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113.-15901 MEDIDAS DE FIN DE AÑO (U013)\IM OFICIOS\"/>
    </mc:Choice>
  </mc:AlternateContent>
  <bookViews>
    <workbookView xWindow="0" yWindow="0" windowWidth="21600" windowHeight="9435" tabRatio="694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04'!$B$17:$O$32</definedName>
    <definedName name="_xlnm.Print_Area" localSheetId="1">'Datos Generales'!$A$1:$Q$76</definedName>
    <definedName name="_xlnm.Print_Area" localSheetId="3">'FOCON 04'!$B$1:$O$32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04'!$B$17:$O$17</definedName>
    <definedName name="FOCON">'FOCON 04'!$B$17:$O$17</definedName>
    <definedName name="FOCON2">'FOCON 04'!$B$17:$O$17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39" i="182" l="1"/>
  <c r="K19" i="182"/>
  <c r="K20" i="182"/>
  <c r="K21" i="182"/>
  <c r="K22" i="182"/>
  <c r="K23" i="182"/>
  <c r="K24" i="182"/>
  <c r="K25" i="182"/>
  <c r="K26" i="182"/>
  <c r="K27" i="182"/>
  <c r="K28" i="182"/>
  <c r="K29" i="182"/>
  <c r="K30" i="182"/>
  <c r="K31" i="182"/>
  <c r="K32" i="182"/>
  <c r="K33" i="182"/>
  <c r="K34" i="182"/>
  <c r="K35" i="182"/>
  <c r="K36" i="182"/>
  <c r="K37" i="182"/>
  <c r="K38" i="182"/>
  <c r="K39" i="182"/>
  <c r="K40" i="182"/>
  <c r="K41" i="182"/>
  <c r="K42" i="182"/>
  <c r="K43" i="182"/>
  <c r="K44" i="182"/>
  <c r="K45" i="182"/>
  <c r="K46" i="182"/>
  <c r="K47" i="182"/>
  <c r="K48" i="182"/>
  <c r="K49" i="182"/>
  <c r="K50" i="182"/>
  <c r="K51" i="182"/>
  <c r="K52" i="182"/>
  <c r="K53" i="182"/>
  <c r="K54" i="182"/>
  <c r="K55" i="182"/>
  <c r="K56" i="182"/>
  <c r="K57" i="182"/>
  <c r="K58" i="182"/>
  <c r="K59" i="182"/>
  <c r="K60" i="182"/>
  <c r="K61" i="182"/>
  <c r="K62" i="182"/>
  <c r="K63" i="182"/>
  <c r="K64" i="182"/>
  <c r="K65" i="182"/>
  <c r="K66" i="182"/>
  <c r="K67" i="182"/>
  <c r="K68" i="182"/>
  <c r="K69" i="182"/>
  <c r="K70" i="182"/>
  <c r="K71" i="182"/>
  <c r="K72" i="182"/>
  <c r="K73" i="182"/>
  <c r="K74" i="182"/>
  <c r="K75" i="182"/>
  <c r="K76" i="182"/>
  <c r="K77" i="182"/>
  <c r="K78" i="182"/>
  <c r="K79" i="182"/>
  <c r="K80" i="182"/>
  <c r="K81" i="182"/>
  <c r="K82" i="182"/>
  <c r="K83" i="182"/>
  <c r="K84" i="182"/>
  <c r="K85" i="182"/>
  <c r="K86" i="182"/>
  <c r="K87" i="182"/>
  <c r="K88" i="182"/>
  <c r="K89" i="182"/>
  <c r="K90" i="182"/>
  <c r="K91" i="182"/>
  <c r="K92" i="182"/>
  <c r="K93" i="182"/>
  <c r="K94" i="182"/>
  <c r="K95" i="182"/>
  <c r="K96" i="182"/>
  <c r="K97" i="182"/>
  <c r="K98" i="182"/>
  <c r="K99" i="182"/>
  <c r="K100" i="182"/>
  <c r="K101" i="182"/>
  <c r="K102" i="182"/>
  <c r="K103" i="182"/>
  <c r="K104" i="182"/>
  <c r="K105" i="182"/>
  <c r="K106" i="182"/>
  <c r="K107" i="182"/>
  <c r="K108" i="182"/>
  <c r="K109" i="182"/>
  <c r="K110" i="182"/>
  <c r="K111" i="182"/>
  <c r="K112" i="182"/>
  <c r="K113" i="182"/>
  <c r="K114" i="182"/>
  <c r="K115" i="182"/>
  <c r="K116" i="182"/>
  <c r="K117" i="182"/>
  <c r="K118" i="182"/>
  <c r="K119" i="182"/>
  <c r="K120" i="182"/>
  <c r="K121" i="182"/>
  <c r="K122" i="182"/>
  <c r="K123" i="182"/>
  <c r="K124" i="182"/>
  <c r="K125" i="182"/>
  <c r="K126" i="182"/>
  <c r="K127" i="182"/>
  <c r="K128" i="182"/>
  <c r="K129" i="182"/>
  <c r="K130" i="182"/>
  <c r="K131" i="182"/>
  <c r="K132" i="182"/>
  <c r="K133" i="182"/>
  <c r="K134" i="182"/>
  <c r="K135" i="182"/>
  <c r="K136" i="182"/>
  <c r="K137" i="182"/>
  <c r="K138" i="182"/>
  <c r="K139" i="182"/>
  <c r="K140" i="182"/>
  <c r="K141" i="182"/>
  <c r="K142" i="182"/>
  <c r="K143" i="182"/>
  <c r="K144" i="182"/>
  <c r="K145" i="182"/>
  <c r="K146" i="182"/>
  <c r="K147" i="182"/>
  <c r="K148" i="182"/>
  <c r="K149" i="182"/>
  <c r="K150" i="182"/>
  <c r="K151" i="182"/>
  <c r="K152" i="182"/>
  <c r="K153" i="182"/>
  <c r="K154" i="182"/>
  <c r="K155" i="182"/>
  <c r="K156" i="182"/>
  <c r="K157" i="182"/>
  <c r="K158" i="182"/>
  <c r="K159" i="182"/>
  <c r="K160" i="182"/>
  <c r="K161" i="182"/>
  <c r="K162" i="182"/>
  <c r="K163" i="182"/>
  <c r="K164" i="182"/>
  <c r="K165" i="182"/>
  <c r="K166" i="182"/>
  <c r="K167" i="182"/>
  <c r="K168" i="182"/>
  <c r="K169" i="182"/>
  <c r="K170" i="182"/>
  <c r="K171" i="182"/>
  <c r="K172" i="182"/>
  <c r="K173" i="182"/>
  <c r="K174" i="182"/>
  <c r="K175" i="182"/>
  <c r="K176" i="182"/>
  <c r="K177" i="182"/>
  <c r="K178" i="182"/>
  <c r="K179" i="182"/>
  <c r="K180" i="182"/>
  <c r="K181" i="182"/>
  <c r="K182" i="182"/>
  <c r="K183" i="182"/>
  <c r="K184" i="182"/>
  <c r="K185" i="182"/>
  <c r="K186" i="182"/>
  <c r="K187" i="182"/>
  <c r="K188" i="182"/>
  <c r="K189" i="182"/>
  <c r="K190" i="182"/>
  <c r="K191" i="182"/>
  <c r="K192" i="182"/>
  <c r="K193" i="182"/>
  <c r="K194" i="182"/>
  <c r="K195" i="182"/>
  <c r="K196" i="182"/>
  <c r="K197" i="182"/>
  <c r="K198" i="182"/>
  <c r="K199" i="182"/>
  <c r="K200" i="182"/>
  <c r="K201" i="182"/>
  <c r="K202" i="182"/>
  <c r="K203" i="182"/>
  <c r="K204" i="182"/>
  <c r="K205" i="182"/>
  <c r="K206" i="182"/>
  <c r="K207" i="182"/>
  <c r="K208" i="182"/>
  <c r="K209" i="182"/>
  <c r="K210" i="182"/>
  <c r="K211" i="182"/>
  <c r="K212" i="182"/>
  <c r="K213" i="182"/>
  <c r="K214" i="182"/>
  <c r="K215" i="182"/>
  <c r="K216" i="182"/>
  <c r="K217" i="182"/>
  <c r="K218" i="182"/>
  <c r="K219" i="182"/>
  <c r="K220" i="182"/>
  <c r="K221" i="182"/>
  <c r="K222" i="182"/>
  <c r="K223" i="182"/>
  <c r="K224" i="182"/>
  <c r="K225" i="182"/>
  <c r="K226" i="182"/>
  <c r="K227" i="182"/>
  <c r="K228" i="182"/>
  <c r="K229" i="182"/>
  <c r="K230" i="182"/>
  <c r="K231" i="182"/>
  <c r="K232" i="182"/>
  <c r="K233" i="182"/>
  <c r="K234" i="182"/>
  <c r="K235" i="182"/>
  <c r="K236" i="182"/>
  <c r="K237" i="182"/>
  <c r="K238" i="182"/>
  <c r="K18" i="182"/>
  <c r="G238" i="182"/>
  <c r="A10" i="126"/>
</calcChain>
</file>

<file path=xl/sharedStrings.xml><?xml version="1.0" encoding="utf-8"?>
<sst xmlns="http://schemas.openxmlformats.org/spreadsheetml/2006/main" count="1035" uniqueCount="219">
  <si>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</si>
  <si>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</si>
  <si>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</si>
  <si>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</si>
  <si>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</si>
  <si>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</si>
  <si>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</si>
  <si>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</si>
  <si>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</si>
  <si>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</si>
  <si>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</si>
  <si>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</si>
  <si>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</si>
  <si>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</si>
  <si>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</si>
  <si>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</si>
  <si>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</si>
  <si>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</si>
  <si>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</si>
  <si>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</si>
  <si>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</si>
  <si>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</si>
  <si>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</si>
  <si>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</si>
  <si>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</si>
  <si>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</si>
  <si>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</si>
  <si>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</si>
  <si>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</si>
  <si>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</si>
  <si>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</si>
  <si>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</si>
  <si>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</si>
  <si>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</si>
  <si>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</si>
  <si>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</si>
  <si>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</si>
  <si>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</si>
  <si>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</si>
  <si>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</si>
  <si>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</si>
  <si>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</si>
  <si>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</si>
  <si>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</si>
  <si>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</si>
  <si>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</si>
  <si>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</si>
  <si>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</si>
  <si>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</si>
  <si>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</si>
  <si>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</si>
  <si>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</si>
  <si>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</si>
  <si>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</si>
  <si>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</si>
  <si>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</si>
  <si>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</si>
  <si>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</si>
  <si>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</si>
  <si>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</si>
  <si>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</si>
  <si>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</si>
  <si>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</si>
  <si>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</si>
  <si>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</si>
  <si>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</si>
  <si>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</si>
  <si>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</si>
  <si>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</si>
  <si>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</si>
  <si>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</si>
  <si>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</si>
  <si>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</si>
  <si>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</si>
  <si>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</si>
  <si>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</si>
  <si>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</si>
  <si>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</si>
  <si>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</si>
  <si>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</si>
  <si>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</si>
  <si>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</si>
  <si>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</si>
  <si>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</si>
  <si>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</si>
  <si>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</si>
  <si>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</si>
  <si>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</si>
  <si>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</si>
  <si>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</si>
  <si>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</si>
  <si>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</si>
  <si>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</si>
  <si>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</si>
  <si>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</si>
  <si>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t>Cantidad</t>
  </si>
  <si>
    <t>Total</t>
  </si>
  <si>
    <t>¿Encaso de no tener vales disponibles en cuanto tiempo podria entregar?</t>
  </si>
  <si>
    <t>¿Tiene vales para entrega inmediata?</t>
  </si>
  <si>
    <t>HOSPITAL GENERAL DE BALANCAN</t>
  </si>
  <si>
    <t>HOSPITAL GENERAL DE CARDENAS</t>
  </si>
  <si>
    <t>HOSPITAL GENERAL DR. DESIDERIO G. ROSADO CARBAJAL</t>
  </si>
  <si>
    <t>HOSPITAL GENERAL DE CUNDUACAN</t>
  </si>
  <si>
    <t>HOSPITAL GENERAL DE TEAPA DR. NICANDRO L. MELO</t>
  </si>
  <si>
    <t>HOSPITAL GENERAL DE VILLA BENITO JUAREZ</t>
  </si>
  <si>
    <t>HOSPITAL GENERAL DE EMILIANO ZAPATA</t>
  </si>
  <si>
    <t>HOSPITAL GENERAL DE HUIMANGUILLO DR. ADELFO S. AGUIRRE</t>
  </si>
  <si>
    <t>HOSPITAL GENERAL DE MACUSPANA</t>
  </si>
  <si>
    <t>HOSPITAL GENERAL DE PARAISO</t>
  </si>
  <si>
    <t>HOSPITAL REGIONAL DE ALTA ESPECIALIDAD DR. GUSTAVO A. ROVIROSA PEREZ</t>
  </si>
  <si>
    <t>HOSPITAL REGIONAL DE ALTA ESPECIALIDAD DR. JUAN GRAHAM CASASUS</t>
  </si>
  <si>
    <t>HOSPITAL REGIONAL DE ALTA ESPECIALIDAD DE LA MUJER</t>
  </si>
  <si>
    <t>HOSPITAL REGIONAL DE ALTA ESPECIALIDAD DE SALUD MENTAL</t>
  </si>
  <si>
    <t>HOSPITAL REGIONAL DE ALTA ESPECIALIDAD DEL NIÑO DR. RODOLFO NIETO PADRON</t>
  </si>
  <si>
    <t>JURISDICCION SANITARIA DE BALANCAN</t>
  </si>
  <si>
    <t>JURISDICCION SANITARIA DE CARDENAS</t>
  </si>
  <si>
    <t>JURISDICCION SANITARIA DE CENTLA</t>
  </si>
  <si>
    <t>JURISDICCION SANITARIA DEL CENTRO</t>
  </si>
  <si>
    <t>JURISDICCION SANITARIA DE COMALCALCO</t>
  </si>
  <si>
    <t>JURISDICCION SANITARIA DE CUNDUACAN</t>
  </si>
  <si>
    <t>JURISDICCION SANITARIA DE HUIMANGUILLO</t>
  </si>
  <si>
    <t>JURISDICCION SANITARIA DE JALAPA</t>
  </si>
  <si>
    <t>JURISDICCION SANITARIA DE JALPA DE MENDEZ</t>
  </si>
  <si>
    <t>JURISDICCION SANITARIA DE JONUTA</t>
  </si>
  <si>
    <t>JURISDICCION SANITARIA DE MACUSPANA</t>
  </si>
  <si>
    <t>JURISDICCION SANITARIA DE NACAJUCA</t>
  </si>
  <si>
    <t>JURISDICCION SANITARIA DE PARAISO</t>
  </si>
  <si>
    <t>JURISDICCION SANITARIA DE TACOTALPA</t>
  </si>
  <si>
    <t>JURISDICCION SANITARIA DE TEAPA</t>
  </si>
  <si>
    <t>JURISDICCION SANITARIA DE TENOSIQUE</t>
  </si>
  <si>
    <t>UNIDAD MEDICA ESPECIALIZADA DE IMAGENOLOGIA DE VILLAHERMOSA</t>
  </si>
  <si>
    <t>HOSPITAL GENERAL DE TENOSIQUE</t>
  </si>
  <si>
    <t>CON UNA VIGENCIA DE UN AÑO, A PARTIR DE LA FECHA DE ADQUISICION, QUE INCLUYA COBERTURA NACIONAL, COMPRAS ENLÍNEA Y PAGO EN CUALQUIER COMERCIO.</t>
  </si>
  <si>
    <t>PIEZA</t>
  </si>
  <si>
    <t>Valor del monedero electrónico</t>
  </si>
  <si>
    <t>P.U.</t>
  </si>
  <si>
    <t>La información solicitada formará parte de la investigación de mercado que la Servicios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</si>
  <si>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Descripción</t>
  </si>
  <si>
    <t>MONEDERO ELECTRONICO PARA EL PAGO DE MEDIDAS DE FIN DE AÑO QUE CUENTE CON UN SALDO DE $2,235.00 ( DOS MIL DOSCIENTOS TREINTA Y CINCO PESOS 00/100 M.N. )</t>
  </si>
  <si>
    <t>MONEDERO ELECTRONICO PARA EL PAGO DE MEDIDAS DE FIN DE AÑO QUE CUENTE CON UN SALDO DE $2,980.00 ( DOS MIL NOVECIENTOS OCHENTA PESOS 00/100 M.N. )</t>
  </si>
  <si>
    <t>MONEDERO ELECTRONICO PARA EL PAGO DE MEDIDAS DE FIN DE AÑO QUE CUENTE CON UN SALDO DE $447.00 ( CUATROCIENTOS CUARENTA Y SIETE PESOS 00/100 M.N. )</t>
  </si>
  <si>
    <t>MONEDERO ELECTRONICO PARA EL PAGO DE MEDIDAS DE FIN DE AÑO QUE CUENTE CON UN SALDO DE $3,278.00 ( TRES MIL DOSCIENTOS SETENTA Y OCHO PESOS 00/100 M.N. )</t>
  </si>
  <si>
    <t>MONEDERO ELECTRONICO PARA EL PAGO DE MEDIDAS DE FIN DE AÑO QUE CUENTE CON UN SALDO DE $3,725.00 ( TRES MIL SETECIENTOS VEINTICINCO PESOS 00/100 M.N. )</t>
  </si>
  <si>
    <t>MONEDERO ELECTRONICO PARA EL PAGO DE MEDIDAS DE FIN DE AÑO QUE CUENTE CON UN SALDO DE $5,960.00 ( CINCO MIL NOVECIENTOS SESENTA PESOS 00/100 M.N. )</t>
  </si>
  <si>
    <t>MONEDERO ELECTRONICO PARA EL PAGO DE MEDIDAS DE FIN DE AÑO QUE CUENTE CON UN SALDO DE $6,705.00 ( SEIS MIL SETECIENTOS CINCO PESOS 00/100 M.N. )</t>
  </si>
  <si>
    <t>MONEDERO ELECTRONICO PARA EL PAGO DE MEDIDAS DE FIN DE AÑO QUE CUENTE CON UN SALDO DE $7,450.00 ( SIETE MIL CUATROCIENTOS CINCUENTA PESOS 00/100 M.N. )</t>
  </si>
  <si>
    <t>MONEDERO ELECTRONICO PARA EL PAGO DE MEDIDAS DE FIN DE AÑO QUE CUENTE CON UN SALDO DE $8,195.00 ( OCHO MIL CIENTO NOVENTA Y CINCO PESOS 00/100 M.N. )</t>
  </si>
  <si>
    <t>MONEDERO ELECTRONICO PARA EL PAGO DE MEDIDAS DE FIN DE AÑO QUE CUENTE CON UN SALDO DE $8,940.00 ( OCHO MIL NOVECIENTOS CUARENTA PESOS 00/100 M.N. )</t>
  </si>
  <si>
    <t>MONEDERO ELECTRONICO PARA EL PAGO DE MEDIDAS DE FIN DE AÑO QUE CUENTE CON UN SALDO DE $11,920.00 ( ONCE MIL NOVECIENTOS VEINTE PESOS 00/100 M.N. )</t>
  </si>
  <si>
    <t>MONEDERO ELECTRONICO PARA EL PAGO DE MEDIDAS DE FIN DE AÑO QUE CUENTE CON UN SALDO DE $14,900.00 ( CATORCE MIL NOVECIENTOS PESOS 00/100 M.N. )</t>
  </si>
  <si>
    <t>MONEDERO ELECTRONICO PARA EL PAGO DE MEDIDAS DE FIN DE AÑO QUE CUENTE CON UN SALDO DE $2,831.00 ( DOS MIL OCHOCIENTOS TREINTA Y UNO PESOS 00/100 M.N. )</t>
  </si>
  <si>
    <t>MONEDERO ELECTRONICO PARA EL PAGO DE MEDIDAS DE FIN DE AÑO QUE CUENTE CON UN SALDO DE $3,353.00 ( TRES MIL TRESCIENTOS CINCUENTA Y TRES PESOS 00/100 M.N. )</t>
  </si>
  <si>
    <t>MONEDERO ELECTRONICO PARA EL PAGO DE MEDIDAS DE FIN DE AÑO QUE CUENTE CON UN SALDO DE $4,470.00 ( CUATRO MIL CUATROCIENTOS SETENTA PESOS 00/100 M.N. )</t>
  </si>
  <si>
    <t>MONEDERO ELECTRONICO PARA EL PAGO DE MEDIDAS DE FIN DE AÑO QUE CUENTE CON UN SALDO DE $10,430.00 ( DIEZ MIL CUATROCIENTOS TREINTA PESOS 00/100 M.N. )</t>
  </si>
  <si>
    <t>MONEDERO ELECTRONICO PARA EL PAGO DE MEDIDAS DE FIN DE AÑO QUE CUENTE CON UN SALDO DE $11,547.00 ( ONCE MIL QUINIENTOS CUARENTA Y SIETE PESOS 00/100 M.N. )</t>
  </si>
  <si>
    <t>MONEDERO ELECTRONICO PARA EL PAGO DE MEDIDAS DE FIN DE AÑO QUE CUENTE CON UN SALDO DE $12,069.00 ( DOCE MIL SESENTA Y NUEVE PESOS 00/100 M.N. )</t>
  </si>
  <si>
    <t>MONEDERO ELECTRONICO PARA EL PAGO DE MEDIDAS DE FIN DE AÑO QUE CUENTE CON UN SALDO DE $12,665.00 ( DOCE MIL SEISCIENTOS SESENTA Y CINCO PESOS 00/100 M.N. )</t>
  </si>
  <si>
    <t>MONEDERO ELECTRONICO PARA EL PAGO DE MEDIDAS DE FIN DE AÑO QUE CUENTE CON UN SALDO DE $7,301.00 ( SIETE MIL TRESCIENTOS UNO PESOS 00/100 M.N. )</t>
  </si>
  <si>
    <t>MONEDERO ELECTRONICO PARA EL PAGO DE MEDIDAS DE FIN DE AÑO QUE CUENTE CON UN SALDO DE $7,599.00 ( SIETE MIL QUINIENTOS NOVENTA Y NUEVE PESOS 00/100 M.N. )</t>
  </si>
  <si>
    <t>MONEDERO ELECTRONICO PARA EL PAGO DE MEDIDAS DE FIN DE AÑO QUE CUENTE CON UN SALDO DE $2,533.00 ( DOS MIL QUINIENTOS TREINTA Y TRES PESOS 00/100 M.N. )</t>
  </si>
  <si>
    <t>MONEDERO ELECTRONICO PARA EL PAGO DE MEDIDAS DE FIN DE AÑO QUE CUENTE CON UN SALDO DE $5,215.00 ( CINCO MIL DOSCIENTOS QUINCE PESOS 00/100 M.N. )</t>
  </si>
  <si>
    <t>MONEDERO ELECTRONICO PARA EL PAGO DE MEDIDAS DE FIN DE AÑO QUE CUENTE CON UN SALDO DE $1.00 ( UNO PESOS 00/100 M.N. )</t>
  </si>
  <si>
    <t>MONEDERO ELECTRONICO PARA EL PAGO DE MEDIDAS DE FIN DE AÑO QUE CUENTE CON UN SALDO DE $298.00 ( DOSCIENTOS NOVENTA Y OCHO PESOS 00/100 M.N. )</t>
  </si>
  <si>
    <t>MONEDERO ELECTRONICO PARA EL PAGO DE MEDIDAS DE FIN DE AÑO QUE CUENTE CON UN SALDO DE $1,490.00 ( MIL CUATROCIENTOS NOVENTA PESOS 00/100 M.N. )</t>
  </si>
  <si>
    <t>MONEDERO ELECTRONICO PARA EL PAGO DE MEDIDAS DE FIN DE AÑO QUE CUENTE CON UN SALDO DE $1,744.00 ( MIL SETECIENTOS CUARENTA Y CUATRO PESOS 00/100 M.N. )</t>
  </si>
  <si>
    <t>MONEDERO ELECTRONICO PARA EL PAGO DE MEDIDAS DE FIN DE AÑO QUE CUENTE CON UN SALDO DE $1,788.00 ( MIL SETECIENTOS OCHENTA Y OCHO PESOS 00/100 M.N. )</t>
  </si>
  <si>
    <t>MONEDERO ELECTRONICO PARA EL PAGO DE MEDIDAS DE FIN DE AÑO QUE CUENTE CON UN SALDO DE $1,863.00 ( MIL OCHOCIENTOS SESENTA Y TRES PESOS 00/100 M.N. )</t>
  </si>
  <si>
    <t>MONEDERO ELECTRONICO PARA EL PAGO DE MEDIDAS DE FIN DE AÑO QUE CUENTE CON UN SALDO DE $1,937.00 ( MIL NOVECIENTOS TREINTA Y SIETE PESOS 00/100 M.N. )</t>
  </si>
  <si>
    <t>MONEDERO ELECTRONICO PARA EL PAGO DE MEDIDAS DE FIN DE AÑO QUE CUENTE CON UN SALDO DE $2,384.00 ( DOS MIL TRESCIENTOS OCHENTA Y CUATRO PESOS 00/100 M.N. )</t>
  </si>
  <si>
    <t>MONEDERO ELECTRONICO PARA EL PAGO DE MEDIDAS DE FIN DE AÑO QUE CUENTE CON UN SALDO DE $2,682.00 ( DOS MIL SEISCIENTOS OCHENTA Y DOS PESOS 00/100 M.N. )</t>
  </si>
  <si>
    <t>MONEDERO ELECTRONICO PARA EL PAGO DE MEDIDAS DE FIN DE AÑO QUE CUENTE CON UN SALDO DE $3,576.00 ( TRES MIL QUINIENTOS SETENTA Y SEIS PESOS 00/100 M.N. )</t>
  </si>
  <si>
    <t>MONEDERO ELECTRONICO PARA EL PAGO DE MEDIDAS DE FIN DE AÑO QUE CUENTE CON UN SALDO DE $4,098.00 ( CUATRO MIL NOVENTA Y OCHO PESOS 00/100 M.N. )</t>
  </si>
  <si>
    <t>MONEDERO ELECTRONICO PARA EL PAGO DE MEDIDAS DE FIN DE AÑO QUE CUENTE CON UN SALDO DE $4,172.00 ( CUATRO MIL CIENTO SETENTA Y DOS PESOS 00/100 M.N. )</t>
  </si>
  <si>
    <t>MONEDERO ELECTRONICO PARA EL PAGO DE MEDIDAS DE FIN DE AÑO QUE CUENTE CON UN SALDO DE $4,917.00 ( CUATRO MIL NOVECIENTOS DIECISIETE PESOS 00/100 M.N. )</t>
  </si>
  <si>
    <t>MONEDERO ELECTRONICO PARA EL PAGO DE MEDIDAS DE FIN DE AÑO QUE CUENTE CON UN SALDO DE $5,364.00 ( CINCO MIL TRESCIENTOS SESENTA Y CUATRO PESOS 00/100 M.N. )</t>
  </si>
  <si>
    <t>MONEDERO ELECTRONICO PARA EL PAGO DE MEDIDAS DE FIN DE AÑO QUE CUENTE CON UN SALDO DE $5,662.00 ( CINCO MIL SEISCIENTOS SESENTA Y DOS PESOS 00/100 M.N. )</t>
  </si>
  <si>
    <t>MONEDERO ELECTRONICO PARA EL PAGO DE MEDIDAS DE FIN DE AÑO QUE CUENTE CON UN SALDO DE $6,854.00 ( SEIS MIL OCHOCIENTOS CINCUENTA Y CUATRO PESOS 00/100 M.N. )</t>
  </si>
  <si>
    <t>MONEDERO ELECTRONICO PARA EL PAGO DE MEDIDAS DE FIN DE AÑO QUE CUENTE CON UN SALDO DE $8,046.00 ( OCHO MIL CUARENTA Y SEIS PESOS 00/100 M.N. )</t>
  </si>
  <si>
    <t>MONEDERO ELECTRONICO PARA EL PAGO DE MEDIDAS DE FIN DE AÑO QUE CUENTE CON UN SALDO DE $8,642.00 ( OCHO MIL SEISCIENTOS CUARENTA Y DOS PESOS 00/100 M.N. )</t>
  </si>
  <si>
    <t>MONEDERO ELECTRONICO PARA EL PAGO DE MEDIDAS DE FIN DE AÑO QUE CUENTE CON UN SALDO DE $8,939.00 ( OCHO MIL NOVECIENTOS TREINTA Y NUEVE PESOS 00/100 M.N. )</t>
  </si>
  <si>
    <t>MONEDERO ELECTRONICO PARA EL PAGO DE MEDIDAS DE FIN DE AÑO QUE CUENTE CON UN SALDO DE $9,238.00 ( NUEVE MIL DOSCIENTOS TREINTA Y OCHO PESOS 00/100 M.N. )</t>
  </si>
  <si>
    <t>MONEDERO ELECTRONICO PARA EL PAGO DE MEDIDAS DE FIN DE AÑO QUE CUENTE CON UN SALDO DE $9,685.00 ( NUEVE MIL SEISCIENTOS OCHENTA Y CINCO PESOS 00/100 M.N. )</t>
  </si>
  <si>
    <t>MONEDERO ELECTRONICO PARA EL PAGO DE MEDIDAS DE FIN DE AÑO QUE CUENTE CON UN SALDO DE $9,983.00 ( NUEVE MIL NOVECIENTOS OCHENTA Y TRES PESOS 00/100 M.N. )</t>
  </si>
  <si>
    <t>MONEDERO ELECTRONICO PARA EL PAGO DE MEDIDAS DE FIN DE AÑO QUE CUENTE CON UN SALDO DE $10,132.00 ( DIEZ MIL CIENTO TREINTA Y DOS PESOS 00/100 M.N. )</t>
  </si>
  <si>
    <t>MONEDERO ELECTRONICO PARA EL PAGO DE MEDIDAS DE FIN DE AÑO QUE CUENTE CON UN SALDO DE $10,802.00 ( DIEZ MIL OCHOCIENTOS DOS PESOS 00/100 M.N. )</t>
  </si>
  <si>
    <t>MONEDERO ELECTRONICO PARA EL PAGO DE MEDIDAS DE FIN DE AÑO QUE CUENTE CON UN SALDO DE $11,175.00 ( ONCE MIL CIENTO SETENTA Y CINCO PESOS 00/100 M.N. )</t>
  </si>
  <si>
    <t>MONEDERO ELECTRONICO PARA EL PAGO DE MEDIDAS DE FIN DE AÑO QUE CUENTE CON UN SALDO DE $11,622.00 ( ONCE MIL SEISCIENTOS VEINTIDOS PESOS 00/100 M.N. )</t>
  </si>
  <si>
    <t>MONEDERO ELECTRONICO PARA EL PAGO DE MEDIDAS DE FIN DE AÑO QUE CUENTE CON UN SALDO DE $12,218.00 ( DOCE MIL DOSCIENTOS DIECIOCHO PESOS 00/100 M.N. )</t>
  </si>
  <si>
    <t>MONEDERO ELECTRONICO PARA EL PAGO DE MEDIDAS DE FIN DE AÑO QUE CUENTE CON UN SALDO DE $12,516.00 ( DOCE MIL QUINIENTOS DIECISÉIS PESOS 00/100 M.N. )</t>
  </si>
  <si>
    <t>MONEDERO ELECTRONICO PARA EL PAGO DE MEDIDAS DE FIN DE AÑO QUE CUENTE CON UN SALDO DE $13,037.00 ( TRECE MIL TREINTA Y SIETE PESOS 00/100 M.N. )</t>
  </si>
  <si>
    <t>MONEDERO ELECTRONICO PARA EL PAGO DE MEDIDAS DE FIN DE AÑO QUE CUENTE CON UN SALDO DE $13,112.00 ( TRECE MIL CIENTO DOCE PESOS 00/100 M.N. )</t>
  </si>
  <si>
    <t>MONEDERO ELECTRONICO PARA EL PAGO DE MEDIDAS DE FIN DE AÑO QUE CUENTE CON UN SALDO DE $13,156.00 ( TRECE MIL CIENTO CINCUENTA Y SEIS PESOS 00/100 M.N. )</t>
  </si>
  <si>
    <t>MONEDERO ELECTRONICO PARA EL PAGO DE MEDIDAS DE FIN DE AÑO QUE CUENTE CON UN SALDO DE $13,410.00 ( TRECE MIL CUATROCIENTOS DIEZ PESOS 00/100 M.N. )</t>
  </si>
  <si>
    <t>Cotización para la investigación de mercado correspondiente a la ADQUISICIÓN DE MONEDEROS ELECTRÓNICOS, PAGO DE MEDIDAS DE FIN DE AÑO (U013)</t>
  </si>
  <si>
    <t>FOCON 04</t>
  </si>
  <si>
    <r>
      <t xml:space="preserve">4. "Cotización" información relativa a su cotización para la </t>
    </r>
    <r>
      <rPr>
        <b/>
        <sz val="10"/>
        <color theme="1"/>
        <rFont val="Monserrat"/>
      </rPr>
      <t>ADQUISICIÓN DE MONEDEROS ELECTRÓNICOS, PAGO DE MEDIDAS DE FIN DE AÑO (U013)</t>
    </r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</si>
  <si>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2.1.24 de la Resolución Miscelánea Fiscal 2025 y de conformidad con el artículo 32 D del Código Fiscal de la Federación y/o 34 BIS del Código Fiscal del Estado de Tabasco en caso de contar con domicilio fiscal en el Estado de Tabasco?</t>
  </si>
  <si>
    <t>¿Su representada tiene contrato vigente en sector Gobierno para otorgar la ADQUISICIÓN DE MONEDEROS ELECTRÓNICOS, PAGO DE MEDIDAS DE FIN DE AÑO (U013)?</t>
  </si>
  <si>
    <t>Solicitud de cotización para la Investigación de Mercado para la ADQUISICIÓN DE MONEDEROS ELECTRÓNICOS, PAGO DE MEDIDAS DE FIN DE AÑO (U013)</t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</si>
  <si>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DESCRIPCIÓN DE ADQUISICIÓN DE MONEDEROS ELECTRÓNICOS, PAGO DE MEDIDAS DE FIN DE AÑO (U013)</t>
    </r>
  </si>
  <si>
    <t>Unidad de medida</t>
  </si>
  <si>
    <t>05 de diciembre de 2025 hasta las 15:00 hrs.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</si>
  <si>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DESCRIPCION DE LA ADQUISICIÓN DE MONEDEROS ELECTRONICOS.?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</si>
  <si>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TERMINOS Y CONDICIONES?</t>
    </r>
  </si>
  <si>
    <r>
      <t>¿Puede prestar el servicio requerido de acuerdo a lo establecido en el apartado VI</t>
    </r>
    <r>
      <rPr>
        <b/>
        <sz val="10"/>
        <color rgb="FF000000"/>
        <rFont val="Monserrat"/>
      </rPr>
      <t>.- Términos y condiciones a) Vigencia de la adquisición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</si>
  <si>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</si>
  <si>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</si>
  <si>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</si>
  <si>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</si>
  <si>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</si>
  <si>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</si>
  <si>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</si>
  <si>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</si>
  <si>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</si>
  <si>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VI.- Términos y condiciones. l) Mecanismos de comprobación, supervisión y verificación de la adquisición de los vales efectivamente entregados 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</si>
  <si>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</si>
  <si>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</si>
  <si>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</si>
  <si>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s) Causas de rescisión administrativa del contrato</t>
    </r>
    <r>
      <rPr>
        <sz val="10"/>
        <color rgb="FF000000"/>
        <rFont val="Monserrat"/>
      </rPr>
      <t>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</si>
</sst>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#,##0;[Red]#,##0"/>
  </numFmts>
  <fonts count="130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Montserrat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scheme val="minor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3393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0" fillId="0" borderId="0"/>
    <xf numFmtId="0" fontId="102" fillId="0" borderId="0"/>
    <xf numFmtId="0" fontId="129" fillId="0" borderId="0"/>
    <xf numFmtId="44" fontId="2" fillId="0" borderId="0" applyFont="0" applyFill="0" applyBorder="0" applyAlignment="0" applyProtection="0"/>
  </cellStyleXfs>
  <cellXfs count="149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0" borderId="0" xfId="96" applyFont="1" applyAlignment="1">
      <alignment vertical="center" wrapText="1"/>
    </xf>
    <xf numFmtId="0" fontId="9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horizontal="right" vertical="center"/>
    </xf>
    <xf numFmtId="0" fontId="99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8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1" fillId="100" borderId="35" xfId="33932" applyFont="1" applyFill="1" applyBorder="1" applyAlignment="1">
      <alignment horizontal="center" vertical="center" wrapText="1"/>
    </xf>
    <xf numFmtId="0" fontId="101" fillId="100" borderId="9" xfId="33932" applyFont="1" applyFill="1" applyBorder="1" applyAlignment="1">
      <alignment horizontal="center" vertical="center" wrapText="1"/>
    </xf>
    <xf numFmtId="0" fontId="103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8" fillId="0" borderId="0" xfId="0" applyNumberFormat="1" applyFont="1" applyAlignment="1">
      <alignment horizontal="center" vertical="center"/>
    </xf>
    <xf numFmtId="4" fontId="103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4" fillId="0" borderId="0" xfId="0" applyFont="1"/>
    <xf numFmtId="0" fontId="105" fillId="0" borderId="0" xfId="0" applyFont="1"/>
    <xf numFmtId="0" fontId="106" fillId="96" borderId="0" xfId="0" applyFont="1" applyFill="1" applyAlignment="1" applyProtection="1">
      <alignment vertical="center"/>
      <protection hidden="1"/>
    </xf>
    <xf numFmtId="0" fontId="107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Protection="1">
      <protection hidden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7" fillId="0" borderId="0" xfId="0" applyFont="1" applyProtection="1">
      <protection hidden="1"/>
    </xf>
    <xf numFmtId="0" fontId="110" fillId="0" borderId="0" xfId="0" applyFont="1" applyAlignment="1" applyProtection="1">
      <alignment horizontal="center" vertical="center"/>
      <protection hidden="1"/>
    </xf>
    <xf numFmtId="0" fontId="106" fillId="96" borderId="0" xfId="0" applyFont="1" applyFill="1" applyAlignment="1" applyProtection="1">
      <alignment vertical="center" wrapText="1"/>
      <protection hidden="1"/>
    </xf>
    <xf numFmtId="0" fontId="105" fillId="53" borderId="0" xfId="0" applyFont="1" applyFill="1"/>
    <xf numFmtId="0" fontId="112" fillId="53" borderId="0" xfId="90" applyFont="1" applyFill="1" applyAlignment="1">
      <alignment vertical="center" wrapText="1"/>
    </xf>
    <xf numFmtId="0" fontId="107" fillId="53" borderId="0" xfId="0" applyFont="1" applyFill="1"/>
    <xf numFmtId="0" fontId="107" fillId="0" borderId="0" xfId="0" applyFont="1"/>
    <xf numFmtId="0" fontId="107" fillId="53" borderId="17" xfId="0" applyFont="1" applyFill="1" applyBorder="1"/>
    <xf numFmtId="0" fontId="105" fillId="53" borderId="0" xfId="0" applyFont="1" applyFill="1" applyAlignment="1">
      <alignment wrapText="1"/>
    </xf>
    <xf numFmtId="0" fontId="119" fillId="53" borderId="0" xfId="0" applyFont="1" applyFill="1"/>
    <xf numFmtId="0" fontId="119" fillId="53" borderId="0" xfId="0" applyFont="1" applyFill="1" applyAlignment="1">
      <alignment wrapText="1"/>
    </xf>
    <xf numFmtId="0" fontId="121" fillId="99" borderId="28" xfId="5990" applyFont="1" applyFill="1" applyBorder="1" applyAlignment="1">
      <alignment vertical="center"/>
    </xf>
    <xf numFmtId="0" fontId="120" fillId="99" borderId="9" xfId="0" applyFont="1" applyFill="1" applyBorder="1" applyAlignment="1">
      <alignment horizontal="center" vertical="center"/>
    </xf>
    <xf numFmtId="0" fontId="120" fillId="99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>
      <alignment horizontal="center" vertical="center"/>
    </xf>
    <xf numFmtId="0" fontId="107" fillId="53" borderId="9" xfId="0" applyFont="1" applyFill="1" applyBorder="1" applyAlignment="1">
      <alignment horizontal="justify" vertical="center" wrapText="1"/>
    </xf>
    <xf numFmtId="0" fontId="106" fillId="53" borderId="9" xfId="0" applyFont="1" applyFill="1" applyBorder="1" applyAlignment="1">
      <alignment horizontal="center" vertical="center" wrapText="1"/>
    </xf>
    <xf numFmtId="0" fontId="106" fillId="0" borderId="9" xfId="0" applyFont="1" applyBorder="1" applyAlignment="1" applyProtection="1">
      <alignment horizontal="center" vertical="center" wrapText="1"/>
      <protection locked="0"/>
    </xf>
    <xf numFmtId="0" fontId="107" fillId="53" borderId="9" xfId="0" applyFont="1" applyFill="1" applyBorder="1" applyAlignment="1">
      <alignment horizontal="center" wrapText="1"/>
    </xf>
    <xf numFmtId="0" fontId="123" fillId="53" borderId="9" xfId="0" applyFont="1" applyFill="1" applyBorder="1" applyAlignment="1">
      <alignment horizontal="justify" vertical="center" wrapText="1"/>
    </xf>
    <xf numFmtId="0" fontId="107" fillId="53" borderId="0" xfId="0" applyFont="1" applyFill="1" applyAlignment="1">
      <alignment wrapText="1"/>
    </xf>
    <xf numFmtId="0" fontId="105" fillId="0" borderId="0" xfId="0" applyFont="1" applyAlignment="1">
      <alignment wrapText="1"/>
    </xf>
    <xf numFmtId="0" fontId="116" fillId="0" borderId="36" xfId="0" applyFont="1" applyBorder="1" applyAlignment="1">
      <alignment horizontal="center" vertical="center"/>
    </xf>
    <xf numFmtId="0" fontId="116" fillId="0" borderId="40" xfId="0" applyFont="1" applyBorder="1" applyAlignment="1">
      <alignment horizontal="center" vertical="center"/>
    </xf>
    <xf numFmtId="0" fontId="116" fillId="0" borderId="44" xfId="0" applyFont="1" applyBorder="1" applyAlignment="1">
      <alignment horizontal="center" vertical="center"/>
    </xf>
    <xf numFmtId="0" fontId="117" fillId="53" borderId="47" xfId="0" applyFont="1" applyFill="1" applyBorder="1" applyAlignment="1">
      <alignment vertical="center" wrapText="1"/>
    </xf>
    <xf numFmtId="0" fontId="117" fillId="53" borderId="48" xfId="0" applyFont="1" applyFill="1" applyBorder="1" applyAlignment="1">
      <alignment vertical="center" wrapText="1"/>
    </xf>
    <xf numFmtId="0" fontId="98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8" fillId="0" borderId="0" xfId="33931" applyFont="1" applyAlignment="1">
      <alignment horizontal="left" vertical="center" wrapText="1"/>
    </xf>
    <xf numFmtId="0" fontId="126" fillId="0" borderId="9" xfId="0" applyFont="1" applyBorder="1" applyAlignment="1">
      <alignment horizontal="left" vertical="center" wrapText="1"/>
    </xf>
    <xf numFmtId="0" fontId="101" fillId="100" borderId="26" xfId="33932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/>
      <protection locked="0"/>
    </xf>
    <xf numFmtId="0" fontId="126" fillId="0" borderId="9" xfId="0" applyFont="1" applyBorder="1" applyAlignment="1">
      <alignment horizontal="center" vertical="center" wrapText="1"/>
    </xf>
    <xf numFmtId="4" fontId="101" fillId="0" borderId="10" xfId="33932" applyNumberFormat="1" applyFont="1" applyBorder="1" applyAlignment="1">
      <alignment horizontal="center" vertical="center" wrapText="1"/>
    </xf>
    <xf numFmtId="4" fontId="128" fillId="0" borderId="9" xfId="0" applyNumberFormat="1" applyFont="1" applyBorder="1" applyAlignment="1">
      <alignment horizontal="center" wrapText="1"/>
    </xf>
    <xf numFmtId="0" fontId="128" fillId="0" borderId="9" xfId="0" applyFont="1" applyBorder="1" applyAlignment="1">
      <alignment horizontal="center" wrapText="1"/>
    </xf>
    <xf numFmtId="171" fontId="126" fillId="53" borderId="9" xfId="0" applyNumberFormat="1" applyFont="1" applyFill="1" applyBorder="1" applyAlignment="1">
      <alignment horizontal="center" vertical="center" wrapText="1"/>
    </xf>
    <xf numFmtId="4" fontId="103" fillId="0" borderId="9" xfId="0" applyNumberFormat="1" applyFont="1" applyBorder="1" applyAlignment="1">
      <alignment horizontal="center" vertical="center" wrapText="1"/>
    </xf>
    <xf numFmtId="4" fontId="128" fillId="0" borderId="49" xfId="0" applyNumberFormat="1" applyFont="1" applyBorder="1" applyAlignment="1">
      <alignment horizontal="center" vertical="center" wrapText="1"/>
    </xf>
    <xf numFmtId="0" fontId="126" fillId="0" borderId="50" xfId="0" applyFont="1" applyBorder="1" applyAlignment="1">
      <alignment horizontal="left" vertical="center" wrapText="1"/>
    </xf>
    <xf numFmtId="171" fontId="126" fillId="53" borderId="50" xfId="0" applyNumberFormat="1" applyFont="1" applyFill="1" applyBorder="1" applyAlignment="1">
      <alignment horizontal="center" vertical="center" wrapText="1"/>
    </xf>
    <xf numFmtId="190" fontId="126" fillId="0" borderId="50" xfId="0" applyNumberFormat="1" applyFont="1" applyBorder="1" applyAlignment="1">
      <alignment horizontal="left" vertical="center" wrapText="1"/>
    </xf>
    <xf numFmtId="4" fontId="103" fillId="0" borderId="51" xfId="0" applyNumberFormat="1" applyFont="1" applyBorder="1" applyAlignment="1">
      <alignment horizontal="center" vertical="center" wrapText="1"/>
    </xf>
    <xf numFmtId="4" fontId="103" fillId="0" borderId="50" xfId="0" applyNumberFormat="1" applyFont="1" applyBorder="1" applyAlignment="1">
      <alignment horizontal="center" wrapText="1"/>
    </xf>
    <xf numFmtId="0" fontId="103" fillId="0" borderId="50" xfId="0" applyFont="1" applyBorder="1" applyAlignment="1">
      <alignment horizontal="center" wrapText="1"/>
    </xf>
    <xf numFmtId="0" fontId="28" fillId="0" borderId="9" xfId="0" applyFont="1" applyBorder="1" applyAlignment="1">
      <alignment horizontal="center" vertical="center"/>
    </xf>
    <xf numFmtId="44" fontId="103" fillId="0" borderId="50" xfId="33935" applyFont="1" applyBorder="1" applyAlignment="1">
      <alignment horizontal="center" wrapText="1"/>
    </xf>
    <xf numFmtId="0" fontId="107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horizontal="left" vertical="center"/>
      <protection hidden="1"/>
    </xf>
    <xf numFmtId="0" fontId="107" fillId="0" borderId="0" xfId="0" applyFont="1" applyAlignment="1" applyProtection="1">
      <alignment horizontal="left" vertical="center" wrapText="1"/>
      <protection hidden="1"/>
    </xf>
    <xf numFmtId="0" fontId="118" fillId="53" borderId="0" xfId="0" applyFont="1" applyFill="1" applyAlignment="1">
      <alignment horizontal="center" vertical="center" wrapText="1"/>
    </xf>
    <xf numFmtId="0" fontId="107" fillId="96" borderId="0" xfId="0" applyFont="1" applyFill="1" applyAlignment="1" applyProtection="1">
      <alignment horizontal="left"/>
      <protection hidden="1"/>
    </xf>
    <xf numFmtId="0" fontId="107" fillId="96" borderId="0" xfId="0" applyFont="1" applyFill="1" applyAlignment="1" applyProtection="1">
      <alignment horizontal="left" vertical="top" wrapText="1"/>
      <protection hidden="1"/>
    </xf>
    <xf numFmtId="0" fontId="109" fillId="96" borderId="0" xfId="0" applyFont="1" applyFill="1" applyAlignment="1" applyProtection="1">
      <alignment horizontal="center" vertical="center"/>
      <protection hidden="1"/>
    </xf>
    <xf numFmtId="0" fontId="110" fillId="97" borderId="0" xfId="0" applyFont="1" applyFill="1" applyAlignment="1" applyProtection="1">
      <alignment horizontal="center" vertical="center"/>
      <protection hidden="1"/>
    </xf>
    <xf numFmtId="0" fontId="107" fillId="0" borderId="0" xfId="0" applyFont="1" applyAlignment="1">
      <alignment horizontal="center" wrapText="1"/>
    </xf>
    <xf numFmtId="0" fontId="107" fillId="0" borderId="0" xfId="0" applyFont="1" applyAlignment="1">
      <alignment horizontal="center"/>
    </xf>
    <xf numFmtId="0" fontId="107" fillId="53" borderId="0" xfId="0" applyFont="1" applyFill="1" applyAlignment="1">
      <alignment horizontal="left"/>
    </xf>
    <xf numFmtId="0" fontId="107" fillId="53" borderId="10" xfId="0" applyFont="1" applyFill="1" applyBorder="1" applyAlignment="1">
      <alignment horizontal="center"/>
    </xf>
    <xf numFmtId="0" fontId="111" fillId="98" borderId="0" xfId="90" applyFont="1" applyFill="1" applyAlignment="1">
      <alignment horizontal="center" vertical="center" wrapText="1"/>
    </xf>
    <xf numFmtId="0" fontId="105" fillId="53" borderId="0" xfId="0" applyFont="1" applyFill="1" applyAlignment="1">
      <alignment horizontal="right"/>
    </xf>
    <xf numFmtId="14" fontId="105" fillId="53" borderId="15" xfId="0" applyNumberFormat="1" applyFont="1" applyFill="1" applyBorder="1" applyAlignment="1">
      <alignment horizontal="center"/>
    </xf>
    <xf numFmtId="14" fontId="105" fillId="53" borderId="11" xfId="0" applyNumberFormat="1" applyFont="1" applyFill="1" applyBorder="1" applyAlignment="1">
      <alignment horizontal="center"/>
    </xf>
    <xf numFmtId="14" fontId="105" fillId="53" borderId="16" xfId="0" applyNumberFormat="1" applyFont="1" applyFill="1" applyBorder="1" applyAlignment="1">
      <alignment horizontal="center"/>
    </xf>
    <xf numFmtId="0" fontId="113" fillId="53" borderId="17" xfId="0" applyFont="1" applyFill="1" applyBorder="1" applyAlignment="1">
      <alignment horizontal="center" vertical="top"/>
    </xf>
    <xf numFmtId="0" fontId="114" fillId="99" borderId="0" xfId="5990" applyFont="1" applyFill="1" applyAlignment="1">
      <alignment horizontal="center"/>
    </xf>
    <xf numFmtId="0" fontId="107" fillId="53" borderId="10" xfId="0" applyFont="1" applyFill="1" applyBorder="1" applyAlignment="1">
      <alignment horizontal="left"/>
    </xf>
    <xf numFmtId="0" fontId="115" fillId="53" borderId="10" xfId="33927" applyFont="1" applyFill="1" applyBorder="1" applyAlignment="1">
      <alignment horizontal="left"/>
    </xf>
    <xf numFmtId="0" fontId="107" fillId="53" borderId="0" xfId="0" applyFont="1" applyFill="1" applyAlignment="1">
      <alignment horizontal="right"/>
    </xf>
    <xf numFmtId="0" fontId="107" fillId="53" borderId="10" xfId="0" applyFont="1" applyFill="1" applyBorder="1"/>
    <xf numFmtId="0" fontId="107" fillId="53" borderId="11" xfId="0" applyFont="1" applyFill="1" applyBorder="1" applyAlignment="1">
      <alignment horizontal="left"/>
    </xf>
    <xf numFmtId="0" fontId="107" fillId="53" borderId="23" xfId="0" applyFont="1" applyFill="1" applyBorder="1" applyAlignment="1">
      <alignment horizontal="left" vertical="top"/>
    </xf>
    <xf numFmtId="0" fontId="107" fillId="53" borderId="17" xfId="0" applyFont="1" applyFill="1" applyBorder="1" applyAlignment="1">
      <alignment horizontal="left" vertical="top"/>
    </xf>
    <xf numFmtId="0" fontId="107" fillId="53" borderId="24" xfId="0" applyFont="1" applyFill="1" applyBorder="1" applyAlignment="1">
      <alignment horizontal="left" vertical="top"/>
    </xf>
    <xf numFmtId="0" fontId="107" fillId="53" borderId="25" xfId="0" applyFont="1" applyFill="1" applyBorder="1" applyAlignment="1">
      <alignment horizontal="left" vertical="top"/>
    </xf>
    <xf numFmtId="0" fontId="107" fillId="53" borderId="0" xfId="0" applyFont="1" applyFill="1" applyAlignment="1">
      <alignment horizontal="left" vertical="top"/>
    </xf>
    <xf numFmtId="0" fontId="107" fillId="53" borderId="22" xfId="0" applyFont="1" applyFill="1" applyBorder="1" applyAlignment="1">
      <alignment horizontal="left" vertical="top"/>
    </xf>
    <xf numFmtId="0" fontId="107" fillId="53" borderId="26" xfId="0" applyFont="1" applyFill="1" applyBorder="1" applyAlignment="1">
      <alignment horizontal="left" vertical="top"/>
    </xf>
    <xf numFmtId="0" fontId="107" fillId="53" borderId="10" xfId="0" applyFont="1" applyFill="1" applyBorder="1" applyAlignment="1">
      <alignment horizontal="left" vertical="top"/>
    </xf>
    <xf numFmtId="0" fontId="107" fillId="53" borderId="27" xfId="0" applyFont="1" applyFill="1" applyBorder="1" applyAlignment="1">
      <alignment horizontal="left" vertical="top"/>
    </xf>
    <xf numFmtId="0" fontId="115" fillId="53" borderId="11" xfId="33927" applyFont="1" applyFill="1" applyBorder="1" applyAlignment="1">
      <alignment horizontal="left"/>
    </xf>
    <xf numFmtId="0" fontId="115" fillId="53" borderId="10" xfId="33927" applyFont="1" applyFill="1" applyBorder="1"/>
    <xf numFmtId="0" fontId="107" fillId="53" borderId="0" xfId="0" applyFont="1" applyFill="1" applyAlignment="1">
      <alignment horizontal="center"/>
    </xf>
    <xf numFmtId="0" fontId="117" fillId="53" borderId="37" xfId="0" applyFont="1" applyFill="1" applyBorder="1" applyAlignment="1">
      <alignment horizontal="left"/>
    </xf>
    <xf numFmtId="0" fontId="117" fillId="53" borderId="38" xfId="0" applyFont="1" applyFill="1" applyBorder="1" applyAlignment="1">
      <alignment horizontal="left"/>
    </xf>
    <xf numFmtId="0" fontId="116" fillId="53" borderId="36" xfId="0" applyFont="1" applyFill="1" applyBorder="1" applyAlignment="1">
      <alignment horizontal="center" vertical="center"/>
    </xf>
    <xf numFmtId="0" fontId="116" fillId="53" borderId="39" xfId="0" applyFont="1" applyFill="1" applyBorder="1" applyAlignment="1">
      <alignment horizontal="center" vertical="center"/>
    </xf>
    <xf numFmtId="0" fontId="117" fillId="53" borderId="41" xfId="0" applyFont="1" applyFill="1" applyBorder="1" applyAlignment="1">
      <alignment horizontal="left" wrapText="1"/>
    </xf>
    <xf numFmtId="0" fontId="117" fillId="53" borderId="42" xfId="0" applyFont="1" applyFill="1" applyBorder="1" applyAlignment="1">
      <alignment horizontal="left" wrapText="1"/>
    </xf>
    <xf numFmtId="0" fontId="117" fillId="53" borderId="40" xfId="0" applyFont="1" applyFill="1" applyBorder="1" applyAlignment="1">
      <alignment horizontal="center" vertical="center"/>
    </xf>
    <xf numFmtId="0" fontId="117" fillId="53" borderId="43" xfId="0" applyFont="1" applyFill="1" applyBorder="1" applyAlignment="1">
      <alignment horizontal="center" vertical="center"/>
    </xf>
    <xf numFmtId="0" fontId="117" fillId="0" borderId="41" xfId="0" applyFont="1" applyBorder="1" applyAlignment="1">
      <alignment horizontal="left" vertical="center" wrapText="1"/>
    </xf>
    <xf numFmtId="0" fontId="117" fillId="0" borderId="42" xfId="0" applyFont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center" vertical="center"/>
    </xf>
    <xf numFmtId="0" fontId="117" fillId="53" borderId="41" xfId="0" applyFont="1" applyFill="1" applyBorder="1" applyAlignment="1">
      <alignment horizontal="left" vertical="center" wrapText="1"/>
    </xf>
    <xf numFmtId="0" fontId="117" fillId="53" borderId="42" xfId="0" applyFont="1" applyFill="1" applyBorder="1" applyAlignment="1">
      <alignment horizontal="left" vertical="center" wrapText="1"/>
    </xf>
    <xf numFmtId="0" fontId="125" fillId="53" borderId="41" xfId="0" applyFont="1" applyFill="1" applyBorder="1" applyAlignment="1">
      <alignment horizontal="left" vertical="center" wrapText="1"/>
    </xf>
    <xf numFmtId="0" fontId="125" fillId="53" borderId="42" xfId="0" applyFont="1" applyFill="1" applyBorder="1" applyAlignment="1">
      <alignment horizontal="left" vertical="center" wrapText="1"/>
    </xf>
    <xf numFmtId="0" fontId="117" fillId="53" borderId="45" xfId="0" applyFont="1" applyFill="1" applyBorder="1" applyAlignment="1">
      <alignment horizontal="left" vertical="center" wrapText="1"/>
    </xf>
    <xf numFmtId="0" fontId="117" fillId="53" borderId="46" xfId="0" applyFont="1" applyFill="1" applyBorder="1" applyAlignment="1">
      <alignment horizontal="left" vertical="center" wrapText="1"/>
    </xf>
    <xf numFmtId="0" fontId="120" fillId="98" borderId="29" xfId="90" applyFont="1" applyFill="1" applyBorder="1" applyAlignment="1">
      <alignment horizontal="center" vertical="center" wrapText="1"/>
    </xf>
    <xf numFmtId="0" fontId="120" fillId="98" borderId="30" xfId="90" applyFont="1" applyFill="1" applyBorder="1" applyAlignment="1">
      <alignment horizontal="center" vertical="center" wrapText="1"/>
    </xf>
    <xf numFmtId="0" fontId="120" fillId="98" borderId="31" xfId="90" applyFont="1" applyFill="1" applyBorder="1" applyAlignment="1">
      <alignment horizontal="center" vertical="center" wrapText="1"/>
    </xf>
    <xf numFmtId="0" fontId="122" fillId="99" borderId="32" xfId="5990" applyFont="1" applyFill="1" applyBorder="1" applyAlignment="1">
      <alignment horizontal="center" vertical="center"/>
    </xf>
    <xf numFmtId="0" fontId="122" fillId="99" borderId="33" xfId="5990" applyFont="1" applyFill="1" applyBorder="1" applyAlignment="1">
      <alignment horizontal="center" vertical="center"/>
    </xf>
    <xf numFmtId="0" fontId="122" fillId="99" borderId="34" xfId="5990" applyFont="1" applyFill="1" applyBorder="1" applyAlignment="1">
      <alignment horizontal="center" vertical="center"/>
    </xf>
    <xf numFmtId="0" fontId="98" fillId="99" borderId="0" xfId="33931" applyFont="1" applyFill="1" applyAlignment="1">
      <alignment horizontal="center" vertical="center"/>
    </xf>
    <xf numFmtId="4" fontId="101" fillId="99" borderId="15" xfId="33932" applyNumberFormat="1" applyFont="1" applyFill="1" applyBorder="1" applyAlignment="1">
      <alignment horizontal="center" vertical="center" wrapText="1"/>
    </xf>
    <xf numFmtId="4" fontId="101" fillId="99" borderId="11" xfId="33932" applyNumberFormat="1" applyFont="1" applyFill="1" applyBorder="1" applyAlignment="1">
      <alignment horizontal="center" vertical="center" wrapText="1"/>
    </xf>
    <xf numFmtId="4" fontId="101" fillId="99" borderId="16" xfId="33932" applyNumberFormat="1" applyFont="1" applyFill="1" applyBorder="1" applyAlignment="1">
      <alignment horizontal="center" vertical="center" wrapText="1"/>
    </xf>
    <xf numFmtId="0" fontId="29" fillId="100" borderId="0" xfId="33930" applyFont="1" applyFill="1" applyBorder="1" applyAlignment="1">
      <alignment horizontal="center" vertical="center"/>
    </xf>
  </cellXfs>
  <cellStyles count="33936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" xfId="33935" builtinId="4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04" xfId="33934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id="1" name="Tabla122" displayName="Tabla122" ref="E17:N239" totalsRowCount="1" headerRowDxfId="22" dataDxfId="20" headerRowBorderDxfId="21" headerRowCellStyle="Normal 2 18 2 13 2 2">
  <tableColumns count="10">
    <tableColumn id="1" name="Descripción" dataDxfId="19" totalsRowDxfId="18"/>
    <tableColumn id="2" name="Unidad de medida" dataDxfId="17" totalsRowDxfId="16"/>
    <tableColumn id="5" name="Cantidad" dataDxfId="15" totalsRowDxfId="14"/>
    <tableColumn id="10" name="Requerimiento" dataDxfId="13" totalsRowDxfId="12"/>
    <tableColumn id="6" name="Valor del monedero electrónico" dataDxfId="11" totalsRowDxfId="10"/>
    <tableColumn id="11" name="P.U." dataDxfId="9" totalsRowDxfId="8">
      <calculatedColumnFormula>Tabla122[[#This Row],[Valor del monedero electrónico]]*Tabla122[[#This Row],[Cantidad]]</calculatedColumnFormula>
    </tableColumn>
    <tableColumn id="7" name="Total" totalsRowFunction="custom" dataDxfId="7" totalsRowDxfId="6" dataCellStyle="Moneda">
      <calculatedColumnFormula>Tabla122[[#This Row],[Cantidad]]*Tabla122[[#This Row],[Valor del monedero electrónico]]</calculatedColumnFormula>
      <totalsRowFormula>SUM(K18:K238)</totalsRowFormula>
    </tableColumn>
    <tableColumn id="9" name="¿Tiene vales para entrega inmediata?" dataDxfId="5" totalsRowDxfId="4"/>
    <tableColumn id="4" name="¿Encaso de no tener vales disponibles en cuanto tiempo podria entregar?" dataDxfId="3" totalsRowDxfId="2"/>
    <tableColumn id="8" name="Observaciones" dataDxfId="1" totalsRow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R38"/>
  <sheetViews>
    <sheetView showGridLines="0" tabSelected="1" workbookViewId="0">
      <selection activeCell="P33" sqref="P33"/>
    </sheetView>
  </sheetViews>
  <sheetFormatPr baseColWidth="10" defaultColWidth="10.85546875" defaultRowHeight="14.25"/>
  <cols>
    <col min="1" max="1" width="4.85546875" style="25" customWidth="1"/>
    <col min="2" max="16384" width="10.85546875" style="25"/>
  </cols>
  <sheetData>
    <row r="8" spans="2:16" ht="15">
      <c r="B8" s="24" t="s">
        <v>71</v>
      </c>
    </row>
    <row r="10" spans="2:16">
      <c r="B10" s="26" t="s">
        <v>36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</row>
    <row r="11" spans="2:16">
      <c r="B11" s="26" t="s">
        <v>37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</row>
    <row r="12" spans="2:16"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</row>
    <row r="13" spans="2:16">
      <c r="B13" s="27" t="s">
        <v>38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</row>
    <row r="14" spans="2:16"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</row>
    <row r="15" spans="2:16" ht="17.25" customHeight="1">
      <c r="B15" s="85" t="s">
        <v>80</v>
      </c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</row>
    <row r="16" spans="2:16" ht="17.25" customHeight="1">
      <c r="B16" s="85" t="s">
        <v>81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</row>
    <row r="17" spans="2:16" ht="17.25" customHeight="1">
      <c r="B17" s="85" t="s">
        <v>82</v>
      </c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</row>
    <row r="18" spans="2:16" ht="42" customHeight="1">
      <c r="B18" s="86" t="s">
        <v>195</v>
      </c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</row>
    <row r="19" spans="2:16" ht="15" customHeight="1"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2:16">
      <c r="B20" s="29" t="s">
        <v>39</v>
      </c>
      <c r="C20" s="27"/>
      <c r="D20" s="27"/>
      <c r="E20" s="30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</row>
    <row r="21" spans="2:16">
      <c r="B21" s="86" t="s">
        <v>83</v>
      </c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</row>
    <row r="22" spans="2:16">
      <c r="B22" s="31" t="s">
        <v>40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2:16">
      <c r="B23" s="31" t="s">
        <v>41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2:16" ht="48" customHeight="1">
      <c r="B24" s="84" t="s">
        <v>84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</row>
    <row r="25" spans="2:16">
      <c r="B25" s="33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  <row r="26" spans="2:16">
      <c r="B26" s="88" t="s">
        <v>42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</row>
    <row r="27" spans="2:16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</row>
    <row r="28" spans="2:16" ht="31.5" customHeight="1">
      <c r="B28" s="89" t="s">
        <v>45</v>
      </c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</row>
    <row r="29" spans="2:16">
      <c r="B29" s="30" t="s">
        <v>43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  <row r="30" spans="2:16">
      <c r="B30" s="30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pans="2:16">
      <c r="B31" s="27"/>
      <c r="C31" s="27"/>
      <c r="D31" s="27"/>
      <c r="E31" s="27"/>
      <c r="F31" s="27"/>
      <c r="G31" s="27"/>
      <c r="H31" s="90" t="s">
        <v>44</v>
      </c>
      <c r="I31" s="90"/>
      <c r="J31" s="90"/>
      <c r="K31" s="90"/>
      <c r="L31" s="90"/>
      <c r="M31" s="90"/>
      <c r="N31" s="27"/>
      <c r="O31" s="27"/>
      <c r="P31" s="27"/>
    </row>
    <row r="32" spans="2:16">
      <c r="B32" s="27"/>
      <c r="C32" s="27"/>
      <c r="D32" s="27"/>
      <c r="E32" s="27"/>
      <c r="F32" s="27"/>
      <c r="G32" s="34"/>
      <c r="H32" s="91" t="s">
        <v>201</v>
      </c>
      <c r="I32" s="91"/>
      <c r="J32" s="91"/>
      <c r="K32" s="91"/>
      <c r="L32" s="91"/>
      <c r="M32" s="91"/>
      <c r="N32" s="27"/>
      <c r="O32" s="27"/>
      <c r="P32" s="27"/>
    </row>
    <row r="33" spans="2:18">
      <c r="B33" s="34"/>
      <c r="C33" s="34"/>
      <c r="D33" s="34"/>
      <c r="E33" s="34"/>
      <c r="F33" s="34"/>
      <c r="G33" s="34"/>
      <c r="H33" s="35"/>
      <c r="I33" s="35"/>
      <c r="J33" s="35"/>
      <c r="K33" s="35"/>
      <c r="L33" s="35"/>
      <c r="M33" s="35"/>
      <c r="N33" s="34"/>
      <c r="O33" s="34"/>
      <c r="P33" s="34"/>
    </row>
    <row r="34" spans="2:18" ht="15" customHeight="1">
      <c r="B34" s="88" t="s">
        <v>60</v>
      </c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</row>
    <row r="35" spans="2:18"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</row>
    <row r="36" spans="2:18" ht="13.9" customHeight="1">
      <c r="B36" s="87" t="s">
        <v>136</v>
      </c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7"/>
      <c r="P36" s="87"/>
      <c r="Q36" s="87"/>
      <c r="R36" s="87"/>
    </row>
    <row r="37" spans="2:18"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</row>
    <row r="38" spans="2:18"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</row>
  </sheetData>
  <mergeCells count="12">
    <mergeCell ref="B36:R38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topLeftCell="A76" zoomScaleNormal="100" zoomScaleSheetLayoutView="170" workbookViewId="0">
      <selection activeCell="X8" sqref="X8"/>
    </sheetView>
  </sheetViews>
  <sheetFormatPr baseColWidth="10" defaultColWidth="11.42578125" defaultRowHeight="14.25"/>
  <cols>
    <col min="1" max="3" width="6.7109375" style="25" customWidth="1"/>
    <col min="4" max="17" width="7.140625" style="25" customWidth="1"/>
    <col min="18" max="18" width="6.7109375" style="37" customWidth="1"/>
    <col min="19" max="24" width="11.42578125" style="37"/>
    <col min="25" max="25" width="12.85546875" style="37" customWidth="1"/>
    <col min="26" max="36" width="11.42578125" style="37"/>
    <col min="37" max="16384" width="11.42578125" style="25"/>
  </cols>
  <sheetData>
    <row r="1" spans="1:36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36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36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36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36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</row>
    <row r="6" spans="1:36">
      <c r="A6" s="37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</row>
    <row r="7" spans="1:36" ht="78.75" customHeight="1">
      <c r="A7" s="96" t="s">
        <v>198</v>
      </c>
      <c r="B7" s="96"/>
      <c r="C7" s="96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38"/>
    </row>
    <row r="8" spans="1:36" ht="6" customHeight="1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</row>
    <row r="9" spans="1:36">
      <c r="A9" s="37"/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97" t="s">
        <v>0</v>
      </c>
      <c r="N9" s="97"/>
      <c r="O9" s="98"/>
      <c r="P9" s="99"/>
      <c r="Q9" s="100"/>
    </row>
    <row r="10" spans="1:36" ht="10.5" customHeight="1">
      <c r="A10" s="37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101" t="s">
        <v>5</v>
      </c>
      <c r="P10" s="101"/>
      <c r="Q10" s="101"/>
    </row>
    <row r="11" spans="1:36" ht="6" customHeight="1">
      <c r="A11" s="37"/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</row>
    <row r="12" spans="1:36" s="40" customFormat="1" ht="12.75">
      <c r="A12" s="102" t="s">
        <v>1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36" s="40" customFormat="1" ht="6" customHeight="1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</row>
    <row r="14" spans="1:36" s="40" customFormat="1" ht="18" customHeight="1">
      <c r="A14" s="94" t="s">
        <v>6</v>
      </c>
      <c r="B14" s="94"/>
      <c r="C14" s="94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</row>
    <row r="15" spans="1:36" s="40" customFormat="1" ht="18" customHeight="1">
      <c r="A15" s="94" t="s">
        <v>46</v>
      </c>
      <c r="B15" s="94"/>
      <c r="C15" s="94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</row>
    <row r="16" spans="1:36" s="40" customFormat="1" ht="18" customHeight="1">
      <c r="A16" s="94" t="s">
        <v>47</v>
      </c>
      <c r="B16" s="94"/>
      <c r="C16" s="94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</row>
    <row r="17" spans="1:36" s="40" customFormat="1" ht="18" customHeight="1">
      <c r="A17" s="94" t="s">
        <v>48</v>
      </c>
      <c r="B17" s="94"/>
      <c r="C17" s="94"/>
      <c r="D17" s="104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</row>
    <row r="18" spans="1:36" s="40" customFormat="1" ht="18" customHeight="1">
      <c r="A18" s="94" t="s">
        <v>7</v>
      </c>
      <c r="B18" s="94"/>
      <c r="C18" s="94"/>
      <c r="D18" s="94"/>
      <c r="E18" s="106"/>
      <c r="F18" s="106"/>
      <c r="G18" s="106"/>
      <c r="H18" s="106"/>
      <c r="I18" s="106"/>
      <c r="J18" s="39" t="s">
        <v>8</v>
      </c>
      <c r="K18" s="39"/>
      <c r="L18" s="39"/>
      <c r="M18" s="39"/>
      <c r="N18" s="107"/>
      <c r="O18" s="107"/>
      <c r="P18" s="107"/>
      <c r="Q18" s="107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</row>
    <row r="19" spans="1:36" s="40" customFormat="1" ht="14.25" customHeight="1">
      <c r="A19" s="94" t="s">
        <v>64</v>
      </c>
      <c r="B19" s="94"/>
      <c r="C19" s="94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</row>
    <row r="20" spans="1:36" s="40" customFormat="1" ht="6" customHeight="1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</row>
    <row r="21" spans="1:36" s="40" customFormat="1" ht="12.75">
      <c r="A21" s="102" t="s">
        <v>2</v>
      </c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</row>
    <row r="22" spans="1:36" s="40" customFormat="1" ht="6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</row>
    <row r="23" spans="1:36" s="40" customFormat="1" ht="12.75">
      <c r="A23" s="39" t="s">
        <v>9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</row>
    <row r="24" spans="1:36" s="40" customFormat="1" ht="6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</row>
    <row r="25" spans="1:36" s="40" customFormat="1" ht="12.75">
      <c r="A25" s="39" t="s">
        <v>10</v>
      </c>
      <c r="B25" s="39"/>
      <c r="C25" s="39"/>
      <c r="D25" s="103"/>
      <c r="E25" s="103"/>
      <c r="F25" s="103"/>
      <c r="G25" s="103"/>
      <c r="H25" s="103"/>
      <c r="I25" s="103"/>
      <c r="J25" s="39" t="s">
        <v>11</v>
      </c>
      <c r="K25" s="39"/>
      <c r="L25" s="39"/>
      <c r="M25" s="103"/>
      <c r="N25" s="103"/>
      <c r="O25" s="103"/>
      <c r="P25" s="103"/>
      <c r="Q25" s="103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</row>
    <row r="26" spans="1:36" s="40" customFormat="1" ht="6" customHeight="1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</row>
    <row r="27" spans="1:36" s="40" customFormat="1" ht="12.75">
      <c r="A27" s="39" t="s">
        <v>12</v>
      </c>
      <c r="B27" s="39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  <c r="P27" s="103"/>
      <c r="Q27" s="103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</row>
    <row r="28" spans="1:36" s="40" customFormat="1" ht="6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</row>
    <row r="29" spans="1:36" s="40" customFormat="1" ht="12.75">
      <c r="A29" s="39" t="s">
        <v>34</v>
      </c>
      <c r="B29" s="39"/>
      <c r="C29" s="39"/>
      <c r="D29" s="39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</row>
    <row r="30" spans="1:36" s="40" customFormat="1" ht="6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</row>
    <row r="31" spans="1:36" s="40" customFormat="1" ht="12.75">
      <c r="A31" s="39" t="s">
        <v>13</v>
      </c>
      <c r="B31" s="39"/>
      <c r="C31" s="103"/>
      <c r="D31" s="103"/>
      <c r="E31" s="103"/>
      <c r="F31" s="103"/>
      <c r="G31" s="103"/>
      <c r="H31" s="103"/>
      <c r="I31" s="103"/>
      <c r="J31" s="103"/>
      <c r="K31" s="105" t="s">
        <v>14</v>
      </c>
      <c r="L31" s="105"/>
      <c r="M31" s="105"/>
      <c r="N31" s="103"/>
      <c r="O31" s="103"/>
      <c r="P31" s="103"/>
      <c r="Q31" s="103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</row>
    <row r="32" spans="1:36" s="40" customFormat="1" ht="6" customHeight="1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</row>
    <row r="33" spans="1:36" s="40" customFormat="1" ht="12.75">
      <c r="A33" s="102" t="s">
        <v>15</v>
      </c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</row>
    <row r="34" spans="1:36" s="40" customFormat="1" ht="6" customHeight="1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</row>
    <row r="35" spans="1:36" s="40" customFormat="1" ht="12.75">
      <c r="A35" s="39" t="s">
        <v>16</v>
      </c>
      <c r="B35" s="39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</row>
    <row r="36" spans="1:36" s="40" customFormat="1" ht="6" customHeight="1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</row>
    <row r="37" spans="1:36" s="40" customFormat="1" ht="12.75">
      <c r="A37" s="94" t="s">
        <v>18</v>
      </c>
      <c r="B37" s="94"/>
      <c r="C37" s="94"/>
      <c r="D37" s="103"/>
      <c r="E37" s="103"/>
      <c r="F37" s="103"/>
      <c r="G37" s="103"/>
      <c r="H37" s="103"/>
      <c r="I37" s="103"/>
      <c r="J37" s="105" t="s">
        <v>17</v>
      </c>
      <c r="K37" s="105"/>
      <c r="L37" s="105"/>
      <c r="M37" s="105"/>
      <c r="N37" s="103"/>
      <c r="O37" s="103"/>
      <c r="P37" s="103"/>
      <c r="Q37" s="103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</row>
    <row r="38" spans="1:36" s="40" customFormat="1" ht="6" customHeigh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</row>
    <row r="39" spans="1:36" s="40" customFormat="1" ht="18" customHeight="1">
      <c r="A39" s="39" t="s">
        <v>21</v>
      </c>
      <c r="B39" s="39"/>
      <c r="C39" s="39"/>
      <c r="D39" s="39"/>
      <c r="E39" s="39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</row>
    <row r="40" spans="1:36" s="40" customFormat="1" ht="18" customHeight="1">
      <c r="A40" s="39" t="s">
        <v>49</v>
      </c>
      <c r="B40" s="39"/>
      <c r="C40" s="39"/>
      <c r="D40" s="39"/>
      <c r="E40" s="39"/>
      <c r="G40" s="41"/>
      <c r="H40" s="117"/>
      <c r="I40" s="107"/>
      <c r="J40" s="107"/>
      <c r="K40" s="107"/>
      <c r="L40" s="107"/>
      <c r="M40" s="107"/>
      <c r="N40" s="107"/>
      <c r="O40" s="107"/>
      <c r="P40" s="107"/>
      <c r="Q40" s="107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</row>
    <row r="41" spans="1:36" s="40" customFormat="1" ht="6" customHeigh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</row>
    <row r="42" spans="1:36" s="40" customFormat="1" ht="12.75">
      <c r="A42" s="102" t="s">
        <v>32</v>
      </c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</row>
    <row r="43" spans="1:36" s="40" customFormat="1" ht="6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</row>
    <row r="44" spans="1:36" s="40" customFormat="1" ht="12.75">
      <c r="A44" s="39" t="s">
        <v>16</v>
      </c>
      <c r="B44" s="39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</row>
    <row r="45" spans="1:36" s="40" customFormat="1" ht="6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</row>
    <row r="46" spans="1:36" s="40" customFormat="1" ht="12.75">
      <c r="A46" s="94" t="s">
        <v>18</v>
      </c>
      <c r="B46" s="94"/>
      <c r="C46" s="94"/>
      <c r="D46" s="94"/>
      <c r="E46" s="106"/>
      <c r="F46" s="106"/>
      <c r="G46" s="106"/>
      <c r="H46" s="106"/>
      <c r="I46" s="106"/>
      <c r="J46" s="105" t="s">
        <v>17</v>
      </c>
      <c r="K46" s="105"/>
      <c r="L46" s="105"/>
      <c r="M46" s="105"/>
      <c r="N46" s="106"/>
      <c r="O46" s="106"/>
      <c r="P46" s="106"/>
      <c r="Q46" s="106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</row>
    <row r="47" spans="1:36" s="40" customFormat="1" ht="6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</row>
    <row r="48" spans="1:36" s="40" customFormat="1" ht="12.75">
      <c r="A48" s="39" t="s">
        <v>19</v>
      </c>
      <c r="B48" s="39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</row>
    <row r="49" spans="1:36" s="40" customFormat="1" ht="6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</row>
    <row r="50" spans="1:36" s="40" customFormat="1" ht="12.75">
      <c r="A50" s="39" t="s">
        <v>35</v>
      </c>
      <c r="B50" s="39"/>
      <c r="C50" s="106"/>
      <c r="D50" s="106"/>
      <c r="E50" s="106"/>
      <c r="F50" s="106"/>
      <c r="G50" s="106"/>
      <c r="H50" s="106"/>
      <c r="I50" s="39" t="s">
        <v>20</v>
      </c>
      <c r="J50" s="39"/>
      <c r="K50" s="106"/>
      <c r="L50" s="106"/>
      <c r="M50" s="106"/>
      <c r="N50" s="106"/>
      <c r="O50" s="106"/>
      <c r="P50" s="106"/>
      <c r="Q50" s="106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</row>
    <row r="51" spans="1:36" s="40" customFormat="1" ht="6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</row>
    <row r="52" spans="1:36" s="40" customFormat="1">
      <c r="A52" s="39" t="s">
        <v>50</v>
      </c>
      <c r="B52" s="39"/>
      <c r="C52" s="39"/>
      <c r="D52" s="39"/>
      <c r="E52" s="118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</row>
    <row r="53" spans="1:36" s="40" customFormat="1" ht="6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</row>
    <row r="54" spans="1:36" s="40" customFormat="1" ht="12.75">
      <c r="A54" s="102" t="s">
        <v>23</v>
      </c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</row>
    <row r="55" spans="1:36" s="40" customFormat="1" ht="6" customHeight="1"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</row>
    <row r="56" spans="1:36" s="40" customFormat="1" ht="12.75">
      <c r="A56" s="39" t="s">
        <v>22</v>
      </c>
      <c r="B56" s="39"/>
      <c r="C56" s="39"/>
      <c r="D56" s="39"/>
      <c r="E56" s="108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10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</row>
    <row r="57" spans="1:36" s="40" customFormat="1" ht="12.75">
      <c r="A57" s="39"/>
      <c r="B57" s="39"/>
      <c r="C57" s="39"/>
      <c r="D57" s="39"/>
      <c r="E57" s="111"/>
      <c r="F57" s="112"/>
      <c r="G57" s="112"/>
      <c r="H57" s="112"/>
      <c r="I57" s="112"/>
      <c r="J57" s="112"/>
      <c r="K57" s="112"/>
      <c r="L57" s="112"/>
      <c r="M57" s="112"/>
      <c r="N57" s="112"/>
      <c r="O57" s="112"/>
      <c r="P57" s="112"/>
      <c r="Q57" s="113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</row>
    <row r="58" spans="1:36" s="40" customFormat="1" ht="12.75">
      <c r="A58" s="39"/>
      <c r="B58" s="39"/>
      <c r="C58" s="39"/>
      <c r="D58" s="39"/>
      <c r="E58" s="111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  <c r="Q58" s="113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</row>
    <row r="59" spans="1:36" s="40" customFormat="1" ht="12.75">
      <c r="A59" s="39"/>
      <c r="B59" s="39"/>
      <c r="C59" s="39"/>
      <c r="D59" s="39"/>
      <c r="E59" s="111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3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</row>
    <row r="60" spans="1:36" s="40" customFormat="1" ht="12.75">
      <c r="A60" s="39"/>
      <c r="B60" s="39"/>
      <c r="C60" s="39"/>
      <c r="D60" s="39"/>
      <c r="E60" s="114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6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</row>
    <row r="61" spans="1:36" s="40" customFormat="1" ht="6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</row>
    <row r="62" spans="1:36" s="40" customFormat="1" ht="12.75">
      <c r="A62" s="119" t="s">
        <v>26</v>
      </c>
      <c r="B62" s="119"/>
      <c r="C62" s="119"/>
      <c r="D62" s="119"/>
      <c r="E62" s="119"/>
      <c r="F62" s="39" t="s">
        <v>24</v>
      </c>
      <c r="G62" s="39" t="s">
        <v>25</v>
      </c>
      <c r="H62" s="39" t="s">
        <v>3</v>
      </c>
      <c r="I62" s="39"/>
      <c r="J62" s="39" t="s">
        <v>61</v>
      </c>
      <c r="K62" s="39" t="s">
        <v>4</v>
      </c>
      <c r="L62" s="39"/>
      <c r="M62" s="39" t="s">
        <v>27</v>
      </c>
      <c r="N62" s="39" t="s">
        <v>28</v>
      </c>
      <c r="O62" s="103"/>
      <c r="P62" s="103"/>
      <c r="Q62" s="103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</row>
    <row r="63" spans="1:36" s="40" customFormat="1" ht="6" customHeight="1" thickBo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</row>
    <row r="64" spans="1:36" s="40" customFormat="1" ht="27.6" customHeight="1">
      <c r="A64" s="56">
        <v>1</v>
      </c>
      <c r="B64" s="120" t="s">
        <v>85</v>
      </c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1"/>
      <c r="P64" s="122"/>
      <c r="Q64" s="123"/>
      <c r="AH64" s="39"/>
      <c r="AI64" s="39"/>
      <c r="AJ64" s="39"/>
    </row>
    <row r="65" spans="1:36" s="40" customFormat="1" ht="27.75" customHeight="1">
      <c r="A65" s="57">
        <v>2</v>
      </c>
      <c r="B65" s="124" t="s">
        <v>29</v>
      </c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5"/>
      <c r="P65" s="126"/>
      <c r="Q65" s="127"/>
      <c r="AH65" s="39"/>
      <c r="AI65" s="39"/>
      <c r="AJ65" s="39"/>
    </row>
    <row r="66" spans="1:36" s="40" customFormat="1" ht="56.25" customHeight="1">
      <c r="A66" s="57">
        <v>3</v>
      </c>
      <c r="B66" s="134" t="s">
        <v>196</v>
      </c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5"/>
      <c r="P66" s="130"/>
      <c r="Q66" s="131"/>
      <c r="AH66" s="39"/>
      <c r="AI66" s="39"/>
      <c r="AJ66" s="39"/>
    </row>
    <row r="67" spans="1:36" s="40" customFormat="1" ht="37.5" customHeight="1">
      <c r="A67" s="57">
        <v>4</v>
      </c>
      <c r="B67" s="132" t="s">
        <v>51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3"/>
      <c r="P67" s="130"/>
      <c r="Q67" s="131"/>
      <c r="AH67" s="39"/>
      <c r="AI67" s="39"/>
      <c r="AJ67" s="39"/>
    </row>
    <row r="68" spans="1:36" s="40" customFormat="1" ht="26.1" customHeight="1">
      <c r="A68" s="57">
        <v>5</v>
      </c>
      <c r="B68" s="128" t="s">
        <v>88</v>
      </c>
      <c r="C68" s="128"/>
      <c r="D68" s="128"/>
      <c r="E68" s="128"/>
      <c r="F68" s="128"/>
      <c r="G68" s="128"/>
      <c r="H68" s="128"/>
      <c r="I68" s="128"/>
      <c r="J68" s="128"/>
      <c r="K68" s="128"/>
      <c r="L68" s="128"/>
      <c r="M68" s="128"/>
      <c r="N68" s="128"/>
      <c r="O68" s="129"/>
      <c r="P68" s="130"/>
      <c r="Q68" s="131"/>
      <c r="U68" s="92" t="s">
        <v>89</v>
      </c>
      <c r="V68" s="93"/>
      <c r="W68" s="93"/>
      <c r="X68" s="93"/>
      <c r="Y68" s="93"/>
      <c r="AH68" s="39"/>
      <c r="AI68" s="39"/>
      <c r="AJ68" s="39"/>
    </row>
    <row r="69" spans="1:36" s="40" customFormat="1" ht="28.5" customHeight="1">
      <c r="A69" s="57">
        <v>6</v>
      </c>
      <c r="B69" s="128" t="s">
        <v>90</v>
      </c>
      <c r="C69" s="128"/>
      <c r="D69" s="128"/>
      <c r="E69" s="128"/>
      <c r="F69" s="128"/>
      <c r="G69" s="128"/>
      <c r="H69" s="128"/>
      <c r="I69" s="128"/>
      <c r="J69" s="128"/>
      <c r="K69" s="128"/>
      <c r="L69" s="128"/>
      <c r="M69" s="128"/>
      <c r="N69" s="128"/>
      <c r="O69" s="129"/>
      <c r="P69" s="130"/>
      <c r="Q69" s="131"/>
      <c r="AH69" s="39"/>
      <c r="AI69" s="39"/>
      <c r="AJ69" s="39"/>
    </row>
    <row r="70" spans="1:36" s="40" customFormat="1" ht="42" customHeight="1">
      <c r="A70" s="57">
        <v>7</v>
      </c>
      <c r="B70" s="132" t="s">
        <v>52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3"/>
      <c r="P70" s="130"/>
      <c r="Q70" s="131"/>
      <c r="AH70" s="39"/>
      <c r="AI70" s="39"/>
      <c r="AJ70" s="39"/>
    </row>
    <row r="71" spans="1:36" s="40" customFormat="1" ht="45.75" customHeight="1">
      <c r="A71" s="57">
        <v>8</v>
      </c>
      <c r="B71" s="128" t="s">
        <v>197</v>
      </c>
      <c r="C71" s="128"/>
      <c r="D71" s="128"/>
      <c r="E71" s="128"/>
      <c r="F71" s="128"/>
      <c r="G71" s="128"/>
      <c r="H71" s="128"/>
      <c r="I71" s="128"/>
      <c r="J71" s="128"/>
      <c r="K71" s="128"/>
      <c r="L71" s="128"/>
      <c r="M71" s="128"/>
      <c r="N71" s="128"/>
      <c r="O71" s="129"/>
      <c r="P71" s="130"/>
      <c r="Q71" s="131"/>
      <c r="AH71" s="39"/>
      <c r="AI71" s="39"/>
      <c r="AJ71" s="39"/>
    </row>
    <row r="72" spans="1:36" s="40" customFormat="1" ht="35.25" customHeight="1">
      <c r="A72" s="57">
        <v>9</v>
      </c>
      <c r="B72" s="132" t="s">
        <v>53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3"/>
      <c r="P72" s="130"/>
      <c r="Q72" s="131"/>
      <c r="AH72" s="39"/>
      <c r="AI72" s="39"/>
      <c r="AJ72" s="39"/>
    </row>
    <row r="73" spans="1:36" s="40" customFormat="1" ht="53.25" customHeight="1" thickBot="1">
      <c r="A73" s="58">
        <v>10</v>
      </c>
      <c r="B73" s="136" t="s">
        <v>54</v>
      </c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59"/>
      <c r="Q73" s="60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</row>
    <row r="74" spans="1:36" s="40" customFormat="1" ht="15" customHeight="1">
      <c r="A74" s="87" t="s">
        <v>136</v>
      </c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</row>
    <row r="75" spans="1:36" s="40" customFormat="1" ht="12.75">
      <c r="A75" s="87"/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</row>
    <row r="76" spans="1:36" s="40" customFormat="1" ht="12.75">
      <c r="A76" s="87"/>
      <c r="B76" s="87"/>
      <c r="C76" s="87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</row>
    <row r="77" spans="1:36" s="39" customFormat="1" ht="12.75"/>
    <row r="78" spans="1:36" s="39" customFormat="1" ht="12.75"/>
    <row r="79" spans="1:36" s="39" customFormat="1" ht="12.75"/>
    <row r="80" spans="1:36" s="39" customFormat="1" ht="12.75"/>
    <row r="81" s="39" customFormat="1" ht="12.75"/>
    <row r="82" s="39" customFormat="1" ht="12.75"/>
    <row r="83" s="39" customFormat="1" ht="12.75"/>
    <row r="84" s="39" customFormat="1" ht="12.75"/>
    <row r="85" s="39" customFormat="1" ht="12.75"/>
    <row r="86" s="39" customFormat="1" ht="12.75"/>
    <row r="87" s="39" customFormat="1" ht="12.75"/>
    <row r="88" s="39" customFormat="1" ht="12.75"/>
    <row r="89" s="39" customFormat="1" ht="12.75"/>
    <row r="90" s="39" customFormat="1" ht="12.75"/>
    <row r="91" s="39" customFormat="1" ht="12.75"/>
    <row r="92" s="39" customFormat="1" ht="12.75"/>
    <row r="93" s="39" customFormat="1" ht="12.75"/>
    <row r="94" s="39" customFormat="1" ht="12.75"/>
    <row r="95" s="39" customFormat="1" ht="12.75"/>
    <row r="96" s="39" customFormat="1" ht="12.75"/>
    <row r="97" s="39" customFormat="1" ht="12.75"/>
    <row r="98" s="39" customFormat="1" ht="12.75"/>
    <row r="99" s="39" customFormat="1" ht="12.75"/>
    <row r="100" s="39" customFormat="1" ht="12.75"/>
    <row r="101" s="39" customFormat="1" ht="12.75"/>
    <row r="102" s="39" customFormat="1" ht="12.75"/>
    <row r="103" s="39" customFormat="1" ht="12.75"/>
    <row r="104" s="39" customFormat="1" ht="12.75"/>
    <row r="105" s="39" customFormat="1" ht="12.75"/>
    <row r="106" s="39" customFormat="1" ht="12.75"/>
    <row r="107" s="39" customFormat="1" ht="12.75"/>
    <row r="108" s="39" customFormat="1" ht="12.75"/>
    <row r="109" s="39" customFormat="1" ht="12.75"/>
    <row r="110" s="39" customFormat="1" ht="12.75"/>
    <row r="111" s="39" customFormat="1" ht="12.75"/>
    <row r="112" s="39" customFormat="1" ht="12.75"/>
    <row r="113" s="39" customFormat="1" ht="12.75"/>
    <row r="114" s="39" customFormat="1" ht="12.75"/>
    <row r="115" s="39" customFormat="1" ht="12.75"/>
    <row r="116" s="39" customFormat="1" ht="12.75"/>
    <row r="117" s="39" customFormat="1" ht="12.75"/>
    <row r="118" s="39" customFormat="1" ht="12.75"/>
    <row r="119" s="39" customFormat="1" ht="12.75"/>
    <row r="120" s="39" customFormat="1" ht="12.75"/>
    <row r="121" s="39" customFormat="1" ht="12.75"/>
    <row r="122" s="39" customFormat="1" ht="12.75"/>
    <row r="123" s="39" customFormat="1" ht="12.75"/>
    <row r="124" s="39" customFormat="1" ht="12.75"/>
    <row r="125" s="39" customFormat="1" ht="12.75"/>
    <row r="126" s="39" customFormat="1" ht="12.75"/>
    <row r="127" s="39" customFormat="1" ht="12.75"/>
    <row r="128" s="39" customFormat="1" ht="12.75"/>
    <row r="129" s="39" customFormat="1" ht="12.75"/>
    <row r="130" s="39" customFormat="1" ht="12.75"/>
    <row r="131" s="39" customFormat="1" ht="12.75"/>
    <row r="132" s="39" customFormat="1" ht="12.75"/>
    <row r="133" s="39" customFormat="1" ht="12.75"/>
    <row r="134" s="39" customFormat="1" ht="12.75"/>
    <row r="135" s="39" customFormat="1" ht="12.75"/>
    <row r="136" s="39" customFormat="1" ht="12.75"/>
    <row r="137" s="39" customFormat="1" ht="12.75"/>
    <row r="138" s="39" customFormat="1" ht="12.75"/>
    <row r="139" s="39" customFormat="1" ht="12.75"/>
    <row r="140" s="39" customFormat="1" ht="12.75"/>
    <row r="141" s="39" customFormat="1" ht="12.75"/>
    <row r="142" s="39" customFormat="1" ht="12.75"/>
    <row r="143" s="39" customFormat="1" ht="12.75"/>
    <row r="144" s="39" customFormat="1" ht="12.75"/>
    <row r="145" s="39" customFormat="1" ht="12.75"/>
    <row r="146" s="39" customFormat="1" ht="12.75"/>
    <row r="147" s="39" customFormat="1" ht="12.75"/>
    <row r="148" s="39" customFormat="1" ht="12.75"/>
    <row r="149" s="39" customFormat="1" ht="12.75"/>
    <row r="150" s="37" customFormat="1"/>
    <row r="151" s="37" customFormat="1"/>
    <row r="152" s="37" customFormat="1"/>
    <row r="153" s="37" customFormat="1"/>
    <row r="154" s="37" customFormat="1"/>
    <row r="155" s="37" customFormat="1"/>
    <row r="156" s="37" customFormat="1"/>
    <row r="157" s="37" customFormat="1"/>
    <row r="158" s="37" customFormat="1"/>
    <row r="159" s="37" customFormat="1"/>
    <row r="160" s="37" customFormat="1"/>
    <row r="161" s="37" customFormat="1"/>
    <row r="162" s="37" customFormat="1"/>
    <row r="163" s="37" customFormat="1"/>
    <row r="164" s="37" customFormat="1"/>
    <row r="165" s="37" customFormat="1"/>
    <row r="166" s="37" customFormat="1"/>
    <row r="167" s="37" customFormat="1"/>
    <row r="168" s="37" customFormat="1"/>
    <row r="169" s="37" customFormat="1"/>
    <row r="170" s="37" customFormat="1"/>
    <row r="171" s="37" customFormat="1"/>
    <row r="172" s="37" customFormat="1"/>
    <row r="173" s="37" customFormat="1"/>
    <row r="174" s="37" customFormat="1"/>
    <row r="175" s="37" customFormat="1"/>
    <row r="176" s="37" customFormat="1"/>
    <row r="177" s="37" customFormat="1"/>
    <row r="178" s="37" customFormat="1"/>
    <row r="179" s="37" customFormat="1"/>
    <row r="180" s="37" customFormat="1"/>
    <row r="181" s="37" customFormat="1"/>
    <row r="182" s="37" customFormat="1"/>
    <row r="183" s="37" customFormat="1"/>
    <row r="184" s="37" customFormat="1"/>
    <row r="185" s="37" customFormat="1"/>
    <row r="186" s="37" customFormat="1"/>
    <row r="187" s="37" customFormat="1"/>
    <row r="188" s="37" customFormat="1"/>
    <row r="189" s="37" customFormat="1"/>
    <row r="190" s="37" customFormat="1"/>
    <row r="191" s="37" customFormat="1"/>
    <row r="192" s="37" customFormat="1"/>
    <row r="193" s="37" customFormat="1"/>
    <row r="194" s="37" customFormat="1"/>
    <row r="195" s="37" customFormat="1"/>
    <row r="196" s="37" customFormat="1"/>
    <row r="197" s="37" customFormat="1"/>
    <row r="198" s="37" customFormat="1"/>
    <row r="199" s="37" customFormat="1"/>
    <row r="200" s="37" customFormat="1"/>
    <row r="201" s="37" customFormat="1"/>
    <row r="202" s="37" customFormat="1"/>
    <row r="203" s="37" customFormat="1"/>
    <row r="204" s="37" customFormat="1"/>
    <row r="205" s="37" customFormat="1"/>
    <row r="206" s="37" customFormat="1"/>
    <row r="207" s="37" customFormat="1"/>
    <row r="208" s="37" customFormat="1"/>
    <row r="209" s="37" customFormat="1"/>
    <row r="210" s="37" customFormat="1"/>
    <row r="211" s="37" customFormat="1"/>
    <row r="212" s="37" customFormat="1"/>
    <row r="213" s="37" customFormat="1"/>
    <row r="214" s="37" customFormat="1"/>
    <row r="215" s="37" customFormat="1"/>
    <row r="216" s="37" customFormat="1"/>
    <row r="217" s="37" customFormat="1"/>
    <row r="218" s="37" customFormat="1"/>
    <row r="219" s="37" customFormat="1"/>
    <row r="220" s="37" customFormat="1"/>
    <row r="221" s="37" customFormat="1"/>
    <row r="222" s="37" customFormat="1"/>
    <row r="223" s="37" customFormat="1"/>
    <row r="224" s="37" customFormat="1"/>
    <row r="225" s="37" customFormat="1"/>
    <row r="226" s="37" customFormat="1"/>
    <row r="227" s="37" customFormat="1"/>
    <row r="228" s="37" customFormat="1"/>
    <row r="229" s="37" customFormat="1"/>
    <row r="230" s="37" customFormat="1"/>
    <row r="231" s="37" customFormat="1"/>
    <row r="232" s="37" customFormat="1"/>
    <row r="233" s="37" customFormat="1"/>
    <row r="234" s="37" customFormat="1"/>
    <row r="235" s="37" customFormat="1"/>
    <row r="236" s="37" customFormat="1"/>
    <row r="237" s="37" customFormat="1"/>
    <row r="238" s="37" customFormat="1"/>
    <row r="239" s="37" customFormat="1"/>
    <row r="240" s="37" customFormat="1"/>
    <row r="241" s="37" customFormat="1"/>
    <row r="242" s="37" customFormat="1"/>
    <row r="243" s="37" customFormat="1"/>
    <row r="244" s="37" customFormat="1"/>
    <row r="245" s="37" customFormat="1"/>
    <row r="246" s="37" customFormat="1"/>
    <row r="247" s="37" customFormat="1"/>
    <row r="248" s="37" customFormat="1"/>
    <row r="249" s="37" customFormat="1"/>
    <row r="250" s="37" customFormat="1"/>
    <row r="251" s="37" customFormat="1"/>
    <row r="252" s="37" customFormat="1"/>
    <row r="253" s="37" customFormat="1"/>
    <row r="254" s="37" customFormat="1"/>
    <row r="255" s="37" customFormat="1"/>
    <row r="256" s="37" customFormat="1"/>
    <row r="257" s="37" customFormat="1"/>
    <row r="258" s="37" customFormat="1"/>
    <row r="259" s="37" customFormat="1"/>
    <row r="260" s="37" customFormat="1"/>
    <row r="261" s="37" customFormat="1"/>
    <row r="262" s="37" customFormat="1"/>
    <row r="263" s="37" customFormat="1"/>
    <row r="264" s="37" customFormat="1"/>
    <row r="265" s="37" customFormat="1"/>
    <row r="266" s="37" customFormat="1"/>
    <row r="267" s="37" customFormat="1"/>
    <row r="268" s="37" customFormat="1"/>
    <row r="269" s="37" customFormat="1"/>
    <row r="270" s="37" customFormat="1"/>
    <row r="271" s="37" customFormat="1"/>
    <row r="272" s="37" customFormat="1"/>
    <row r="273" s="37" customFormat="1"/>
    <row r="274" s="37" customFormat="1"/>
    <row r="275" s="37" customFormat="1"/>
    <row r="276" s="37" customFormat="1"/>
    <row r="277" s="37" customFormat="1"/>
    <row r="278" s="37" customFormat="1"/>
    <row r="279" s="37" customFormat="1"/>
    <row r="280" s="37" customFormat="1"/>
    <row r="281" s="37" customFormat="1"/>
    <row r="282" s="37" customFormat="1"/>
    <row r="283" s="37" customFormat="1"/>
    <row r="284" s="37" customFormat="1"/>
    <row r="285" s="37" customFormat="1"/>
    <row r="286" s="37" customFormat="1"/>
    <row r="287" s="37" customFormat="1"/>
    <row r="288" s="37" customFormat="1"/>
    <row r="289" s="37" customFormat="1"/>
    <row r="290" s="37" customFormat="1"/>
    <row r="291" s="37" customFormat="1"/>
    <row r="292" s="37" customFormat="1"/>
    <row r="293" s="37" customFormat="1"/>
    <row r="294" s="37" customFormat="1"/>
    <row r="295" s="37" customFormat="1"/>
    <row r="296" s="37" customFormat="1"/>
    <row r="297" s="37" customFormat="1"/>
    <row r="298" s="37" customFormat="1"/>
    <row r="299" s="37" customFormat="1"/>
    <row r="300" s="37" customFormat="1"/>
    <row r="301" s="37" customFormat="1"/>
    <row r="302" s="37" customFormat="1"/>
    <row r="303" s="37" customFormat="1"/>
    <row r="304" s="37" customFormat="1"/>
    <row r="305" s="37" customFormat="1"/>
    <row r="306" s="37" customFormat="1"/>
    <row r="307" s="37" customFormat="1"/>
    <row r="308" s="37" customFormat="1"/>
    <row r="309" s="37" customFormat="1"/>
    <row r="310" s="37" customFormat="1"/>
    <row r="311" s="37" customFormat="1"/>
    <row r="312" s="37" customFormat="1"/>
    <row r="313" s="37" customFormat="1"/>
    <row r="314" s="37" customFormat="1"/>
    <row r="315" s="37" customFormat="1"/>
    <row r="316" s="37" customFormat="1"/>
    <row r="317" s="37" customFormat="1"/>
    <row r="318" s="37" customFormat="1"/>
    <row r="319" s="37" customFormat="1"/>
    <row r="320" s="37" customFormat="1"/>
    <row r="321" s="37" customFormat="1"/>
    <row r="322" s="37" customFormat="1"/>
    <row r="323" s="37" customFormat="1"/>
    <row r="324" s="37" customFormat="1"/>
    <row r="325" s="37" customFormat="1"/>
    <row r="326" s="37" customFormat="1"/>
    <row r="327" s="37" customFormat="1"/>
    <row r="328" s="37" customFormat="1"/>
    <row r="329" s="37" customFormat="1"/>
    <row r="330" s="37" customFormat="1"/>
    <row r="331" s="37" customFormat="1"/>
    <row r="332" s="37" customFormat="1"/>
    <row r="333" s="37" customFormat="1"/>
    <row r="334" s="37" customFormat="1"/>
    <row r="335" s="37" customFormat="1"/>
    <row r="336" s="37" customFormat="1"/>
    <row r="337" s="37" customFormat="1"/>
    <row r="338" s="37" customFormat="1"/>
    <row r="339" s="37" customFormat="1"/>
    <row r="340" s="37" customFormat="1"/>
    <row r="341" s="37" customFormat="1"/>
    <row r="342" s="37" customFormat="1"/>
    <row r="343" s="37" customFormat="1"/>
    <row r="344" s="37" customFormat="1"/>
    <row r="345" s="37" customFormat="1"/>
    <row r="346" s="37" customFormat="1"/>
    <row r="347" s="37" customFormat="1"/>
    <row r="348" s="37" customFormat="1"/>
    <row r="349" s="37" customFormat="1"/>
    <row r="350" s="37" customFormat="1"/>
    <row r="351" s="37" customFormat="1"/>
    <row r="352" s="37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5"/>
  <sheetViews>
    <sheetView zoomScale="102" zoomScaleNormal="100" zoomScaleSheetLayoutView="170" workbookViewId="0">
      <selection activeCell="B37" sqref="B37"/>
    </sheetView>
  </sheetViews>
  <sheetFormatPr baseColWidth="10" defaultColWidth="11.42578125" defaultRowHeight="14.25"/>
  <cols>
    <col min="1" max="1" width="8.7109375" style="25" customWidth="1"/>
    <col min="2" max="2" width="82.28515625" style="55" customWidth="1"/>
    <col min="3" max="3" width="21.7109375" style="25" customWidth="1"/>
    <col min="4" max="4" width="11.5703125" style="25" customWidth="1"/>
    <col min="5" max="5" width="20.85546875" style="37" customWidth="1"/>
    <col min="6" max="6" width="4.7109375" style="37" customWidth="1"/>
    <col min="7" max="20" width="11.42578125" style="37"/>
    <col min="21" max="16384" width="11.42578125" style="25"/>
  </cols>
  <sheetData>
    <row r="1" spans="1:20">
      <c r="A1" s="37"/>
      <c r="B1" s="42"/>
      <c r="C1" s="37"/>
      <c r="D1" s="37"/>
    </row>
    <row r="2" spans="1:20">
      <c r="A2" s="37"/>
      <c r="B2" s="42"/>
      <c r="C2" s="37"/>
      <c r="D2" s="37"/>
    </row>
    <row r="3" spans="1:20">
      <c r="A3" s="37"/>
      <c r="B3" s="42"/>
      <c r="C3" s="37"/>
      <c r="D3" s="37"/>
    </row>
    <row r="4" spans="1:20" ht="7.5" customHeight="1">
      <c r="A4" s="43"/>
      <c r="B4" s="44"/>
      <c r="C4" s="43"/>
      <c r="D4" s="43"/>
      <c r="E4" s="43"/>
    </row>
    <row r="5" spans="1:20" ht="7.5" customHeight="1">
      <c r="A5" s="43"/>
      <c r="B5" s="44"/>
      <c r="C5" s="43"/>
      <c r="D5" s="43"/>
      <c r="E5" s="43"/>
    </row>
    <row r="6" spans="1:20" ht="7.5" customHeight="1">
      <c r="A6" s="43"/>
      <c r="B6" s="44"/>
      <c r="C6" s="43"/>
      <c r="D6" s="43"/>
      <c r="E6" s="43"/>
    </row>
    <row r="7" spans="1:20" ht="7.5" customHeight="1">
      <c r="A7" s="43"/>
      <c r="B7" s="44"/>
      <c r="C7" s="43"/>
      <c r="D7" s="43"/>
      <c r="E7" s="43"/>
    </row>
    <row r="8" spans="1:20" ht="7.5" customHeight="1">
      <c r="A8" s="43"/>
      <c r="B8" s="44"/>
      <c r="C8" s="43"/>
      <c r="D8" s="43"/>
      <c r="E8" s="43"/>
    </row>
    <row r="9" spans="1:20" ht="7.5" customHeight="1" thickBot="1">
      <c r="A9" s="43"/>
      <c r="B9" s="44"/>
      <c r="C9" s="43"/>
      <c r="D9" s="43"/>
      <c r="E9" s="43"/>
    </row>
    <row r="10" spans="1:20" ht="28.5" customHeight="1" thickBot="1">
      <c r="A10" s="138" t="str">
        <f>'Datos Generales'!A7:Q7</f>
        <v>Solicitud de cotización para la Investigación de Mercado para la ADQUISICIÓN DE MONEDEROS ELECTRÓNICOS, PAGO DE MEDIDAS DE FIN DE AÑO (U013)</v>
      </c>
      <c r="B10" s="139"/>
      <c r="C10" s="139"/>
      <c r="D10" s="139"/>
      <c r="E10" s="140"/>
    </row>
    <row r="11" spans="1:20" s="40" customFormat="1" ht="18.75" customHeight="1">
      <c r="A11" s="45" t="s">
        <v>30</v>
      </c>
      <c r="B11" s="141"/>
      <c r="C11" s="142"/>
      <c r="D11" s="142"/>
      <c r="E11" s="143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</row>
    <row r="12" spans="1:20" s="39" customFormat="1" ht="30" customHeight="1">
      <c r="A12" s="46" t="s">
        <v>31</v>
      </c>
      <c r="B12" s="47" t="s">
        <v>55</v>
      </c>
      <c r="C12" s="46" t="s">
        <v>56</v>
      </c>
      <c r="D12" s="46" t="s">
        <v>33</v>
      </c>
      <c r="E12" s="47" t="s">
        <v>57</v>
      </c>
    </row>
    <row r="13" spans="1:20" s="39" customFormat="1" ht="61.5" customHeight="1">
      <c r="A13" s="48">
        <v>1</v>
      </c>
      <c r="B13" s="49" t="s">
        <v>58</v>
      </c>
      <c r="C13" s="50" t="s">
        <v>59</v>
      </c>
      <c r="D13" s="51"/>
      <c r="E13" s="52"/>
    </row>
    <row r="14" spans="1:20" s="39" customFormat="1" ht="33" customHeight="1">
      <c r="A14" s="48">
        <v>2</v>
      </c>
      <c r="B14" s="49" t="s">
        <v>62</v>
      </c>
      <c r="C14" s="50"/>
      <c r="D14" s="52"/>
      <c r="E14" s="52"/>
    </row>
    <row r="15" spans="1:20" s="39" customFormat="1" ht="30" customHeight="1">
      <c r="A15" s="48">
        <v>3</v>
      </c>
      <c r="B15" s="53" t="s">
        <v>86</v>
      </c>
      <c r="C15" s="50" t="s">
        <v>63</v>
      </c>
      <c r="D15" s="51"/>
      <c r="E15" s="52"/>
    </row>
    <row r="16" spans="1:20" s="39" customFormat="1" ht="38.25">
      <c r="A16" s="48">
        <v>4</v>
      </c>
      <c r="B16" s="53" t="s">
        <v>92</v>
      </c>
      <c r="C16" s="50" t="s">
        <v>59</v>
      </c>
      <c r="D16" s="51"/>
      <c r="E16" s="52"/>
    </row>
    <row r="17" spans="1:5" s="39" customFormat="1" ht="35.1" customHeight="1">
      <c r="A17" s="48">
        <v>5</v>
      </c>
      <c r="B17" s="53" t="s">
        <v>87</v>
      </c>
      <c r="C17" s="50" t="s">
        <v>63</v>
      </c>
      <c r="D17" s="51"/>
      <c r="E17" s="52"/>
    </row>
    <row r="18" spans="1:5" s="39" customFormat="1" ht="35.1" customHeight="1">
      <c r="A18" s="48">
        <v>6</v>
      </c>
      <c r="B18" s="53" t="s">
        <v>93</v>
      </c>
      <c r="C18" s="50" t="s">
        <v>63</v>
      </c>
      <c r="D18" s="51"/>
      <c r="E18" s="52"/>
    </row>
    <row r="19" spans="1:5" s="39" customFormat="1" ht="35.1" customHeight="1">
      <c r="A19" s="48">
        <v>7</v>
      </c>
      <c r="B19" s="53" t="s">
        <v>202</v>
      </c>
      <c r="C19" s="50" t="s">
        <v>63</v>
      </c>
      <c r="D19" s="51"/>
      <c r="E19" s="52"/>
    </row>
    <row r="20" spans="1:5" s="39" customFormat="1" ht="35.1" customHeight="1">
      <c r="A20" s="48">
        <v>8</v>
      </c>
      <c r="B20" s="53" t="s">
        <v>203</v>
      </c>
      <c r="C20" s="50" t="s">
        <v>63</v>
      </c>
      <c r="D20" s="51"/>
      <c r="E20" s="52"/>
    </row>
    <row r="21" spans="1:5" s="39" customFormat="1" ht="34.5" customHeight="1">
      <c r="A21" s="48">
        <v>10</v>
      </c>
      <c r="B21" s="53" t="s">
        <v>204</v>
      </c>
      <c r="C21" s="50" t="s">
        <v>63</v>
      </c>
      <c r="D21" s="51"/>
      <c r="E21" s="52"/>
    </row>
    <row r="22" spans="1:5" s="39" customFormat="1" ht="42" customHeight="1">
      <c r="A22" s="48">
        <v>11</v>
      </c>
      <c r="B22" s="53" t="s">
        <v>205</v>
      </c>
      <c r="C22" s="50" t="s">
        <v>63</v>
      </c>
      <c r="D22" s="51"/>
      <c r="E22" s="52"/>
    </row>
    <row r="23" spans="1:5" s="39" customFormat="1" ht="42" customHeight="1">
      <c r="A23" s="48">
        <v>12</v>
      </c>
      <c r="B23" s="53" t="s">
        <v>206</v>
      </c>
      <c r="C23" s="50" t="s">
        <v>63</v>
      </c>
      <c r="D23" s="51"/>
      <c r="E23" s="52"/>
    </row>
    <row r="24" spans="1:5" s="39" customFormat="1" ht="67.5" customHeight="1">
      <c r="A24" s="48">
        <v>13</v>
      </c>
      <c r="B24" s="53" t="s">
        <v>207</v>
      </c>
      <c r="C24" s="50" t="s">
        <v>63</v>
      </c>
      <c r="D24" s="51"/>
      <c r="E24" s="52"/>
    </row>
    <row r="25" spans="1:5" s="39" customFormat="1" ht="39.6" customHeight="1">
      <c r="A25" s="48">
        <v>14</v>
      </c>
      <c r="B25" s="53" t="s">
        <v>208</v>
      </c>
      <c r="C25" s="50" t="s">
        <v>63</v>
      </c>
      <c r="D25" s="51"/>
      <c r="E25" s="52"/>
    </row>
    <row r="26" spans="1:5" s="39" customFormat="1" ht="39.6" customHeight="1">
      <c r="A26" s="48">
        <v>15</v>
      </c>
      <c r="B26" s="53" t="s">
        <v>209</v>
      </c>
      <c r="C26" s="50" t="s">
        <v>63</v>
      </c>
      <c r="D26" s="51"/>
      <c r="E26" s="52"/>
    </row>
    <row r="27" spans="1:5" s="39" customFormat="1" ht="32.450000000000003" customHeight="1">
      <c r="A27" s="48">
        <v>16</v>
      </c>
      <c r="B27" s="53" t="s">
        <v>210</v>
      </c>
      <c r="C27" s="50" t="s">
        <v>63</v>
      </c>
      <c r="D27" s="51"/>
      <c r="E27" s="52"/>
    </row>
    <row r="28" spans="1:5" s="39" customFormat="1" ht="39.6" customHeight="1">
      <c r="A28" s="48">
        <v>17</v>
      </c>
      <c r="B28" s="53" t="s">
        <v>211</v>
      </c>
      <c r="C28" s="50" t="s">
        <v>63</v>
      </c>
      <c r="D28" s="51"/>
      <c r="E28" s="52"/>
    </row>
    <row r="29" spans="1:5" s="39" customFormat="1" ht="39.6" customHeight="1">
      <c r="A29" s="48">
        <v>18</v>
      </c>
      <c r="B29" s="53" t="s">
        <v>212</v>
      </c>
      <c r="C29" s="50" t="s">
        <v>63</v>
      </c>
      <c r="D29" s="51"/>
      <c r="E29" s="52"/>
    </row>
    <row r="30" spans="1:5" s="39" customFormat="1" ht="39.6" customHeight="1">
      <c r="A30" s="48">
        <v>19</v>
      </c>
      <c r="B30" s="53" t="s">
        <v>213</v>
      </c>
      <c r="C30" s="50" t="s">
        <v>63</v>
      </c>
      <c r="D30" s="51"/>
      <c r="E30" s="52"/>
    </row>
    <row r="31" spans="1:5" s="39" customFormat="1" ht="57.75" customHeight="1">
      <c r="A31" s="48">
        <v>20</v>
      </c>
      <c r="B31" s="53" t="s">
        <v>214</v>
      </c>
      <c r="C31" s="50" t="s">
        <v>63</v>
      </c>
      <c r="D31" s="51"/>
      <c r="E31" s="52"/>
    </row>
    <row r="32" spans="1:5" s="39" customFormat="1" ht="39.6" customHeight="1">
      <c r="A32" s="48">
        <v>21</v>
      </c>
      <c r="B32" s="53" t="s">
        <v>215</v>
      </c>
      <c r="C32" s="50" t="s">
        <v>63</v>
      </c>
      <c r="D32" s="51"/>
      <c r="E32" s="52"/>
    </row>
    <row r="33" spans="1:5" s="39" customFormat="1" ht="39.6" customHeight="1">
      <c r="A33" s="48">
        <v>22</v>
      </c>
      <c r="B33" s="53" t="s">
        <v>216</v>
      </c>
      <c r="C33" s="50" t="s">
        <v>63</v>
      </c>
      <c r="D33" s="51"/>
      <c r="E33" s="52"/>
    </row>
    <row r="34" spans="1:5" s="39" customFormat="1" ht="39.6" customHeight="1">
      <c r="A34" s="48">
        <v>23</v>
      </c>
      <c r="B34" s="53" t="s">
        <v>217</v>
      </c>
      <c r="C34" s="50" t="s">
        <v>63</v>
      </c>
      <c r="D34" s="51"/>
      <c r="E34" s="52"/>
    </row>
    <row r="35" spans="1:5" s="39" customFormat="1" ht="39.6" customHeight="1">
      <c r="A35" s="48">
        <v>24</v>
      </c>
      <c r="B35" s="53" t="s">
        <v>218</v>
      </c>
      <c r="C35" s="50" t="s">
        <v>63</v>
      </c>
      <c r="D35" s="51"/>
      <c r="E35" s="52"/>
    </row>
    <row r="36" spans="1:5" s="39" customFormat="1" ht="12.75">
      <c r="B36" s="54"/>
    </row>
    <row r="37" spans="1:5" s="39" customFormat="1" ht="12.75">
      <c r="B37" s="54"/>
    </row>
    <row r="38" spans="1:5" s="39" customFormat="1" ht="12.75">
      <c r="B38" s="54"/>
    </row>
    <row r="39" spans="1:5" s="39" customFormat="1" ht="12.75">
      <c r="B39" s="54"/>
    </row>
    <row r="40" spans="1:5" s="39" customFormat="1" ht="12.75">
      <c r="B40" s="54"/>
    </row>
    <row r="41" spans="1:5" s="39" customFormat="1" ht="12.75">
      <c r="B41" s="54"/>
    </row>
    <row r="42" spans="1:5" s="39" customFormat="1" ht="12.75">
      <c r="B42" s="54"/>
    </row>
    <row r="43" spans="1:5" s="39" customFormat="1" ht="12.75">
      <c r="B43" s="54"/>
    </row>
    <row r="44" spans="1:5" s="39" customFormat="1" ht="12.75">
      <c r="B44" s="54"/>
    </row>
    <row r="45" spans="1:5" s="39" customFormat="1" ht="12.75">
      <c r="B45" s="54"/>
    </row>
    <row r="46" spans="1:5" s="39" customFormat="1" ht="12.75">
      <c r="B46" s="54"/>
    </row>
    <row r="47" spans="1:5" s="39" customFormat="1" ht="12.75">
      <c r="B47" s="54"/>
    </row>
    <row r="48" spans="1:5" s="39" customFormat="1" ht="12.75">
      <c r="B48" s="54"/>
    </row>
    <row r="49" spans="2:2" s="39" customFormat="1" ht="12.75">
      <c r="B49" s="54"/>
    </row>
    <row r="50" spans="2:2" s="39" customFormat="1" ht="12.75">
      <c r="B50" s="54"/>
    </row>
    <row r="51" spans="2:2" s="39" customFormat="1" ht="12.75">
      <c r="B51" s="54"/>
    </row>
    <row r="52" spans="2:2" s="39" customFormat="1" ht="12.75">
      <c r="B52" s="54"/>
    </row>
    <row r="53" spans="2:2" s="39" customFormat="1" ht="12.75">
      <c r="B53" s="54"/>
    </row>
    <row r="54" spans="2:2" s="39" customFormat="1" ht="12.75">
      <c r="B54" s="54"/>
    </row>
    <row r="55" spans="2:2" s="39" customFormat="1" ht="12.75">
      <c r="B55" s="54"/>
    </row>
    <row r="56" spans="2:2" s="39" customFormat="1" ht="12.75">
      <c r="B56" s="54"/>
    </row>
    <row r="57" spans="2:2" s="39" customFormat="1" ht="12.75">
      <c r="B57" s="54"/>
    </row>
    <row r="58" spans="2:2" s="39" customFormat="1" ht="12.75">
      <c r="B58" s="54"/>
    </row>
    <row r="59" spans="2:2" s="39" customFormat="1" ht="12.75">
      <c r="B59" s="54"/>
    </row>
    <row r="60" spans="2:2" s="39" customFormat="1" ht="12.75">
      <c r="B60" s="54"/>
    </row>
    <row r="61" spans="2:2" s="39" customFormat="1" ht="12.75">
      <c r="B61" s="54"/>
    </row>
    <row r="62" spans="2:2" s="39" customFormat="1" ht="12.75">
      <c r="B62" s="54"/>
    </row>
    <row r="63" spans="2:2" s="39" customFormat="1" ht="12.75">
      <c r="B63" s="54"/>
    </row>
    <row r="64" spans="2:2" s="39" customFormat="1" ht="12.75">
      <c r="B64" s="54"/>
    </row>
    <row r="65" spans="2:2" s="39" customFormat="1" ht="12.75">
      <c r="B65" s="54"/>
    </row>
    <row r="66" spans="2:2" s="39" customFormat="1" ht="12.75">
      <c r="B66" s="54"/>
    </row>
    <row r="67" spans="2:2" s="39" customFormat="1" ht="12.75">
      <c r="B67" s="54"/>
    </row>
    <row r="68" spans="2:2" s="39" customFormat="1" ht="12.75">
      <c r="B68" s="54"/>
    </row>
    <row r="69" spans="2:2" s="39" customFormat="1" ht="12.75">
      <c r="B69" s="54"/>
    </row>
    <row r="70" spans="2:2" s="39" customFormat="1" ht="12.75">
      <c r="B70" s="54"/>
    </row>
    <row r="71" spans="2:2" s="39" customFormat="1" ht="12.75">
      <c r="B71" s="54"/>
    </row>
    <row r="72" spans="2:2" s="39" customFormat="1" ht="12.75">
      <c r="B72" s="54"/>
    </row>
    <row r="73" spans="2:2" s="37" customFormat="1">
      <c r="B73" s="42"/>
    </row>
    <row r="74" spans="2:2" s="37" customFormat="1">
      <c r="B74" s="42"/>
    </row>
    <row r="75" spans="2:2" s="37" customFormat="1">
      <c r="B75" s="42"/>
    </row>
    <row r="76" spans="2:2" s="37" customFormat="1">
      <c r="B76" s="42"/>
    </row>
    <row r="77" spans="2:2" s="37" customFormat="1">
      <c r="B77" s="42"/>
    </row>
    <row r="78" spans="2:2" s="37" customFormat="1">
      <c r="B78" s="42"/>
    </row>
    <row r="79" spans="2:2" s="37" customFormat="1">
      <c r="B79" s="42"/>
    </row>
    <row r="80" spans="2:2" s="37" customFormat="1">
      <c r="B80" s="42"/>
    </row>
    <row r="81" spans="2:2" s="37" customFormat="1">
      <c r="B81" s="42"/>
    </row>
    <row r="82" spans="2:2" s="37" customFormat="1">
      <c r="B82" s="42"/>
    </row>
    <row r="83" spans="2:2" s="37" customFormat="1">
      <c r="B83" s="42"/>
    </row>
    <row r="84" spans="2:2" s="37" customFormat="1">
      <c r="B84" s="42"/>
    </row>
    <row r="85" spans="2:2" s="37" customFormat="1">
      <c r="B85" s="42"/>
    </row>
    <row r="86" spans="2:2" s="37" customFormat="1">
      <c r="B86" s="42"/>
    </row>
    <row r="87" spans="2:2" s="37" customFormat="1">
      <c r="B87" s="42"/>
    </row>
    <row r="88" spans="2:2" s="37" customFormat="1">
      <c r="B88" s="42"/>
    </row>
    <row r="89" spans="2:2" s="37" customFormat="1">
      <c r="B89" s="42"/>
    </row>
    <row r="90" spans="2:2" s="37" customFormat="1">
      <c r="B90" s="42"/>
    </row>
    <row r="91" spans="2:2" s="37" customFormat="1">
      <c r="B91" s="42"/>
    </row>
    <row r="92" spans="2:2" s="37" customFormat="1">
      <c r="B92" s="42"/>
    </row>
    <row r="93" spans="2:2" s="37" customFormat="1">
      <c r="B93" s="42"/>
    </row>
    <row r="94" spans="2:2" s="37" customFormat="1">
      <c r="B94" s="42"/>
    </row>
    <row r="95" spans="2:2" s="37" customFormat="1">
      <c r="B95" s="42"/>
    </row>
    <row r="96" spans="2:2" s="37" customFormat="1">
      <c r="B96" s="42"/>
    </row>
    <row r="97" spans="2:2" s="37" customFormat="1">
      <c r="B97" s="42"/>
    </row>
    <row r="98" spans="2:2" s="37" customFormat="1">
      <c r="B98" s="42"/>
    </row>
    <row r="99" spans="2:2" s="37" customFormat="1">
      <c r="B99" s="42"/>
    </row>
    <row r="100" spans="2:2" s="37" customFormat="1">
      <c r="B100" s="42"/>
    </row>
    <row r="101" spans="2:2" s="37" customFormat="1">
      <c r="B101" s="42"/>
    </row>
    <row r="102" spans="2:2" s="37" customFormat="1">
      <c r="B102" s="42"/>
    </row>
    <row r="103" spans="2:2" s="37" customFormat="1">
      <c r="B103" s="42"/>
    </row>
    <row r="104" spans="2:2" s="37" customFormat="1">
      <c r="B104" s="42"/>
    </row>
    <row r="105" spans="2:2" s="37" customFormat="1">
      <c r="B105" s="42"/>
    </row>
    <row r="106" spans="2:2" s="37" customFormat="1">
      <c r="B106" s="42"/>
    </row>
    <row r="107" spans="2:2" s="37" customFormat="1">
      <c r="B107" s="42"/>
    </row>
    <row r="108" spans="2:2" s="37" customFormat="1">
      <c r="B108" s="42"/>
    </row>
    <row r="109" spans="2:2" s="37" customFormat="1">
      <c r="B109" s="42"/>
    </row>
    <row r="110" spans="2:2" s="37" customFormat="1">
      <c r="B110" s="42"/>
    </row>
    <row r="111" spans="2:2" s="37" customFormat="1">
      <c r="B111" s="42"/>
    </row>
    <row r="112" spans="2:2" s="37" customFormat="1">
      <c r="B112" s="42"/>
    </row>
    <row r="113" spans="2:2" s="37" customFormat="1">
      <c r="B113" s="42"/>
    </row>
    <row r="114" spans="2:2" s="37" customFormat="1">
      <c r="B114" s="42"/>
    </row>
    <row r="115" spans="2:2" s="37" customFormat="1">
      <c r="B115" s="42"/>
    </row>
    <row r="116" spans="2:2" s="37" customFormat="1">
      <c r="B116" s="42"/>
    </row>
    <row r="117" spans="2:2" s="37" customFormat="1">
      <c r="B117" s="42"/>
    </row>
    <row r="118" spans="2:2" s="37" customFormat="1">
      <c r="B118" s="42"/>
    </row>
    <row r="119" spans="2:2" s="37" customFormat="1">
      <c r="B119" s="42"/>
    </row>
    <row r="120" spans="2:2" s="37" customFormat="1">
      <c r="B120" s="42"/>
    </row>
    <row r="121" spans="2:2" s="37" customFormat="1">
      <c r="B121" s="42"/>
    </row>
    <row r="122" spans="2:2" s="37" customFormat="1">
      <c r="B122" s="42"/>
    </row>
    <row r="123" spans="2:2" s="37" customFormat="1">
      <c r="B123" s="42"/>
    </row>
    <row r="124" spans="2:2" s="37" customFormat="1">
      <c r="B124" s="42"/>
    </row>
    <row r="125" spans="2:2" s="37" customFormat="1">
      <c r="B125" s="42"/>
    </row>
    <row r="126" spans="2:2" s="37" customFormat="1">
      <c r="B126" s="42"/>
    </row>
    <row r="127" spans="2:2" s="37" customFormat="1">
      <c r="B127" s="42"/>
    </row>
    <row r="128" spans="2:2" s="37" customFormat="1">
      <c r="B128" s="42"/>
    </row>
    <row r="129" spans="2:2" s="37" customFormat="1">
      <c r="B129" s="42"/>
    </row>
    <row r="130" spans="2:2" s="37" customFormat="1">
      <c r="B130" s="42"/>
    </row>
    <row r="131" spans="2:2" s="37" customFormat="1">
      <c r="B131" s="42"/>
    </row>
    <row r="132" spans="2:2" s="37" customFormat="1">
      <c r="B132" s="42"/>
    </row>
    <row r="133" spans="2:2" s="37" customFormat="1">
      <c r="B133" s="42"/>
    </row>
    <row r="134" spans="2:2" s="37" customFormat="1">
      <c r="B134" s="42"/>
    </row>
    <row r="135" spans="2:2" s="37" customFormat="1">
      <c r="B135" s="42"/>
    </row>
    <row r="136" spans="2:2" s="37" customFormat="1">
      <c r="B136" s="42"/>
    </row>
    <row r="137" spans="2:2" s="37" customFormat="1">
      <c r="B137" s="42"/>
    </row>
    <row r="138" spans="2:2" s="37" customFormat="1">
      <c r="B138" s="42"/>
    </row>
    <row r="139" spans="2:2" s="37" customFormat="1">
      <c r="B139" s="42"/>
    </row>
    <row r="140" spans="2:2" s="37" customFormat="1">
      <c r="B140" s="42"/>
    </row>
    <row r="141" spans="2:2" s="37" customFormat="1">
      <c r="B141" s="42"/>
    </row>
    <row r="142" spans="2:2" s="37" customFormat="1">
      <c r="B142" s="42"/>
    </row>
    <row r="143" spans="2:2" s="37" customFormat="1">
      <c r="B143" s="42"/>
    </row>
    <row r="144" spans="2:2" s="37" customFormat="1">
      <c r="B144" s="42"/>
    </row>
    <row r="145" spans="2:2" s="37" customFormat="1">
      <c r="B145" s="42"/>
    </row>
    <row r="146" spans="2:2" s="37" customFormat="1">
      <c r="B146" s="42"/>
    </row>
    <row r="147" spans="2:2" s="37" customFormat="1">
      <c r="B147" s="42"/>
    </row>
    <row r="148" spans="2:2" s="37" customFormat="1">
      <c r="B148" s="42"/>
    </row>
    <row r="149" spans="2:2" s="37" customFormat="1">
      <c r="B149" s="42"/>
    </row>
    <row r="150" spans="2:2" s="37" customFormat="1">
      <c r="B150" s="42"/>
    </row>
    <row r="151" spans="2:2" s="37" customFormat="1">
      <c r="B151" s="42"/>
    </row>
    <row r="152" spans="2:2" s="37" customFormat="1">
      <c r="B152" s="42"/>
    </row>
    <row r="153" spans="2:2" s="37" customFormat="1">
      <c r="B153" s="42"/>
    </row>
    <row r="154" spans="2:2" s="37" customFormat="1">
      <c r="B154" s="42"/>
    </row>
    <row r="155" spans="2:2" s="37" customFormat="1">
      <c r="B155" s="42"/>
    </row>
    <row r="156" spans="2:2" s="37" customFormat="1">
      <c r="B156" s="42"/>
    </row>
    <row r="157" spans="2:2" s="37" customFormat="1">
      <c r="B157" s="42"/>
    </row>
    <row r="158" spans="2:2" s="37" customFormat="1">
      <c r="B158" s="42"/>
    </row>
    <row r="159" spans="2:2" s="37" customFormat="1">
      <c r="B159" s="42"/>
    </row>
    <row r="160" spans="2:2" s="37" customFormat="1">
      <c r="B160" s="42"/>
    </row>
    <row r="161" spans="2:2" s="37" customFormat="1">
      <c r="B161" s="42"/>
    </row>
    <row r="162" spans="2:2" s="37" customFormat="1">
      <c r="B162" s="42"/>
    </row>
    <row r="163" spans="2:2" s="37" customFormat="1">
      <c r="B163" s="42"/>
    </row>
    <row r="164" spans="2:2" s="37" customFormat="1">
      <c r="B164" s="42"/>
    </row>
    <row r="165" spans="2:2" s="37" customFormat="1">
      <c r="B165" s="42"/>
    </row>
    <row r="166" spans="2:2" s="37" customFormat="1">
      <c r="B166" s="42"/>
    </row>
    <row r="167" spans="2:2" s="37" customFormat="1">
      <c r="B167" s="42"/>
    </row>
    <row r="168" spans="2:2" s="37" customFormat="1">
      <c r="B168" s="42"/>
    </row>
    <row r="169" spans="2:2" s="37" customFormat="1">
      <c r="B169" s="42"/>
    </row>
    <row r="170" spans="2:2" s="37" customFormat="1">
      <c r="B170" s="42"/>
    </row>
    <row r="171" spans="2:2" s="37" customFormat="1">
      <c r="B171" s="42"/>
    </row>
    <row r="172" spans="2:2" s="37" customFormat="1">
      <c r="B172" s="42"/>
    </row>
    <row r="173" spans="2:2" s="37" customFormat="1">
      <c r="B173" s="42"/>
    </row>
    <row r="174" spans="2:2" s="37" customFormat="1">
      <c r="B174" s="42"/>
    </row>
    <row r="175" spans="2:2" s="37" customFormat="1">
      <c r="B175" s="42"/>
    </row>
    <row r="176" spans="2:2" s="37" customFormat="1">
      <c r="B176" s="42"/>
    </row>
    <row r="177" spans="2:2" s="37" customFormat="1">
      <c r="B177" s="42"/>
    </row>
    <row r="178" spans="2:2" s="37" customFormat="1">
      <c r="B178" s="42"/>
    </row>
    <row r="179" spans="2:2" s="37" customFormat="1">
      <c r="B179" s="42"/>
    </row>
    <row r="180" spans="2:2" s="37" customFormat="1">
      <c r="B180" s="42"/>
    </row>
    <row r="181" spans="2:2" s="37" customFormat="1">
      <c r="B181" s="42"/>
    </row>
    <row r="182" spans="2:2" s="37" customFormat="1">
      <c r="B182" s="42"/>
    </row>
    <row r="183" spans="2:2" s="37" customFormat="1">
      <c r="B183" s="42"/>
    </row>
    <row r="184" spans="2:2" s="37" customFormat="1">
      <c r="B184" s="42"/>
    </row>
    <row r="185" spans="2:2" s="37" customFormat="1">
      <c r="B185" s="42"/>
    </row>
    <row r="186" spans="2:2" s="37" customFormat="1">
      <c r="B186" s="42"/>
    </row>
    <row r="187" spans="2:2" s="37" customFormat="1">
      <c r="B187" s="42"/>
    </row>
    <row r="188" spans="2:2" s="37" customFormat="1">
      <c r="B188" s="42"/>
    </row>
    <row r="189" spans="2:2" s="37" customFormat="1">
      <c r="B189" s="42"/>
    </row>
    <row r="190" spans="2:2" s="37" customFormat="1">
      <c r="B190" s="42"/>
    </row>
    <row r="191" spans="2:2" s="37" customFormat="1">
      <c r="B191" s="42"/>
    </row>
    <row r="192" spans="2:2" s="37" customFormat="1">
      <c r="B192" s="42"/>
    </row>
    <row r="193" spans="2:2" s="37" customFormat="1">
      <c r="B193" s="42"/>
    </row>
    <row r="194" spans="2:2" s="37" customFormat="1">
      <c r="B194" s="42"/>
    </row>
    <row r="195" spans="2:2" s="37" customFormat="1">
      <c r="B195" s="42"/>
    </row>
    <row r="196" spans="2:2" s="37" customFormat="1">
      <c r="B196" s="42"/>
    </row>
    <row r="197" spans="2:2" s="37" customFormat="1">
      <c r="B197" s="42"/>
    </row>
    <row r="198" spans="2:2" s="37" customFormat="1">
      <c r="B198" s="42"/>
    </row>
    <row r="199" spans="2:2" s="37" customFormat="1">
      <c r="B199" s="42"/>
    </row>
    <row r="200" spans="2:2" s="37" customFormat="1">
      <c r="B200" s="42"/>
    </row>
    <row r="201" spans="2:2" s="37" customFormat="1">
      <c r="B201" s="42"/>
    </row>
    <row r="202" spans="2:2" s="37" customFormat="1">
      <c r="B202" s="42"/>
    </row>
    <row r="203" spans="2:2" s="37" customFormat="1">
      <c r="B203" s="42"/>
    </row>
    <row r="204" spans="2:2" s="37" customFormat="1">
      <c r="B204" s="42"/>
    </row>
    <row r="205" spans="2:2" s="37" customFormat="1">
      <c r="B205" s="42"/>
    </row>
    <row r="206" spans="2:2" s="37" customFormat="1">
      <c r="B206" s="42"/>
    </row>
    <row r="207" spans="2:2" s="37" customFormat="1">
      <c r="B207" s="42"/>
    </row>
    <row r="208" spans="2:2" s="37" customFormat="1">
      <c r="B208" s="42"/>
    </row>
    <row r="209" spans="2:2" s="37" customFormat="1">
      <c r="B209" s="42"/>
    </row>
    <row r="210" spans="2:2" s="37" customFormat="1">
      <c r="B210" s="42"/>
    </row>
    <row r="211" spans="2:2" s="37" customFormat="1">
      <c r="B211" s="42"/>
    </row>
    <row r="212" spans="2:2" s="37" customFormat="1">
      <c r="B212" s="42"/>
    </row>
    <row r="213" spans="2:2" s="37" customFormat="1">
      <c r="B213" s="42"/>
    </row>
    <row r="214" spans="2:2" s="37" customFormat="1">
      <c r="B214" s="42"/>
    </row>
    <row r="215" spans="2:2" s="37" customFormat="1">
      <c r="B215" s="42"/>
    </row>
    <row r="216" spans="2:2" s="37" customFormat="1">
      <c r="B216" s="42"/>
    </row>
    <row r="217" spans="2:2" s="37" customFormat="1">
      <c r="B217" s="42"/>
    </row>
    <row r="218" spans="2:2" s="37" customFormat="1">
      <c r="B218" s="42"/>
    </row>
    <row r="219" spans="2:2" s="37" customFormat="1">
      <c r="B219" s="42"/>
    </row>
    <row r="220" spans="2:2" s="37" customFormat="1">
      <c r="B220" s="42"/>
    </row>
    <row r="221" spans="2:2" s="37" customFormat="1">
      <c r="B221" s="42"/>
    </row>
    <row r="222" spans="2:2" s="37" customFormat="1">
      <c r="B222" s="42"/>
    </row>
    <row r="223" spans="2:2" s="37" customFormat="1">
      <c r="B223" s="42"/>
    </row>
    <row r="224" spans="2:2" s="37" customFormat="1">
      <c r="B224" s="42"/>
    </row>
    <row r="225" spans="2:2" s="37" customFormat="1">
      <c r="B225" s="42"/>
    </row>
    <row r="226" spans="2:2" s="37" customFormat="1">
      <c r="B226" s="42"/>
    </row>
    <row r="227" spans="2:2" s="37" customFormat="1">
      <c r="B227" s="42"/>
    </row>
    <row r="228" spans="2:2" s="37" customFormat="1">
      <c r="B228" s="42"/>
    </row>
    <row r="229" spans="2:2" s="37" customFormat="1">
      <c r="B229" s="42"/>
    </row>
    <row r="230" spans="2:2" s="37" customFormat="1">
      <c r="B230" s="42"/>
    </row>
    <row r="231" spans="2:2" s="37" customFormat="1">
      <c r="B231" s="42"/>
    </row>
    <row r="232" spans="2:2" s="37" customFormat="1">
      <c r="B232" s="42"/>
    </row>
    <row r="233" spans="2:2" s="37" customFormat="1">
      <c r="B233" s="42"/>
    </row>
    <row r="234" spans="2:2" s="37" customFormat="1">
      <c r="B234" s="42"/>
    </row>
    <row r="235" spans="2:2" s="37" customFormat="1">
      <c r="B235" s="42"/>
    </row>
    <row r="236" spans="2:2" s="37" customFormat="1">
      <c r="B236" s="42"/>
    </row>
    <row r="237" spans="2:2" s="37" customFormat="1">
      <c r="B237" s="42"/>
    </row>
    <row r="238" spans="2:2" s="37" customFormat="1">
      <c r="B238" s="42"/>
    </row>
    <row r="239" spans="2:2" s="37" customFormat="1">
      <c r="B239" s="42"/>
    </row>
    <row r="240" spans="2:2" s="37" customFormat="1">
      <c r="B240" s="42"/>
    </row>
    <row r="241" spans="2:2" s="37" customFormat="1">
      <c r="B241" s="42"/>
    </row>
    <row r="242" spans="2:2" s="37" customFormat="1">
      <c r="B242" s="42"/>
    </row>
    <row r="243" spans="2:2" s="37" customFormat="1">
      <c r="B243" s="42"/>
    </row>
    <row r="244" spans="2:2" s="37" customFormat="1">
      <c r="B244" s="42"/>
    </row>
    <row r="245" spans="2:2" s="37" customFormat="1">
      <c r="B245" s="42"/>
    </row>
    <row r="246" spans="2:2" s="37" customFormat="1">
      <c r="B246" s="42"/>
    </row>
    <row r="247" spans="2:2" s="37" customFormat="1">
      <c r="B247" s="42"/>
    </row>
    <row r="248" spans="2:2" s="37" customFormat="1">
      <c r="B248" s="42"/>
    </row>
    <row r="249" spans="2:2" s="37" customFormat="1">
      <c r="B249" s="42"/>
    </row>
    <row r="250" spans="2:2" s="37" customFormat="1">
      <c r="B250" s="42"/>
    </row>
    <row r="251" spans="2:2" s="37" customFormat="1">
      <c r="B251" s="42"/>
    </row>
    <row r="252" spans="2:2" s="37" customFormat="1">
      <c r="B252" s="42"/>
    </row>
    <row r="253" spans="2:2" s="37" customFormat="1">
      <c r="B253" s="42"/>
    </row>
    <row r="254" spans="2:2" s="37" customFormat="1">
      <c r="B254" s="42"/>
    </row>
    <row r="255" spans="2:2" s="37" customFormat="1">
      <c r="B255" s="42"/>
    </row>
    <row r="256" spans="2:2" s="37" customFormat="1">
      <c r="B256" s="42"/>
    </row>
    <row r="257" spans="2:2" s="37" customFormat="1">
      <c r="B257" s="42"/>
    </row>
    <row r="258" spans="2:2" s="37" customFormat="1">
      <c r="B258" s="42"/>
    </row>
    <row r="259" spans="2:2" s="37" customFormat="1">
      <c r="B259" s="42"/>
    </row>
    <row r="260" spans="2:2" s="37" customFormat="1">
      <c r="B260" s="42"/>
    </row>
    <row r="261" spans="2:2" s="37" customFormat="1">
      <c r="B261" s="42"/>
    </row>
    <row r="262" spans="2:2" s="37" customFormat="1">
      <c r="B262" s="42"/>
    </row>
    <row r="263" spans="2:2" s="37" customFormat="1">
      <c r="B263" s="42"/>
    </row>
    <row r="264" spans="2:2" s="37" customFormat="1">
      <c r="B264" s="42"/>
    </row>
    <row r="265" spans="2:2" s="37" customFormat="1">
      <c r="B265" s="42"/>
    </row>
    <row r="266" spans="2:2" s="37" customFormat="1">
      <c r="B266" s="42"/>
    </row>
    <row r="267" spans="2:2" s="37" customFormat="1">
      <c r="B267" s="42"/>
    </row>
    <row r="268" spans="2:2" s="37" customFormat="1">
      <c r="B268" s="42"/>
    </row>
    <row r="269" spans="2:2" s="37" customFormat="1">
      <c r="B269" s="42"/>
    </row>
    <row r="270" spans="2:2" s="37" customFormat="1">
      <c r="B270" s="42"/>
    </row>
    <row r="271" spans="2:2" s="37" customFormat="1">
      <c r="B271" s="42"/>
    </row>
    <row r="272" spans="2:2" s="37" customFormat="1">
      <c r="B272" s="42"/>
    </row>
    <row r="273" spans="2:2" s="37" customFormat="1">
      <c r="B273" s="42"/>
    </row>
    <row r="274" spans="2:2" s="37" customFormat="1">
      <c r="B274" s="42"/>
    </row>
    <row r="275" spans="2:2" s="37" customFormat="1">
      <c r="B275" s="42"/>
    </row>
  </sheetData>
  <mergeCells count="2">
    <mergeCell ref="A10:E10"/>
    <mergeCell ref="B11:E11"/>
  </mergeCells>
  <dataValidations count="1">
    <dataValidation type="list" allowBlank="1" showErrorMessage="1" sqref="D13 D15:D35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9"/>
  <sheetViews>
    <sheetView showGridLines="0" topLeftCell="A25" zoomScale="83" zoomScaleNormal="83" zoomScaleSheetLayoutView="80" workbookViewId="0">
      <selection activeCell="B18" sqref="B18:B237"/>
    </sheetView>
  </sheetViews>
  <sheetFormatPr baseColWidth="10" defaultColWidth="16" defaultRowHeight="15"/>
  <cols>
    <col min="1" max="1" width="4.5703125" style="1" customWidth="1"/>
    <col min="2" max="2" width="23.42578125" style="1" customWidth="1"/>
    <col min="3" max="3" width="11.85546875" style="1" customWidth="1"/>
    <col min="4" max="4" width="56.28515625" style="62" customWidth="1"/>
    <col min="5" max="5" width="49.7109375" style="17" customWidth="1"/>
    <col min="6" max="6" width="11.42578125" style="6" bestFit="1" customWidth="1"/>
    <col min="7" max="7" width="10.28515625" style="6" bestFit="1" customWidth="1"/>
    <col min="8" max="8" width="45.7109375" style="6" customWidth="1"/>
    <col min="9" max="10" width="17" style="19" customWidth="1"/>
    <col min="11" max="12" width="19.42578125" style="6" customWidth="1"/>
    <col min="13" max="13" width="22.28515625" style="6" customWidth="1"/>
    <col min="14" max="14" width="47.140625" style="17" customWidth="1"/>
    <col min="15" max="15" width="9.140625" style="1" customWidth="1"/>
    <col min="16" max="31" width="11.42578125" style="1" customWidth="1"/>
    <col min="32" max="32" width="31.28515625" style="1" customWidth="1"/>
    <col min="33" max="40" width="11.42578125" style="1" customWidth="1"/>
    <col min="41" max="41" width="31.28515625" style="1" customWidth="1"/>
    <col min="42" max="43" width="11.42578125" style="1" customWidth="1"/>
    <col min="44" max="53" width="31.28515625" style="1" customWidth="1"/>
    <col min="54" max="55" width="11.42578125" style="1" customWidth="1"/>
    <col min="56" max="56" width="31.28515625" style="1" customWidth="1"/>
    <col min="57" max="58" width="11.42578125" style="1" customWidth="1"/>
    <col min="59" max="203" width="31.28515625" style="1" customWidth="1"/>
    <col min="204" max="16384" width="16" style="1"/>
  </cols>
  <sheetData>
    <row r="1" spans="2:15" ht="107.25" customHeight="1">
      <c r="D1" s="2"/>
      <c r="E1" s="16"/>
      <c r="F1" s="3"/>
      <c r="G1" s="3"/>
      <c r="H1" s="3"/>
      <c r="I1" s="18"/>
      <c r="J1" s="18"/>
      <c r="K1" s="3"/>
      <c r="L1" s="3"/>
      <c r="M1" s="3"/>
      <c r="N1" s="16"/>
    </row>
    <row r="2" spans="2:15" s="4" customFormat="1" ht="15" customHeight="1">
      <c r="B2" s="148" t="s">
        <v>193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</row>
    <row r="3" spans="2:15" s="4" customFormat="1" ht="15" customHeight="1">
      <c r="B3" s="148" t="s">
        <v>71</v>
      </c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</row>
    <row r="4" spans="2:15" s="4" customFormat="1" ht="21.6" customHeight="1">
      <c r="B4" s="148" t="s">
        <v>194</v>
      </c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</row>
    <row r="5" spans="2:15" ht="7.5" customHeight="1">
      <c r="B5" s="5"/>
      <c r="D5" s="61"/>
    </row>
    <row r="6" spans="2:15" ht="15.75" customHeight="1">
      <c r="C6" s="5" t="s">
        <v>65</v>
      </c>
    </row>
    <row r="7" spans="2:15" ht="15.75" customHeight="1">
      <c r="B7" s="7" t="s">
        <v>72</v>
      </c>
      <c r="C7" s="1" t="s">
        <v>73</v>
      </c>
    </row>
    <row r="8" spans="2:15" ht="15.75" customHeight="1">
      <c r="B8" s="7" t="s">
        <v>75</v>
      </c>
      <c r="C8" s="1" t="s">
        <v>77</v>
      </c>
    </row>
    <row r="9" spans="2:15" ht="15.75" customHeight="1">
      <c r="B9" s="7" t="s">
        <v>78</v>
      </c>
      <c r="C9" s="1" t="s">
        <v>199</v>
      </c>
    </row>
    <row r="10" spans="2:15" ht="15.75" customHeight="1">
      <c r="B10" s="8" t="s">
        <v>76</v>
      </c>
      <c r="C10" s="9" t="s">
        <v>91</v>
      </c>
      <c r="D10" s="63"/>
    </row>
    <row r="11" spans="2:15" ht="5.25" customHeight="1">
      <c r="B11" s="7"/>
      <c r="C11" s="10"/>
      <c r="D11" s="64"/>
    </row>
    <row r="12" spans="2:15" ht="9.75" customHeight="1">
      <c r="B12" s="12"/>
      <c r="C12" s="11"/>
      <c r="D12" s="65"/>
    </row>
    <row r="13" spans="2:15" ht="30" customHeight="1">
      <c r="B13" s="23" t="s">
        <v>70</v>
      </c>
      <c r="C13" s="144"/>
      <c r="D13" s="144"/>
    </row>
    <row r="14" spans="2:15" ht="30.6" customHeight="1">
      <c r="B14" s="23" t="s">
        <v>79</v>
      </c>
      <c r="C14" s="11"/>
      <c r="D14" s="65"/>
    </row>
    <row r="15" spans="2:15" ht="9.75" customHeight="1">
      <c r="B15" s="12"/>
      <c r="C15" s="11"/>
      <c r="D15" s="65"/>
    </row>
    <row r="16" spans="2:15" ht="40.5" customHeight="1">
      <c r="B16" s="21"/>
      <c r="C16" s="21"/>
      <c r="D16" s="22"/>
      <c r="E16" s="22"/>
      <c r="F16" s="21"/>
      <c r="G16" s="21"/>
      <c r="H16" s="21"/>
      <c r="I16" s="145" t="s">
        <v>74</v>
      </c>
      <c r="J16" s="146"/>
      <c r="K16" s="147"/>
      <c r="L16" s="70"/>
      <c r="M16" s="70"/>
      <c r="N16" s="22"/>
    </row>
    <row r="17" spans="1:15" ht="62.45" customHeight="1">
      <c r="A17" s="13" t="s">
        <v>31</v>
      </c>
      <c r="B17" s="13" t="s">
        <v>67</v>
      </c>
      <c r="C17" s="14" t="s">
        <v>66</v>
      </c>
      <c r="D17" s="14" t="s">
        <v>94</v>
      </c>
      <c r="E17" s="14" t="s">
        <v>137</v>
      </c>
      <c r="F17" s="14" t="s">
        <v>200</v>
      </c>
      <c r="G17" s="14" t="s">
        <v>95</v>
      </c>
      <c r="H17" s="14" t="s">
        <v>69</v>
      </c>
      <c r="I17" s="14" t="s">
        <v>134</v>
      </c>
      <c r="J17" s="14" t="s">
        <v>135</v>
      </c>
      <c r="K17" s="14" t="s">
        <v>96</v>
      </c>
      <c r="L17" s="67" t="s">
        <v>98</v>
      </c>
      <c r="M17" s="67" t="s">
        <v>97</v>
      </c>
      <c r="N17" s="67" t="s">
        <v>68</v>
      </c>
      <c r="O17" s="6"/>
    </row>
    <row r="18" spans="1:15" ht="51">
      <c r="A18" s="82">
        <v>1</v>
      </c>
      <c r="B18" s="66"/>
      <c r="C18" s="69">
        <v>15901</v>
      </c>
      <c r="D18" s="66" t="s">
        <v>99</v>
      </c>
      <c r="E18" s="66" t="s">
        <v>149</v>
      </c>
      <c r="F18" s="69" t="s">
        <v>133</v>
      </c>
      <c r="G18" s="69">
        <v>13</v>
      </c>
      <c r="H18" s="66" t="s">
        <v>132</v>
      </c>
      <c r="I18" s="74">
        <v>14900</v>
      </c>
      <c r="J18" s="20"/>
      <c r="K18" s="15">
        <f>Tabla122[[#This Row],[Cantidad]]*Tabla122[[#This Row],[Valor del monedero electrónico]]</f>
        <v>193700</v>
      </c>
      <c r="L18" s="15"/>
      <c r="M18" s="15"/>
      <c r="N18" s="66"/>
      <c r="O18" s="68"/>
    </row>
    <row r="19" spans="1:15" ht="48.95" customHeight="1">
      <c r="A19" s="82">
        <v>2</v>
      </c>
      <c r="B19" s="66"/>
      <c r="C19" s="69">
        <v>15901</v>
      </c>
      <c r="D19" s="66" t="s">
        <v>100</v>
      </c>
      <c r="E19" s="66" t="s">
        <v>161</v>
      </c>
      <c r="F19" s="69" t="s">
        <v>133</v>
      </c>
      <c r="G19" s="69">
        <v>1</v>
      </c>
      <c r="H19" s="66" t="s">
        <v>132</v>
      </c>
      <c r="I19" s="74">
        <v>1</v>
      </c>
      <c r="J19" s="20"/>
      <c r="K19" s="15">
        <f>Tabla122[[#This Row],[Cantidad]]*Tabla122[[#This Row],[Valor del monedero electrónico]]</f>
        <v>1</v>
      </c>
      <c r="L19" s="15"/>
      <c r="M19" s="15"/>
      <c r="N19" s="66"/>
      <c r="O19" s="68"/>
    </row>
    <row r="20" spans="1:15" ht="48.95" customHeight="1">
      <c r="A20" s="82">
        <v>3</v>
      </c>
      <c r="B20" s="66"/>
      <c r="C20" s="69">
        <v>15901</v>
      </c>
      <c r="D20" s="66" t="s">
        <v>100</v>
      </c>
      <c r="E20" s="66" t="s">
        <v>162</v>
      </c>
      <c r="F20" s="69" t="s">
        <v>133</v>
      </c>
      <c r="G20" s="69">
        <v>1</v>
      </c>
      <c r="H20" s="66" t="s">
        <v>132</v>
      </c>
      <c r="I20" s="74">
        <v>298</v>
      </c>
      <c r="J20" s="20"/>
      <c r="K20" s="15">
        <f>Tabla122[[#This Row],[Cantidad]]*Tabla122[[#This Row],[Valor del monedero electrónico]]</f>
        <v>298</v>
      </c>
      <c r="L20" s="15"/>
      <c r="M20" s="15"/>
      <c r="N20" s="66"/>
      <c r="O20" s="68"/>
    </row>
    <row r="21" spans="1:15" ht="48.95" customHeight="1">
      <c r="A21" s="82">
        <v>4</v>
      </c>
      <c r="B21" s="66"/>
      <c r="C21" s="69">
        <v>15901</v>
      </c>
      <c r="D21" s="66" t="s">
        <v>100</v>
      </c>
      <c r="E21" s="66" t="s">
        <v>163</v>
      </c>
      <c r="F21" s="69" t="s">
        <v>133</v>
      </c>
      <c r="G21" s="69">
        <v>1</v>
      </c>
      <c r="H21" s="66" t="s">
        <v>132</v>
      </c>
      <c r="I21" s="74">
        <v>1490</v>
      </c>
      <c r="J21" s="20"/>
      <c r="K21" s="15">
        <f>Tabla122[[#This Row],[Cantidad]]*Tabla122[[#This Row],[Valor del monedero electrónico]]</f>
        <v>1490</v>
      </c>
      <c r="L21" s="15"/>
      <c r="M21" s="15"/>
      <c r="N21" s="66"/>
      <c r="O21" s="68"/>
    </row>
    <row r="22" spans="1:15" ht="48.95" customHeight="1">
      <c r="A22" s="82">
        <v>5</v>
      </c>
      <c r="B22" s="66"/>
      <c r="C22" s="69">
        <v>15901</v>
      </c>
      <c r="D22" s="66" t="s">
        <v>100</v>
      </c>
      <c r="E22" s="66" t="s">
        <v>166</v>
      </c>
      <c r="F22" s="69" t="s">
        <v>133</v>
      </c>
      <c r="G22" s="69">
        <v>1</v>
      </c>
      <c r="H22" s="66" t="s">
        <v>132</v>
      </c>
      <c r="I22" s="74">
        <v>1863</v>
      </c>
      <c r="J22" s="20"/>
      <c r="K22" s="15">
        <f>Tabla122[[#This Row],[Cantidad]]*Tabla122[[#This Row],[Valor del monedero electrónico]]</f>
        <v>1863</v>
      </c>
      <c r="L22" s="15"/>
      <c r="M22" s="15"/>
      <c r="N22" s="66"/>
      <c r="O22" s="68"/>
    </row>
    <row r="23" spans="1:15" ht="48.95" customHeight="1">
      <c r="A23" s="82">
        <v>6</v>
      </c>
      <c r="B23" s="66"/>
      <c r="C23" s="69">
        <v>15901</v>
      </c>
      <c r="D23" s="66" t="s">
        <v>100</v>
      </c>
      <c r="E23" s="66" t="s">
        <v>138</v>
      </c>
      <c r="F23" s="69" t="s">
        <v>133</v>
      </c>
      <c r="G23" s="69">
        <v>3</v>
      </c>
      <c r="H23" s="66" t="s">
        <v>132</v>
      </c>
      <c r="I23" s="74">
        <v>2235</v>
      </c>
      <c r="J23" s="20"/>
      <c r="K23" s="15">
        <f>Tabla122[[#This Row],[Cantidad]]*Tabla122[[#This Row],[Valor del monedero electrónico]]</f>
        <v>6705</v>
      </c>
      <c r="L23" s="15"/>
      <c r="M23" s="15"/>
      <c r="N23" s="66"/>
      <c r="O23" s="68"/>
    </row>
    <row r="24" spans="1:15" ht="48.95" customHeight="1">
      <c r="A24" s="82">
        <v>7</v>
      </c>
      <c r="B24" s="66"/>
      <c r="C24" s="69">
        <v>15901</v>
      </c>
      <c r="D24" s="66" t="s">
        <v>100</v>
      </c>
      <c r="E24" s="66" t="s">
        <v>172</v>
      </c>
      <c r="F24" s="69" t="s">
        <v>133</v>
      </c>
      <c r="G24" s="73">
        <v>1</v>
      </c>
      <c r="H24" s="66" t="s">
        <v>132</v>
      </c>
      <c r="I24" s="75">
        <v>4172</v>
      </c>
      <c r="J24" s="20"/>
      <c r="K24" s="15">
        <f>Tabla122[[#This Row],[Cantidad]]*Tabla122[[#This Row],[Valor del monedero electrónico]]</f>
        <v>4172</v>
      </c>
      <c r="L24" s="15"/>
      <c r="M24" s="15"/>
      <c r="N24" s="66"/>
      <c r="O24" s="68"/>
    </row>
    <row r="25" spans="1:15" ht="48.95" customHeight="1">
      <c r="A25" s="82">
        <v>8</v>
      </c>
      <c r="B25" s="66"/>
      <c r="C25" s="69">
        <v>15901</v>
      </c>
      <c r="D25" s="66" t="s">
        <v>100</v>
      </c>
      <c r="E25" s="66" t="s">
        <v>152</v>
      </c>
      <c r="F25" s="69" t="s">
        <v>133</v>
      </c>
      <c r="G25" s="73">
        <v>1</v>
      </c>
      <c r="H25" s="66" t="s">
        <v>132</v>
      </c>
      <c r="I25" s="75">
        <v>4470</v>
      </c>
      <c r="J25" s="20"/>
      <c r="K25" s="15">
        <f>Tabla122[[#This Row],[Cantidad]]*Tabla122[[#This Row],[Valor del monedero electrónico]]</f>
        <v>4470</v>
      </c>
      <c r="L25" s="15"/>
      <c r="M25" s="15"/>
      <c r="N25" s="66"/>
      <c r="O25" s="68"/>
    </row>
    <row r="26" spans="1:15" ht="48.95" customHeight="1">
      <c r="A26" s="82">
        <v>9</v>
      </c>
      <c r="B26" s="66"/>
      <c r="C26" s="69">
        <v>15901</v>
      </c>
      <c r="D26" s="66" t="s">
        <v>100</v>
      </c>
      <c r="E26" s="66" t="s">
        <v>160</v>
      </c>
      <c r="F26" s="69" t="s">
        <v>133</v>
      </c>
      <c r="G26" s="73">
        <v>1</v>
      </c>
      <c r="H26" s="66" t="s">
        <v>132</v>
      </c>
      <c r="I26" s="75">
        <v>5215</v>
      </c>
      <c r="J26" s="20"/>
      <c r="K26" s="15">
        <f>Tabla122[[#This Row],[Cantidad]]*Tabla122[[#This Row],[Valor del monedero electrónico]]</f>
        <v>5215</v>
      </c>
      <c r="L26" s="15"/>
      <c r="M26" s="15"/>
      <c r="N26" s="66"/>
      <c r="O26" s="68"/>
    </row>
    <row r="27" spans="1:15" ht="48.95" customHeight="1">
      <c r="A27" s="82">
        <v>10</v>
      </c>
      <c r="B27" s="66"/>
      <c r="C27" s="69">
        <v>15901</v>
      </c>
      <c r="D27" s="66" t="s">
        <v>100</v>
      </c>
      <c r="E27" s="66" t="s">
        <v>146</v>
      </c>
      <c r="F27" s="69" t="s">
        <v>133</v>
      </c>
      <c r="G27" s="73">
        <v>1</v>
      </c>
      <c r="H27" s="66" t="s">
        <v>132</v>
      </c>
      <c r="I27" s="75">
        <v>8195</v>
      </c>
      <c r="J27" s="20"/>
      <c r="K27" s="15">
        <f>Tabla122[[#This Row],[Cantidad]]*Tabla122[[#This Row],[Valor del monedero electrónico]]</f>
        <v>8195</v>
      </c>
      <c r="L27" s="15"/>
      <c r="M27" s="15"/>
      <c r="N27" s="66"/>
      <c r="O27" s="68"/>
    </row>
    <row r="28" spans="1:15" ht="48.95" customHeight="1">
      <c r="A28" s="82">
        <v>11</v>
      </c>
      <c r="B28" s="66"/>
      <c r="C28" s="69">
        <v>15901</v>
      </c>
      <c r="D28" s="66" t="s">
        <v>100</v>
      </c>
      <c r="E28" s="66" t="s">
        <v>179</v>
      </c>
      <c r="F28" s="69" t="s">
        <v>133</v>
      </c>
      <c r="G28" s="73">
        <v>1</v>
      </c>
      <c r="H28" s="66" t="s">
        <v>132</v>
      </c>
      <c r="I28" s="75">
        <v>8939</v>
      </c>
      <c r="J28" s="20"/>
      <c r="K28" s="15">
        <f>Tabla122[[#This Row],[Cantidad]]*Tabla122[[#This Row],[Valor del monedero electrónico]]</f>
        <v>8939</v>
      </c>
      <c r="L28" s="15"/>
      <c r="M28" s="15"/>
      <c r="N28" s="66"/>
      <c r="O28" s="68"/>
    </row>
    <row r="29" spans="1:15" ht="48.95" customHeight="1">
      <c r="A29" s="82">
        <v>12</v>
      </c>
      <c r="B29" s="66"/>
      <c r="C29" s="69">
        <v>15901</v>
      </c>
      <c r="D29" s="66" t="s">
        <v>100</v>
      </c>
      <c r="E29" s="66" t="s">
        <v>181</v>
      </c>
      <c r="F29" s="69" t="s">
        <v>133</v>
      </c>
      <c r="G29" s="73">
        <v>1</v>
      </c>
      <c r="H29" s="66" t="s">
        <v>132</v>
      </c>
      <c r="I29" s="75">
        <v>9685</v>
      </c>
      <c r="J29" s="20"/>
      <c r="K29" s="15">
        <f>Tabla122[[#This Row],[Cantidad]]*Tabla122[[#This Row],[Valor del monedero electrónico]]</f>
        <v>9685</v>
      </c>
      <c r="L29" s="15"/>
      <c r="M29" s="15"/>
      <c r="N29" s="66"/>
      <c r="O29" s="68"/>
    </row>
    <row r="30" spans="1:15" ht="48.95" customHeight="1">
      <c r="A30" s="82">
        <v>13</v>
      </c>
      <c r="B30" s="66"/>
      <c r="C30" s="69">
        <v>15901</v>
      </c>
      <c r="D30" s="66" t="s">
        <v>100</v>
      </c>
      <c r="E30" s="66" t="s">
        <v>153</v>
      </c>
      <c r="F30" s="69" t="s">
        <v>133</v>
      </c>
      <c r="G30" s="73">
        <v>1</v>
      </c>
      <c r="H30" s="66" t="s">
        <v>132</v>
      </c>
      <c r="I30" s="75">
        <v>10430</v>
      </c>
      <c r="J30" s="20"/>
      <c r="K30" s="15">
        <f>Tabla122[[#This Row],[Cantidad]]*Tabla122[[#This Row],[Valor del monedero electrónico]]</f>
        <v>10430</v>
      </c>
      <c r="L30" s="15"/>
      <c r="M30" s="15"/>
      <c r="N30" s="66"/>
      <c r="O30" s="68"/>
    </row>
    <row r="31" spans="1:15" ht="48.95" customHeight="1">
      <c r="A31" s="82">
        <v>14</v>
      </c>
      <c r="B31" s="66"/>
      <c r="C31" s="69">
        <v>15901</v>
      </c>
      <c r="D31" s="66" t="s">
        <v>100</v>
      </c>
      <c r="E31" s="66" t="s">
        <v>189</v>
      </c>
      <c r="F31" s="69" t="s">
        <v>133</v>
      </c>
      <c r="G31" s="73">
        <v>1</v>
      </c>
      <c r="H31" s="66" t="s">
        <v>132</v>
      </c>
      <c r="I31" s="75">
        <v>13037</v>
      </c>
      <c r="J31" s="20"/>
      <c r="K31" s="15">
        <f>Tabla122[[#This Row],[Cantidad]]*Tabla122[[#This Row],[Valor del monedero electrónico]]</f>
        <v>13037</v>
      </c>
      <c r="L31" s="15"/>
      <c r="M31" s="15"/>
      <c r="N31" s="66"/>
      <c r="O31" s="68"/>
    </row>
    <row r="32" spans="1:15" ht="48.95" customHeight="1">
      <c r="A32" s="82">
        <v>15</v>
      </c>
      <c r="B32" s="66"/>
      <c r="C32" s="69">
        <v>15901</v>
      </c>
      <c r="D32" s="66" t="s">
        <v>100</v>
      </c>
      <c r="E32" s="66" t="s">
        <v>149</v>
      </c>
      <c r="F32" s="69" t="s">
        <v>133</v>
      </c>
      <c r="G32" s="73">
        <v>31</v>
      </c>
      <c r="H32" s="66" t="s">
        <v>132</v>
      </c>
      <c r="I32" s="75">
        <v>14900</v>
      </c>
      <c r="J32" s="20"/>
      <c r="K32" s="15">
        <f>Tabla122[[#This Row],[Cantidad]]*Tabla122[[#This Row],[Valor del monedero electrónico]]</f>
        <v>461900</v>
      </c>
      <c r="L32" s="15"/>
      <c r="M32" s="15"/>
      <c r="N32" s="66"/>
      <c r="O32" s="68"/>
    </row>
    <row r="33" spans="1:15" ht="48.95" customHeight="1">
      <c r="A33" s="82">
        <v>16</v>
      </c>
      <c r="B33" s="66"/>
      <c r="C33" s="69">
        <v>15901</v>
      </c>
      <c r="D33" s="66" t="s">
        <v>102</v>
      </c>
      <c r="E33" s="66" t="s">
        <v>163</v>
      </c>
      <c r="F33" s="69" t="s">
        <v>133</v>
      </c>
      <c r="G33" s="73">
        <v>1</v>
      </c>
      <c r="H33" s="66" t="s">
        <v>132</v>
      </c>
      <c r="I33" s="75">
        <v>1490</v>
      </c>
      <c r="J33" s="71"/>
      <c r="K33" s="15">
        <f>Tabla122[[#This Row],[Cantidad]]*Tabla122[[#This Row],[Valor del monedero electrónico]]</f>
        <v>1490</v>
      </c>
      <c r="L33" s="72"/>
      <c r="M33" s="72"/>
      <c r="N33" s="66"/>
      <c r="O33" s="68"/>
    </row>
    <row r="34" spans="1:15" ht="48.95" customHeight="1">
      <c r="A34" s="82">
        <v>17</v>
      </c>
      <c r="B34" s="66"/>
      <c r="C34" s="69">
        <v>15901</v>
      </c>
      <c r="D34" s="66" t="s">
        <v>102</v>
      </c>
      <c r="E34" s="66" t="s">
        <v>139</v>
      </c>
      <c r="F34" s="69" t="s">
        <v>133</v>
      </c>
      <c r="G34" s="73">
        <v>3</v>
      </c>
      <c r="H34" s="66" t="s">
        <v>132</v>
      </c>
      <c r="I34" s="75">
        <v>2980</v>
      </c>
      <c r="J34" s="71"/>
      <c r="K34" s="15">
        <f>Tabla122[[#This Row],[Cantidad]]*Tabla122[[#This Row],[Valor del monedero electrónico]]</f>
        <v>8940</v>
      </c>
      <c r="L34" s="72"/>
      <c r="M34" s="72"/>
      <c r="N34" s="66"/>
      <c r="O34" s="68"/>
    </row>
    <row r="35" spans="1:15" ht="48.95" customHeight="1">
      <c r="A35" s="82">
        <v>18</v>
      </c>
      <c r="B35" s="66"/>
      <c r="C35" s="69">
        <v>15901</v>
      </c>
      <c r="D35" s="66" t="s">
        <v>102</v>
      </c>
      <c r="E35" s="66" t="s">
        <v>160</v>
      </c>
      <c r="F35" s="69" t="s">
        <v>133</v>
      </c>
      <c r="G35" s="73">
        <v>1</v>
      </c>
      <c r="H35" s="66" t="s">
        <v>132</v>
      </c>
      <c r="I35" s="75">
        <v>5215</v>
      </c>
      <c r="J35" s="71"/>
      <c r="K35" s="15">
        <f>Tabla122[[#This Row],[Cantidad]]*Tabla122[[#This Row],[Valor del monedero electrónico]]</f>
        <v>5215</v>
      </c>
      <c r="L35" s="72"/>
      <c r="M35" s="72"/>
      <c r="N35" s="66"/>
      <c r="O35" s="68"/>
    </row>
    <row r="36" spans="1:15" ht="48.95" customHeight="1">
      <c r="A36" s="82">
        <v>19</v>
      </c>
      <c r="B36" s="66"/>
      <c r="C36" s="69">
        <v>15901</v>
      </c>
      <c r="D36" s="66" t="s">
        <v>102</v>
      </c>
      <c r="E36" s="66" t="s">
        <v>145</v>
      </c>
      <c r="F36" s="69" t="s">
        <v>133</v>
      </c>
      <c r="G36" s="73">
        <v>1</v>
      </c>
      <c r="H36" s="66" t="s">
        <v>132</v>
      </c>
      <c r="I36" s="75">
        <v>7450</v>
      </c>
      <c r="J36" s="71"/>
      <c r="K36" s="15">
        <f>Tabla122[[#This Row],[Cantidad]]*Tabla122[[#This Row],[Valor del monedero electrónico]]</f>
        <v>7450</v>
      </c>
      <c r="L36" s="72"/>
      <c r="M36" s="72"/>
      <c r="N36" s="66"/>
      <c r="O36" s="68"/>
    </row>
    <row r="37" spans="1:15" ht="48.95" customHeight="1">
      <c r="A37" s="82">
        <v>20</v>
      </c>
      <c r="B37" s="66"/>
      <c r="C37" s="69">
        <v>15901</v>
      </c>
      <c r="D37" s="66" t="s">
        <v>102</v>
      </c>
      <c r="E37" s="66" t="s">
        <v>181</v>
      </c>
      <c r="F37" s="69" t="s">
        <v>133</v>
      </c>
      <c r="G37" s="73">
        <v>1</v>
      </c>
      <c r="H37" s="66" t="s">
        <v>132</v>
      </c>
      <c r="I37" s="75">
        <v>9685</v>
      </c>
      <c r="J37" s="71"/>
      <c r="K37" s="15">
        <f>Tabla122[[#This Row],[Cantidad]]*Tabla122[[#This Row],[Valor del monedero electrónico]]</f>
        <v>9685</v>
      </c>
      <c r="L37" s="72"/>
      <c r="M37" s="72"/>
      <c r="N37" s="66"/>
      <c r="O37" s="68"/>
    </row>
    <row r="38" spans="1:15" ht="48.95" customHeight="1">
      <c r="A38" s="82">
        <v>21</v>
      </c>
      <c r="B38" s="66"/>
      <c r="C38" s="69">
        <v>15901</v>
      </c>
      <c r="D38" s="66" t="s">
        <v>102</v>
      </c>
      <c r="E38" s="66" t="s">
        <v>148</v>
      </c>
      <c r="F38" s="69" t="s">
        <v>133</v>
      </c>
      <c r="G38" s="73">
        <v>1</v>
      </c>
      <c r="H38" s="66" t="s">
        <v>132</v>
      </c>
      <c r="I38" s="75">
        <v>11920</v>
      </c>
      <c r="J38" s="71"/>
      <c r="K38" s="15">
        <f>Tabla122[[#This Row],[Cantidad]]*Tabla122[[#This Row],[Valor del monedero electrónico]]</f>
        <v>11920</v>
      </c>
      <c r="L38" s="72"/>
      <c r="M38" s="72"/>
      <c r="N38" s="66"/>
      <c r="O38" s="68"/>
    </row>
    <row r="39" spans="1:15" ht="48.95" customHeight="1">
      <c r="A39" s="82">
        <v>22</v>
      </c>
      <c r="B39" s="66"/>
      <c r="C39" s="69">
        <v>15901</v>
      </c>
      <c r="D39" s="66" t="s">
        <v>102</v>
      </c>
      <c r="E39" s="66" t="s">
        <v>149</v>
      </c>
      <c r="F39" s="69" t="s">
        <v>133</v>
      </c>
      <c r="G39" s="73">
        <v>30</v>
      </c>
      <c r="H39" s="66" t="s">
        <v>132</v>
      </c>
      <c r="I39" s="75">
        <v>14900</v>
      </c>
      <c r="J39" s="71"/>
      <c r="K39" s="15">
        <f>Tabla122[[#This Row],[Cantidad]]*Tabla122[[#This Row],[Valor del monedero electrónico]]</f>
        <v>447000</v>
      </c>
      <c r="L39" s="72"/>
      <c r="M39" s="72"/>
      <c r="N39" s="66"/>
      <c r="O39" s="68"/>
    </row>
    <row r="40" spans="1:15" ht="48.95" customHeight="1">
      <c r="A40" s="82">
        <v>23</v>
      </c>
      <c r="B40" s="66"/>
      <c r="C40" s="69">
        <v>15901</v>
      </c>
      <c r="D40" s="66" t="s">
        <v>105</v>
      </c>
      <c r="E40" s="66" t="s">
        <v>165</v>
      </c>
      <c r="F40" s="69" t="s">
        <v>133</v>
      </c>
      <c r="G40" s="73">
        <v>1</v>
      </c>
      <c r="H40" s="66" t="s">
        <v>132</v>
      </c>
      <c r="I40" s="75">
        <v>1788</v>
      </c>
      <c r="J40" s="71"/>
      <c r="K40" s="15">
        <f>Tabla122[[#This Row],[Cantidad]]*Tabla122[[#This Row],[Valor del monedero electrónico]]</f>
        <v>1788</v>
      </c>
      <c r="L40" s="72"/>
      <c r="M40" s="72"/>
      <c r="N40" s="66"/>
      <c r="O40" s="68"/>
    </row>
    <row r="41" spans="1:15" ht="48.95" customHeight="1">
      <c r="A41" s="82">
        <v>24</v>
      </c>
      <c r="B41" s="66"/>
      <c r="C41" s="69">
        <v>15901</v>
      </c>
      <c r="D41" s="66" t="s">
        <v>105</v>
      </c>
      <c r="E41" s="66" t="s">
        <v>138</v>
      </c>
      <c r="F41" s="69" t="s">
        <v>133</v>
      </c>
      <c r="G41" s="73">
        <v>1</v>
      </c>
      <c r="H41" s="66" t="s">
        <v>132</v>
      </c>
      <c r="I41" s="75">
        <v>2235</v>
      </c>
      <c r="J41" s="71"/>
      <c r="K41" s="15">
        <f>Tabla122[[#This Row],[Cantidad]]*Tabla122[[#This Row],[Valor del monedero electrónico]]</f>
        <v>2235</v>
      </c>
      <c r="L41" s="72"/>
      <c r="M41" s="72"/>
      <c r="N41" s="66"/>
      <c r="O41" s="68"/>
    </row>
    <row r="42" spans="1:15" ht="48.95" customHeight="1">
      <c r="A42" s="82">
        <v>25</v>
      </c>
      <c r="B42" s="66"/>
      <c r="C42" s="69">
        <v>15901</v>
      </c>
      <c r="D42" s="66" t="s">
        <v>105</v>
      </c>
      <c r="E42" s="66" t="s">
        <v>139</v>
      </c>
      <c r="F42" s="69" t="s">
        <v>133</v>
      </c>
      <c r="G42" s="73">
        <v>1</v>
      </c>
      <c r="H42" s="66" t="s">
        <v>132</v>
      </c>
      <c r="I42" s="75">
        <v>2980</v>
      </c>
      <c r="J42" s="71"/>
      <c r="K42" s="15">
        <f>Tabla122[[#This Row],[Cantidad]]*Tabla122[[#This Row],[Valor del monedero electrónico]]</f>
        <v>2980</v>
      </c>
      <c r="L42" s="72"/>
      <c r="M42" s="72"/>
      <c r="N42" s="66"/>
      <c r="O42" s="68"/>
    </row>
    <row r="43" spans="1:15" ht="48.95" customHeight="1">
      <c r="A43" s="82">
        <v>26</v>
      </c>
      <c r="B43" s="66"/>
      <c r="C43" s="69">
        <v>15901</v>
      </c>
      <c r="D43" s="66" t="s">
        <v>105</v>
      </c>
      <c r="E43" s="66" t="s">
        <v>142</v>
      </c>
      <c r="F43" s="69" t="s">
        <v>133</v>
      </c>
      <c r="G43" s="73">
        <v>1</v>
      </c>
      <c r="H43" s="66" t="s">
        <v>132</v>
      </c>
      <c r="I43" s="75">
        <v>3725</v>
      </c>
      <c r="J43" s="71"/>
      <c r="K43" s="15">
        <f>Tabla122[[#This Row],[Cantidad]]*Tabla122[[#This Row],[Valor del monedero electrónico]]</f>
        <v>3725</v>
      </c>
      <c r="L43" s="72"/>
      <c r="M43" s="72"/>
      <c r="N43" s="66"/>
      <c r="O43" s="68"/>
    </row>
    <row r="44" spans="1:15" ht="48.95" customHeight="1">
      <c r="A44" s="82">
        <v>27</v>
      </c>
      <c r="B44" s="66"/>
      <c r="C44" s="69">
        <v>15901</v>
      </c>
      <c r="D44" s="66" t="s">
        <v>105</v>
      </c>
      <c r="E44" s="66" t="s">
        <v>152</v>
      </c>
      <c r="F44" s="69" t="s">
        <v>133</v>
      </c>
      <c r="G44" s="73">
        <v>1</v>
      </c>
      <c r="H44" s="66" t="s">
        <v>132</v>
      </c>
      <c r="I44" s="75">
        <v>4470</v>
      </c>
      <c r="J44" s="71"/>
      <c r="K44" s="15">
        <f>Tabla122[[#This Row],[Cantidad]]*Tabla122[[#This Row],[Valor del monedero electrónico]]</f>
        <v>4470</v>
      </c>
      <c r="L44" s="72"/>
      <c r="M44" s="72"/>
      <c r="N44" s="66"/>
      <c r="O44" s="68"/>
    </row>
    <row r="45" spans="1:15" ht="48.95" customHeight="1">
      <c r="A45" s="82">
        <v>28</v>
      </c>
      <c r="B45" s="66"/>
      <c r="C45" s="69">
        <v>15901</v>
      </c>
      <c r="D45" s="66" t="s">
        <v>105</v>
      </c>
      <c r="E45" s="66" t="s">
        <v>143</v>
      </c>
      <c r="F45" s="69" t="s">
        <v>133</v>
      </c>
      <c r="G45" s="73">
        <v>1</v>
      </c>
      <c r="H45" s="66" t="s">
        <v>132</v>
      </c>
      <c r="I45" s="75">
        <v>5960</v>
      </c>
      <c r="J45" s="71"/>
      <c r="K45" s="15">
        <f>Tabla122[[#This Row],[Cantidad]]*Tabla122[[#This Row],[Valor del monedero electrónico]]</f>
        <v>5960</v>
      </c>
      <c r="L45" s="72"/>
      <c r="M45" s="72"/>
      <c r="N45" s="66"/>
      <c r="O45" s="68"/>
    </row>
    <row r="46" spans="1:15" ht="48.95" customHeight="1">
      <c r="A46" s="82">
        <v>29</v>
      </c>
      <c r="B46" s="66"/>
      <c r="C46" s="69">
        <v>15901</v>
      </c>
      <c r="D46" s="66" t="s">
        <v>105</v>
      </c>
      <c r="E46" s="66" t="s">
        <v>144</v>
      </c>
      <c r="F46" s="69" t="s">
        <v>133</v>
      </c>
      <c r="G46" s="73">
        <v>1</v>
      </c>
      <c r="H46" s="66" t="s">
        <v>132</v>
      </c>
      <c r="I46" s="75">
        <v>6705</v>
      </c>
      <c r="J46" s="71"/>
      <c r="K46" s="15">
        <f>Tabla122[[#This Row],[Cantidad]]*Tabla122[[#This Row],[Valor del monedero electrónico]]</f>
        <v>6705</v>
      </c>
      <c r="L46" s="72"/>
      <c r="M46" s="72"/>
      <c r="N46" s="66"/>
      <c r="O46" s="68"/>
    </row>
    <row r="47" spans="1:15" ht="48.95" customHeight="1">
      <c r="A47" s="82">
        <v>30</v>
      </c>
      <c r="B47" s="66"/>
      <c r="C47" s="69">
        <v>15901</v>
      </c>
      <c r="D47" s="66" t="s">
        <v>105</v>
      </c>
      <c r="E47" s="66" t="s">
        <v>147</v>
      </c>
      <c r="F47" s="69" t="s">
        <v>133</v>
      </c>
      <c r="G47" s="73">
        <v>1</v>
      </c>
      <c r="H47" s="66" t="s">
        <v>132</v>
      </c>
      <c r="I47" s="75">
        <v>8940</v>
      </c>
      <c r="J47" s="71"/>
      <c r="K47" s="15">
        <f>Tabla122[[#This Row],[Cantidad]]*Tabla122[[#This Row],[Valor del monedero electrónico]]</f>
        <v>8940</v>
      </c>
      <c r="L47" s="72"/>
      <c r="M47" s="72"/>
      <c r="N47" s="66"/>
      <c r="O47" s="68"/>
    </row>
    <row r="48" spans="1:15" ht="48.95" customHeight="1">
      <c r="A48" s="82">
        <v>31</v>
      </c>
      <c r="B48" s="66"/>
      <c r="C48" s="69">
        <v>15901</v>
      </c>
      <c r="D48" s="66" t="s">
        <v>105</v>
      </c>
      <c r="E48" s="66" t="s">
        <v>148</v>
      </c>
      <c r="F48" s="69" t="s">
        <v>133</v>
      </c>
      <c r="G48" s="73">
        <v>1</v>
      </c>
      <c r="H48" s="66" t="s">
        <v>132</v>
      </c>
      <c r="I48" s="75">
        <v>11920</v>
      </c>
      <c r="J48" s="71"/>
      <c r="K48" s="15">
        <f>Tabla122[[#This Row],[Cantidad]]*Tabla122[[#This Row],[Valor del monedero electrónico]]</f>
        <v>11920</v>
      </c>
      <c r="L48" s="72"/>
      <c r="M48" s="72"/>
      <c r="N48" s="66"/>
      <c r="O48" s="68"/>
    </row>
    <row r="49" spans="1:15" ht="48.95" customHeight="1">
      <c r="A49" s="82">
        <v>32</v>
      </c>
      <c r="B49" s="66"/>
      <c r="C49" s="69">
        <v>15901</v>
      </c>
      <c r="D49" s="66" t="s">
        <v>105</v>
      </c>
      <c r="E49" s="66" t="s">
        <v>156</v>
      </c>
      <c r="F49" s="69" t="s">
        <v>133</v>
      </c>
      <c r="G49" s="73">
        <v>1</v>
      </c>
      <c r="H49" s="66" t="s">
        <v>132</v>
      </c>
      <c r="I49" s="75">
        <v>12665</v>
      </c>
      <c r="J49" s="71"/>
      <c r="K49" s="15">
        <f>Tabla122[[#This Row],[Cantidad]]*Tabla122[[#This Row],[Valor del monedero electrónico]]</f>
        <v>12665</v>
      </c>
      <c r="L49" s="72"/>
      <c r="M49" s="72"/>
      <c r="N49" s="66"/>
      <c r="O49" s="68"/>
    </row>
    <row r="50" spans="1:15" ht="48.95" customHeight="1">
      <c r="A50" s="82">
        <v>33</v>
      </c>
      <c r="B50" s="66"/>
      <c r="C50" s="69">
        <v>15901</v>
      </c>
      <c r="D50" s="66" t="s">
        <v>105</v>
      </c>
      <c r="E50" s="66" t="s">
        <v>190</v>
      </c>
      <c r="F50" s="69" t="s">
        <v>133</v>
      </c>
      <c r="G50" s="73">
        <v>1</v>
      </c>
      <c r="H50" s="66" t="s">
        <v>132</v>
      </c>
      <c r="I50" s="75">
        <v>13112</v>
      </c>
      <c r="J50" s="71"/>
      <c r="K50" s="15">
        <f>Tabla122[[#This Row],[Cantidad]]*Tabla122[[#This Row],[Valor del monedero electrónico]]</f>
        <v>13112</v>
      </c>
      <c r="L50" s="72"/>
      <c r="M50" s="72"/>
      <c r="N50" s="66"/>
      <c r="O50" s="68"/>
    </row>
    <row r="51" spans="1:15" ht="48.95" customHeight="1">
      <c r="A51" s="82">
        <v>34</v>
      </c>
      <c r="B51" s="66"/>
      <c r="C51" s="69">
        <v>15901</v>
      </c>
      <c r="D51" s="66" t="s">
        <v>105</v>
      </c>
      <c r="E51" s="66" t="s">
        <v>149</v>
      </c>
      <c r="F51" s="69" t="s">
        <v>133</v>
      </c>
      <c r="G51" s="73">
        <v>21</v>
      </c>
      <c r="H51" s="66" t="s">
        <v>132</v>
      </c>
      <c r="I51" s="75">
        <v>14900</v>
      </c>
      <c r="J51" s="71"/>
      <c r="K51" s="15">
        <f>Tabla122[[#This Row],[Cantidad]]*Tabla122[[#This Row],[Valor del monedero electrónico]]</f>
        <v>312900</v>
      </c>
      <c r="L51" s="72"/>
      <c r="M51" s="72"/>
      <c r="N51" s="66"/>
      <c r="O51" s="68"/>
    </row>
    <row r="52" spans="1:15" ht="48.95" customHeight="1">
      <c r="A52" s="82">
        <v>35</v>
      </c>
      <c r="B52" s="66"/>
      <c r="C52" s="69">
        <v>15901</v>
      </c>
      <c r="D52" s="66" t="s">
        <v>106</v>
      </c>
      <c r="E52" s="66" t="s">
        <v>149</v>
      </c>
      <c r="F52" s="69" t="s">
        <v>133</v>
      </c>
      <c r="G52" s="73">
        <v>26</v>
      </c>
      <c r="H52" s="66" t="s">
        <v>132</v>
      </c>
      <c r="I52" s="75">
        <v>14900</v>
      </c>
      <c r="J52" s="71"/>
      <c r="K52" s="15">
        <f>Tabla122[[#This Row],[Cantidad]]*Tabla122[[#This Row],[Valor del monedero electrónico]]</f>
        <v>387400</v>
      </c>
      <c r="L52" s="72"/>
      <c r="M52" s="72"/>
      <c r="N52" s="66"/>
      <c r="O52" s="68"/>
    </row>
    <row r="53" spans="1:15" ht="48.95" customHeight="1">
      <c r="A53" s="82">
        <v>36</v>
      </c>
      <c r="B53" s="66"/>
      <c r="C53" s="69">
        <v>15901</v>
      </c>
      <c r="D53" s="66" t="s">
        <v>107</v>
      </c>
      <c r="E53" s="66" t="s">
        <v>138</v>
      </c>
      <c r="F53" s="69" t="s">
        <v>133</v>
      </c>
      <c r="G53" s="73">
        <v>1</v>
      </c>
      <c r="H53" s="66" t="s">
        <v>132</v>
      </c>
      <c r="I53" s="75">
        <v>2235</v>
      </c>
      <c r="J53" s="71"/>
      <c r="K53" s="15">
        <f>Tabla122[[#This Row],[Cantidad]]*Tabla122[[#This Row],[Valor del monedero electrónico]]</f>
        <v>2235</v>
      </c>
      <c r="L53" s="72"/>
      <c r="M53" s="72"/>
      <c r="N53" s="66"/>
      <c r="O53" s="68"/>
    </row>
    <row r="54" spans="1:15" ht="48.95" customHeight="1">
      <c r="A54" s="82">
        <v>37</v>
      </c>
      <c r="B54" s="66"/>
      <c r="C54" s="69">
        <v>15901</v>
      </c>
      <c r="D54" s="66" t="s">
        <v>107</v>
      </c>
      <c r="E54" s="66" t="s">
        <v>139</v>
      </c>
      <c r="F54" s="69" t="s">
        <v>133</v>
      </c>
      <c r="G54" s="73">
        <v>1</v>
      </c>
      <c r="H54" s="66" t="s">
        <v>132</v>
      </c>
      <c r="I54" s="75">
        <v>2980</v>
      </c>
      <c r="J54" s="71"/>
      <c r="K54" s="15">
        <f>Tabla122[[#This Row],[Cantidad]]*Tabla122[[#This Row],[Valor del monedero electrónico]]</f>
        <v>2980</v>
      </c>
      <c r="L54" s="72"/>
      <c r="M54" s="72"/>
      <c r="N54" s="66"/>
      <c r="O54" s="68"/>
    </row>
    <row r="55" spans="1:15" ht="48.95" customHeight="1">
      <c r="A55" s="82">
        <v>38</v>
      </c>
      <c r="B55" s="66"/>
      <c r="C55" s="69">
        <v>15901</v>
      </c>
      <c r="D55" s="66" t="s">
        <v>107</v>
      </c>
      <c r="E55" s="66" t="s">
        <v>142</v>
      </c>
      <c r="F55" s="69" t="s">
        <v>133</v>
      </c>
      <c r="G55" s="73">
        <v>1</v>
      </c>
      <c r="H55" s="66" t="s">
        <v>132</v>
      </c>
      <c r="I55" s="75">
        <v>3725</v>
      </c>
      <c r="J55" s="71"/>
      <c r="K55" s="15">
        <f>Tabla122[[#This Row],[Cantidad]]*Tabla122[[#This Row],[Valor del monedero electrónico]]</f>
        <v>3725</v>
      </c>
      <c r="L55" s="72"/>
      <c r="M55" s="72"/>
      <c r="N55" s="66"/>
      <c r="O55" s="68"/>
    </row>
    <row r="56" spans="1:15" ht="48.95" customHeight="1">
      <c r="A56" s="82">
        <v>39</v>
      </c>
      <c r="B56" s="66"/>
      <c r="C56" s="69">
        <v>15901</v>
      </c>
      <c r="D56" s="66" t="s">
        <v>107</v>
      </c>
      <c r="E56" s="66" t="s">
        <v>152</v>
      </c>
      <c r="F56" s="69" t="s">
        <v>133</v>
      </c>
      <c r="G56" s="73">
        <v>2</v>
      </c>
      <c r="H56" s="66" t="s">
        <v>132</v>
      </c>
      <c r="I56" s="75">
        <v>4470</v>
      </c>
      <c r="J56" s="71"/>
      <c r="K56" s="15">
        <f>Tabla122[[#This Row],[Cantidad]]*Tabla122[[#This Row],[Valor del monedero electrónico]]</f>
        <v>8940</v>
      </c>
      <c r="L56" s="72"/>
      <c r="M56" s="72"/>
      <c r="N56" s="66"/>
      <c r="O56" s="68"/>
    </row>
    <row r="57" spans="1:15" ht="48.95" customHeight="1">
      <c r="A57" s="82">
        <v>40</v>
      </c>
      <c r="B57" s="66"/>
      <c r="C57" s="69">
        <v>15901</v>
      </c>
      <c r="D57" s="66" t="s">
        <v>107</v>
      </c>
      <c r="E57" s="66" t="s">
        <v>148</v>
      </c>
      <c r="F57" s="69" t="s">
        <v>133</v>
      </c>
      <c r="G57" s="73">
        <v>1</v>
      </c>
      <c r="H57" s="66" t="s">
        <v>132</v>
      </c>
      <c r="I57" s="75">
        <v>11920</v>
      </c>
      <c r="J57" s="71"/>
      <c r="K57" s="15">
        <f>Tabla122[[#This Row],[Cantidad]]*Tabla122[[#This Row],[Valor del monedero electrónico]]</f>
        <v>11920</v>
      </c>
      <c r="L57" s="72"/>
      <c r="M57" s="72"/>
      <c r="N57" s="66"/>
      <c r="O57" s="68"/>
    </row>
    <row r="58" spans="1:15" ht="48.95" customHeight="1">
      <c r="A58" s="82">
        <v>41</v>
      </c>
      <c r="B58" s="66"/>
      <c r="C58" s="69">
        <v>15901</v>
      </c>
      <c r="D58" s="66" t="s">
        <v>107</v>
      </c>
      <c r="E58" s="66" t="s">
        <v>149</v>
      </c>
      <c r="F58" s="69" t="s">
        <v>133</v>
      </c>
      <c r="G58" s="73">
        <v>26</v>
      </c>
      <c r="H58" s="66" t="s">
        <v>132</v>
      </c>
      <c r="I58" s="75">
        <v>14900</v>
      </c>
      <c r="J58" s="71"/>
      <c r="K58" s="15">
        <f>Tabla122[[#This Row],[Cantidad]]*Tabla122[[#This Row],[Valor del monedero electrónico]]</f>
        <v>387400</v>
      </c>
      <c r="L58" s="72"/>
      <c r="M58" s="72"/>
      <c r="N58" s="66"/>
      <c r="O58" s="68"/>
    </row>
    <row r="59" spans="1:15" ht="48.95" customHeight="1">
      <c r="A59" s="82">
        <v>42</v>
      </c>
      <c r="B59" s="66"/>
      <c r="C59" s="69">
        <v>15901</v>
      </c>
      <c r="D59" s="66" t="s">
        <v>108</v>
      </c>
      <c r="E59" s="66" t="s">
        <v>152</v>
      </c>
      <c r="F59" s="69" t="s">
        <v>133</v>
      </c>
      <c r="G59" s="73">
        <v>2</v>
      </c>
      <c r="H59" s="66" t="s">
        <v>132</v>
      </c>
      <c r="I59" s="75">
        <v>4470</v>
      </c>
      <c r="J59" s="71"/>
      <c r="K59" s="15">
        <f>Tabla122[[#This Row],[Cantidad]]*Tabla122[[#This Row],[Valor del monedero electrónico]]</f>
        <v>8940</v>
      </c>
      <c r="L59" s="72"/>
      <c r="M59" s="72"/>
      <c r="N59" s="66"/>
      <c r="O59" s="68"/>
    </row>
    <row r="60" spans="1:15" ht="48.95" customHeight="1">
      <c r="A60" s="82">
        <v>43</v>
      </c>
      <c r="B60" s="66"/>
      <c r="C60" s="69">
        <v>15901</v>
      </c>
      <c r="D60" s="66" t="s">
        <v>108</v>
      </c>
      <c r="E60" s="66" t="s">
        <v>153</v>
      </c>
      <c r="F60" s="69" t="s">
        <v>133</v>
      </c>
      <c r="G60" s="73">
        <v>2</v>
      </c>
      <c r="H60" s="66" t="s">
        <v>132</v>
      </c>
      <c r="I60" s="75">
        <v>10430</v>
      </c>
      <c r="J60" s="71"/>
      <c r="K60" s="15">
        <f>Tabla122[[#This Row],[Cantidad]]*Tabla122[[#This Row],[Valor del monedero electrónico]]</f>
        <v>20860</v>
      </c>
      <c r="L60" s="72"/>
      <c r="M60" s="72"/>
      <c r="N60" s="66"/>
      <c r="O60" s="68"/>
    </row>
    <row r="61" spans="1:15" ht="48.95" customHeight="1">
      <c r="A61" s="82">
        <v>44</v>
      </c>
      <c r="B61" s="66"/>
      <c r="C61" s="69">
        <v>15901</v>
      </c>
      <c r="D61" s="66" t="s">
        <v>108</v>
      </c>
      <c r="E61" s="66" t="s">
        <v>149</v>
      </c>
      <c r="F61" s="69" t="s">
        <v>133</v>
      </c>
      <c r="G61" s="73">
        <v>32</v>
      </c>
      <c r="H61" s="66" t="s">
        <v>132</v>
      </c>
      <c r="I61" s="75">
        <v>14900</v>
      </c>
      <c r="J61" s="71"/>
      <c r="K61" s="15">
        <f>Tabla122[[#This Row],[Cantidad]]*Tabla122[[#This Row],[Valor del monedero electrónico]]</f>
        <v>476800</v>
      </c>
      <c r="L61" s="72"/>
      <c r="M61" s="72"/>
      <c r="N61" s="66"/>
      <c r="O61" s="68"/>
    </row>
    <row r="62" spans="1:15" ht="48.95" customHeight="1">
      <c r="A62" s="82">
        <v>45</v>
      </c>
      <c r="B62" s="66"/>
      <c r="C62" s="69">
        <v>15901</v>
      </c>
      <c r="D62" s="66" t="s">
        <v>103</v>
      </c>
      <c r="E62" s="66" t="s">
        <v>138</v>
      </c>
      <c r="F62" s="69" t="s">
        <v>133</v>
      </c>
      <c r="G62" s="73">
        <v>1</v>
      </c>
      <c r="H62" s="66" t="s">
        <v>132</v>
      </c>
      <c r="I62" s="75">
        <v>2235</v>
      </c>
      <c r="J62" s="71"/>
      <c r="K62" s="15">
        <f>Tabla122[[#This Row],[Cantidad]]*Tabla122[[#This Row],[Valor del monedero electrónico]]</f>
        <v>2235</v>
      </c>
      <c r="L62" s="72"/>
      <c r="M62" s="72"/>
      <c r="N62" s="66"/>
      <c r="O62" s="68"/>
    </row>
    <row r="63" spans="1:15" ht="48.95" customHeight="1">
      <c r="A63" s="82">
        <v>46</v>
      </c>
      <c r="B63" s="66"/>
      <c r="C63" s="69">
        <v>15901</v>
      </c>
      <c r="D63" s="66" t="s">
        <v>103</v>
      </c>
      <c r="E63" s="66" t="s">
        <v>142</v>
      </c>
      <c r="F63" s="69" t="s">
        <v>133</v>
      </c>
      <c r="G63" s="73">
        <v>1</v>
      </c>
      <c r="H63" s="66" t="s">
        <v>132</v>
      </c>
      <c r="I63" s="75">
        <v>3725</v>
      </c>
      <c r="J63" s="71"/>
      <c r="K63" s="15">
        <f>Tabla122[[#This Row],[Cantidad]]*Tabla122[[#This Row],[Valor del monedero electrónico]]</f>
        <v>3725</v>
      </c>
      <c r="L63" s="72"/>
      <c r="M63" s="72"/>
      <c r="N63" s="66"/>
      <c r="O63" s="68"/>
    </row>
    <row r="64" spans="1:15" ht="48.95" customHeight="1">
      <c r="A64" s="82">
        <v>47</v>
      </c>
      <c r="B64" s="66"/>
      <c r="C64" s="69">
        <v>15901</v>
      </c>
      <c r="D64" s="66" t="s">
        <v>103</v>
      </c>
      <c r="E64" s="66" t="s">
        <v>147</v>
      </c>
      <c r="F64" s="69" t="s">
        <v>133</v>
      </c>
      <c r="G64" s="73">
        <v>1</v>
      </c>
      <c r="H64" s="66" t="s">
        <v>132</v>
      </c>
      <c r="I64" s="75">
        <v>8940</v>
      </c>
      <c r="J64" s="71"/>
      <c r="K64" s="15">
        <f>Tabla122[[#This Row],[Cantidad]]*Tabla122[[#This Row],[Valor del monedero electrónico]]</f>
        <v>8940</v>
      </c>
      <c r="L64" s="72"/>
      <c r="M64" s="72"/>
      <c r="N64" s="66"/>
      <c r="O64" s="68"/>
    </row>
    <row r="65" spans="1:15" ht="48.95" customHeight="1">
      <c r="A65" s="82">
        <v>48</v>
      </c>
      <c r="B65" s="66"/>
      <c r="C65" s="69">
        <v>15901</v>
      </c>
      <c r="D65" s="66" t="s">
        <v>103</v>
      </c>
      <c r="E65" s="66" t="s">
        <v>149</v>
      </c>
      <c r="F65" s="69" t="s">
        <v>133</v>
      </c>
      <c r="G65" s="73">
        <v>39</v>
      </c>
      <c r="H65" s="66" t="s">
        <v>132</v>
      </c>
      <c r="I65" s="75">
        <v>14900</v>
      </c>
      <c r="J65" s="71"/>
      <c r="K65" s="15">
        <f>Tabla122[[#This Row],[Cantidad]]*Tabla122[[#This Row],[Valor del monedero electrónico]]</f>
        <v>581100</v>
      </c>
      <c r="L65" s="72"/>
      <c r="M65" s="72"/>
      <c r="N65" s="66"/>
      <c r="O65" s="68"/>
    </row>
    <row r="66" spans="1:15" ht="48.95" customHeight="1">
      <c r="A66" s="82">
        <v>49</v>
      </c>
      <c r="B66" s="66"/>
      <c r="C66" s="69">
        <v>15901</v>
      </c>
      <c r="D66" s="66" t="s">
        <v>131</v>
      </c>
      <c r="E66" s="66" t="s">
        <v>138</v>
      </c>
      <c r="F66" s="69" t="s">
        <v>133</v>
      </c>
      <c r="G66" s="73">
        <v>3</v>
      </c>
      <c r="H66" s="66" t="s">
        <v>132</v>
      </c>
      <c r="I66" s="75">
        <v>2235</v>
      </c>
      <c r="J66" s="71"/>
      <c r="K66" s="15">
        <f>Tabla122[[#This Row],[Cantidad]]*Tabla122[[#This Row],[Valor del monedero electrónico]]</f>
        <v>6705</v>
      </c>
      <c r="L66" s="72"/>
      <c r="M66" s="72"/>
      <c r="N66" s="66"/>
      <c r="O66" s="68"/>
    </row>
    <row r="67" spans="1:15" ht="48.95" customHeight="1">
      <c r="A67" s="82">
        <v>50</v>
      </c>
      <c r="B67" s="66"/>
      <c r="C67" s="69">
        <v>15901</v>
      </c>
      <c r="D67" s="66" t="s">
        <v>131</v>
      </c>
      <c r="E67" s="66" t="s">
        <v>152</v>
      </c>
      <c r="F67" s="69" t="s">
        <v>133</v>
      </c>
      <c r="G67" s="73">
        <v>2</v>
      </c>
      <c r="H67" s="66" t="s">
        <v>132</v>
      </c>
      <c r="I67" s="75">
        <v>4470</v>
      </c>
      <c r="J67" s="71"/>
      <c r="K67" s="15">
        <f>Tabla122[[#This Row],[Cantidad]]*Tabla122[[#This Row],[Valor del monedero electrónico]]</f>
        <v>8940</v>
      </c>
      <c r="L67" s="72"/>
      <c r="M67" s="72"/>
      <c r="N67" s="66"/>
      <c r="O67" s="68"/>
    </row>
    <row r="68" spans="1:15" ht="48.95" customHeight="1">
      <c r="A68" s="82">
        <v>51</v>
      </c>
      <c r="B68" s="66"/>
      <c r="C68" s="69">
        <v>15901</v>
      </c>
      <c r="D68" s="66" t="s">
        <v>131</v>
      </c>
      <c r="E68" s="66" t="s">
        <v>146</v>
      </c>
      <c r="F68" s="69" t="s">
        <v>133</v>
      </c>
      <c r="G68" s="73">
        <v>1</v>
      </c>
      <c r="H68" s="66" t="s">
        <v>132</v>
      </c>
      <c r="I68" s="75">
        <v>8195</v>
      </c>
      <c r="J68" s="71"/>
      <c r="K68" s="15">
        <f>Tabla122[[#This Row],[Cantidad]]*Tabla122[[#This Row],[Valor del monedero electrónico]]</f>
        <v>8195</v>
      </c>
      <c r="L68" s="72"/>
      <c r="M68" s="72"/>
      <c r="N68" s="66"/>
      <c r="O68" s="68"/>
    </row>
    <row r="69" spans="1:15" ht="48.95" customHeight="1">
      <c r="A69" s="82">
        <v>52</v>
      </c>
      <c r="B69" s="66"/>
      <c r="C69" s="69">
        <v>15901</v>
      </c>
      <c r="D69" s="66" t="s">
        <v>131</v>
      </c>
      <c r="E69" s="66" t="s">
        <v>153</v>
      </c>
      <c r="F69" s="69" t="s">
        <v>133</v>
      </c>
      <c r="G69" s="73">
        <v>1</v>
      </c>
      <c r="H69" s="66" t="s">
        <v>132</v>
      </c>
      <c r="I69" s="75">
        <v>10430</v>
      </c>
      <c r="J69" s="71"/>
      <c r="K69" s="15">
        <f>Tabla122[[#This Row],[Cantidad]]*Tabla122[[#This Row],[Valor del monedero electrónico]]</f>
        <v>10430</v>
      </c>
      <c r="L69" s="72"/>
      <c r="M69" s="72"/>
      <c r="N69" s="66"/>
      <c r="O69" s="68"/>
    </row>
    <row r="70" spans="1:15" ht="48.95" customHeight="1">
      <c r="A70" s="82">
        <v>53</v>
      </c>
      <c r="B70" s="66"/>
      <c r="C70" s="69">
        <v>15901</v>
      </c>
      <c r="D70" s="66" t="s">
        <v>131</v>
      </c>
      <c r="E70" s="66" t="s">
        <v>156</v>
      </c>
      <c r="F70" s="69" t="s">
        <v>133</v>
      </c>
      <c r="G70" s="73">
        <v>2</v>
      </c>
      <c r="H70" s="66" t="s">
        <v>132</v>
      </c>
      <c r="I70" s="75">
        <v>12665</v>
      </c>
      <c r="J70" s="71"/>
      <c r="K70" s="15">
        <f>Tabla122[[#This Row],[Cantidad]]*Tabla122[[#This Row],[Valor del monedero electrónico]]</f>
        <v>25330</v>
      </c>
      <c r="L70" s="72"/>
      <c r="M70" s="72"/>
      <c r="N70" s="66"/>
      <c r="O70" s="68"/>
    </row>
    <row r="71" spans="1:15" ht="48.95" customHeight="1">
      <c r="A71" s="82">
        <v>54</v>
      </c>
      <c r="B71" s="66"/>
      <c r="C71" s="69">
        <v>15901</v>
      </c>
      <c r="D71" s="66" t="s">
        <v>131</v>
      </c>
      <c r="E71" s="66" t="s">
        <v>149</v>
      </c>
      <c r="F71" s="69" t="s">
        <v>133</v>
      </c>
      <c r="G71" s="73">
        <v>15</v>
      </c>
      <c r="H71" s="66" t="s">
        <v>132</v>
      </c>
      <c r="I71" s="75">
        <v>14900</v>
      </c>
      <c r="J71" s="71"/>
      <c r="K71" s="15">
        <f>Tabla122[[#This Row],[Cantidad]]*Tabla122[[#This Row],[Valor del monedero electrónico]]</f>
        <v>223500</v>
      </c>
      <c r="L71" s="72"/>
      <c r="M71" s="72"/>
      <c r="N71" s="66"/>
      <c r="O71" s="68"/>
    </row>
    <row r="72" spans="1:15" ht="48.95" customHeight="1">
      <c r="A72" s="82">
        <v>55</v>
      </c>
      <c r="B72" s="66"/>
      <c r="C72" s="69">
        <v>15901</v>
      </c>
      <c r="D72" s="66" t="s">
        <v>104</v>
      </c>
      <c r="E72" s="66" t="s">
        <v>138</v>
      </c>
      <c r="F72" s="69" t="s">
        <v>133</v>
      </c>
      <c r="G72" s="73">
        <v>1</v>
      </c>
      <c r="H72" s="66" t="s">
        <v>132</v>
      </c>
      <c r="I72" s="75">
        <v>2235</v>
      </c>
      <c r="J72" s="71"/>
      <c r="K72" s="15">
        <f>Tabla122[[#This Row],[Cantidad]]*Tabla122[[#This Row],[Valor del monedero electrónico]]</f>
        <v>2235</v>
      </c>
      <c r="L72" s="72"/>
      <c r="M72" s="72"/>
      <c r="N72" s="66"/>
      <c r="O72" s="68"/>
    </row>
    <row r="73" spans="1:15" ht="48.95" customHeight="1">
      <c r="A73" s="82">
        <v>56</v>
      </c>
      <c r="B73" s="66"/>
      <c r="C73" s="69">
        <v>15901</v>
      </c>
      <c r="D73" s="66" t="s">
        <v>104</v>
      </c>
      <c r="E73" s="66" t="s">
        <v>156</v>
      </c>
      <c r="F73" s="69" t="s">
        <v>133</v>
      </c>
      <c r="G73" s="73">
        <v>1</v>
      </c>
      <c r="H73" s="66" t="s">
        <v>132</v>
      </c>
      <c r="I73" s="75">
        <v>12665</v>
      </c>
      <c r="J73" s="71"/>
      <c r="K73" s="15">
        <f>Tabla122[[#This Row],[Cantidad]]*Tabla122[[#This Row],[Valor del monedero electrónico]]</f>
        <v>12665</v>
      </c>
      <c r="L73" s="72"/>
      <c r="M73" s="72"/>
      <c r="N73" s="66"/>
      <c r="O73" s="68"/>
    </row>
    <row r="74" spans="1:15" ht="48.95" customHeight="1">
      <c r="A74" s="82">
        <v>57</v>
      </c>
      <c r="B74" s="66"/>
      <c r="C74" s="69">
        <v>15901</v>
      </c>
      <c r="D74" s="66" t="s">
        <v>104</v>
      </c>
      <c r="E74" s="66" t="s">
        <v>149</v>
      </c>
      <c r="F74" s="69" t="s">
        <v>133</v>
      </c>
      <c r="G74" s="73">
        <v>17</v>
      </c>
      <c r="H74" s="66" t="s">
        <v>132</v>
      </c>
      <c r="I74" s="75">
        <v>14900</v>
      </c>
      <c r="J74" s="71"/>
      <c r="K74" s="15">
        <f>Tabla122[[#This Row],[Cantidad]]*Tabla122[[#This Row],[Valor del monedero electrónico]]</f>
        <v>253300</v>
      </c>
      <c r="L74" s="72"/>
      <c r="M74" s="72"/>
      <c r="N74" s="66"/>
      <c r="O74" s="68"/>
    </row>
    <row r="75" spans="1:15" ht="48.95" customHeight="1">
      <c r="A75" s="82">
        <v>58</v>
      </c>
      <c r="B75" s="66"/>
      <c r="C75" s="69">
        <v>15901</v>
      </c>
      <c r="D75" s="66" t="s">
        <v>101</v>
      </c>
      <c r="E75" s="66" t="s">
        <v>169</v>
      </c>
      <c r="F75" s="69" t="s">
        <v>133</v>
      </c>
      <c r="G75" s="73">
        <v>1</v>
      </c>
      <c r="H75" s="66" t="s">
        <v>132</v>
      </c>
      <c r="I75" s="75">
        <v>2682</v>
      </c>
      <c r="J75" s="71"/>
      <c r="K75" s="15">
        <f>Tabla122[[#This Row],[Cantidad]]*Tabla122[[#This Row],[Valor del monedero electrónico]]</f>
        <v>2682</v>
      </c>
      <c r="L75" s="72"/>
      <c r="M75" s="72"/>
      <c r="N75" s="66"/>
      <c r="O75" s="68"/>
    </row>
    <row r="76" spans="1:15" ht="48.95" customHeight="1">
      <c r="A76" s="82">
        <v>59</v>
      </c>
      <c r="B76" s="66"/>
      <c r="C76" s="69">
        <v>15901</v>
      </c>
      <c r="D76" s="66" t="s">
        <v>101</v>
      </c>
      <c r="E76" s="66" t="s">
        <v>139</v>
      </c>
      <c r="F76" s="69" t="s">
        <v>133</v>
      </c>
      <c r="G76" s="73">
        <v>1</v>
      </c>
      <c r="H76" s="66" t="s">
        <v>132</v>
      </c>
      <c r="I76" s="75">
        <v>2980</v>
      </c>
      <c r="J76" s="71"/>
      <c r="K76" s="15">
        <f>Tabla122[[#This Row],[Cantidad]]*Tabla122[[#This Row],[Valor del monedero electrónico]]</f>
        <v>2980</v>
      </c>
      <c r="L76" s="72"/>
      <c r="M76" s="72"/>
      <c r="N76" s="66"/>
      <c r="O76" s="68"/>
    </row>
    <row r="77" spans="1:15" ht="48.95" customHeight="1">
      <c r="A77" s="82">
        <v>60</v>
      </c>
      <c r="B77" s="66"/>
      <c r="C77" s="69">
        <v>15901</v>
      </c>
      <c r="D77" s="66" t="s">
        <v>101</v>
      </c>
      <c r="E77" s="66" t="s">
        <v>141</v>
      </c>
      <c r="F77" s="69" t="s">
        <v>133</v>
      </c>
      <c r="G77" s="73">
        <v>1</v>
      </c>
      <c r="H77" s="66" t="s">
        <v>132</v>
      </c>
      <c r="I77" s="75">
        <v>3278</v>
      </c>
      <c r="J77" s="71"/>
      <c r="K77" s="15">
        <f>Tabla122[[#This Row],[Cantidad]]*Tabla122[[#This Row],[Valor del monedero electrónico]]</f>
        <v>3278</v>
      </c>
      <c r="L77" s="72"/>
      <c r="M77" s="72"/>
      <c r="N77" s="66"/>
      <c r="O77" s="68"/>
    </row>
    <row r="78" spans="1:15" ht="48.95" customHeight="1">
      <c r="A78" s="82">
        <v>61</v>
      </c>
      <c r="B78" s="66"/>
      <c r="C78" s="69">
        <v>15901</v>
      </c>
      <c r="D78" s="66" t="s">
        <v>101</v>
      </c>
      <c r="E78" s="66" t="s">
        <v>186</v>
      </c>
      <c r="F78" s="69" t="s">
        <v>133</v>
      </c>
      <c r="G78" s="73">
        <v>1</v>
      </c>
      <c r="H78" s="66" t="s">
        <v>132</v>
      </c>
      <c r="I78" s="75">
        <v>11622</v>
      </c>
      <c r="J78" s="71"/>
      <c r="K78" s="15">
        <f>Tabla122[[#This Row],[Cantidad]]*Tabla122[[#This Row],[Valor del monedero electrónico]]</f>
        <v>11622</v>
      </c>
      <c r="L78" s="72"/>
      <c r="M78" s="72"/>
      <c r="N78" s="66"/>
      <c r="O78" s="68"/>
    </row>
    <row r="79" spans="1:15" ht="48.95" customHeight="1">
      <c r="A79" s="82">
        <v>62</v>
      </c>
      <c r="B79" s="66"/>
      <c r="C79" s="69">
        <v>15901</v>
      </c>
      <c r="D79" s="66" t="s">
        <v>101</v>
      </c>
      <c r="E79" s="66" t="s">
        <v>148</v>
      </c>
      <c r="F79" s="69" t="s">
        <v>133</v>
      </c>
      <c r="G79" s="73">
        <v>1</v>
      </c>
      <c r="H79" s="66" t="s">
        <v>132</v>
      </c>
      <c r="I79" s="75">
        <v>11920</v>
      </c>
      <c r="J79" s="71"/>
      <c r="K79" s="15">
        <f>Tabla122[[#This Row],[Cantidad]]*Tabla122[[#This Row],[Valor del monedero electrónico]]</f>
        <v>11920</v>
      </c>
      <c r="L79" s="72"/>
      <c r="M79" s="72"/>
      <c r="N79" s="66"/>
      <c r="O79" s="68"/>
    </row>
    <row r="80" spans="1:15" ht="48.95" customHeight="1">
      <c r="A80" s="82">
        <v>63</v>
      </c>
      <c r="B80" s="66"/>
      <c r="C80" s="69">
        <v>15901</v>
      </c>
      <c r="D80" s="66" t="s">
        <v>101</v>
      </c>
      <c r="E80" s="66" t="s">
        <v>187</v>
      </c>
      <c r="F80" s="69" t="s">
        <v>133</v>
      </c>
      <c r="G80" s="73">
        <v>1</v>
      </c>
      <c r="H80" s="66" t="s">
        <v>132</v>
      </c>
      <c r="I80" s="75">
        <v>12218</v>
      </c>
      <c r="J80" s="71"/>
      <c r="K80" s="15">
        <f>Tabla122[[#This Row],[Cantidad]]*Tabla122[[#This Row],[Valor del monedero electrónico]]</f>
        <v>12218</v>
      </c>
      <c r="L80" s="72"/>
      <c r="M80" s="72"/>
      <c r="N80" s="66"/>
      <c r="O80" s="68"/>
    </row>
    <row r="81" spans="1:15" ht="48.95" customHeight="1">
      <c r="A81" s="82">
        <v>64</v>
      </c>
      <c r="B81" s="66"/>
      <c r="C81" s="69">
        <v>15901</v>
      </c>
      <c r="D81" s="66" t="s">
        <v>101</v>
      </c>
      <c r="E81" s="66" t="s">
        <v>149</v>
      </c>
      <c r="F81" s="69" t="s">
        <v>133</v>
      </c>
      <c r="G81" s="73">
        <v>42</v>
      </c>
      <c r="H81" s="66" t="s">
        <v>132</v>
      </c>
      <c r="I81" s="75">
        <v>14900</v>
      </c>
      <c r="J81" s="71"/>
      <c r="K81" s="15">
        <f>Tabla122[[#This Row],[Cantidad]]*Tabla122[[#This Row],[Valor del monedero electrónico]]</f>
        <v>625800</v>
      </c>
      <c r="L81" s="72"/>
      <c r="M81" s="72"/>
      <c r="N81" s="66"/>
      <c r="O81" s="68"/>
    </row>
    <row r="82" spans="1:15" ht="48.95" customHeight="1">
      <c r="A82" s="82">
        <v>65</v>
      </c>
      <c r="B82" s="66"/>
      <c r="C82" s="69">
        <v>15901</v>
      </c>
      <c r="D82" s="66" t="s">
        <v>111</v>
      </c>
      <c r="E82" s="66" t="s">
        <v>138</v>
      </c>
      <c r="F82" s="69" t="s">
        <v>133</v>
      </c>
      <c r="G82" s="73">
        <v>1</v>
      </c>
      <c r="H82" s="66" t="s">
        <v>132</v>
      </c>
      <c r="I82" s="75">
        <v>2235</v>
      </c>
      <c r="J82" s="71"/>
      <c r="K82" s="15">
        <f>Tabla122[[#This Row],[Cantidad]]*Tabla122[[#This Row],[Valor del monedero electrónico]]</f>
        <v>2235</v>
      </c>
      <c r="L82" s="72"/>
      <c r="M82" s="72"/>
      <c r="N82" s="66"/>
      <c r="O82" s="68"/>
    </row>
    <row r="83" spans="1:15" ht="48.95" customHeight="1">
      <c r="A83" s="82">
        <v>66</v>
      </c>
      <c r="B83" s="66"/>
      <c r="C83" s="69">
        <v>15901</v>
      </c>
      <c r="D83" s="66" t="s">
        <v>111</v>
      </c>
      <c r="E83" s="66" t="s">
        <v>142</v>
      </c>
      <c r="F83" s="69" t="s">
        <v>133</v>
      </c>
      <c r="G83" s="73">
        <v>1</v>
      </c>
      <c r="H83" s="66" t="s">
        <v>132</v>
      </c>
      <c r="I83" s="75">
        <v>3725</v>
      </c>
      <c r="J83" s="71"/>
      <c r="K83" s="15">
        <f>Tabla122[[#This Row],[Cantidad]]*Tabla122[[#This Row],[Valor del monedero electrónico]]</f>
        <v>3725</v>
      </c>
      <c r="L83" s="72"/>
      <c r="M83" s="72"/>
      <c r="N83" s="66"/>
      <c r="O83" s="68"/>
    </row>
    <row r="84" spans="1:15" ht="48.95" customHeight="1">
      <c r="A84" s="82">
        <v>67</v>
      </c>
      <c r="B84" s="66"/>
      <c r="C84" s="69">
        <v>15901</v>
      </c>
      <c r="D84" s="66" t="s">
        <v>111</v>
      </c>
      <c r="E84" s="66" t="s">
        <v>152</v>
      </c>
      <c r="F84" s="69" t="s">
        <v>133</v>
      </c>
      <c r="G84" s="73">
        <v>2</v>
      </c>
      <c r="H84" s="66" t="s">
        <v>132</v>
      </c>
      <c r="I84" s="75">
        <v>4470</v>
      </c>
      <c r="J84" s="71"/>
      <c r="K84" s="15">
        <f>Tabla122[[#This Row],[Cantidad]]*Tabla122[[#This Row],[Valor del monedero electrónico]]</f>
        <v>8940</v>
      </c>
      <c r="L84" s="72"/>
      <c r="M84" s="72"/>
      <c r="N84" s="66"/>
      <c r="O84" s="68"/>
    </row>
    <row r="85" spans="1:15" ht="48.95" customHeight="1">
      <c r="A85" s="82">
        <v>68</v>
      </c>
      <c r="B85" s="66"/>
      <c r="C85" s="69">
        <v>15901</v>
      </c>
      <c r="D85" s="66" t="s">
        <v>111</v>
      </c>
      <c r="E85" s="66" t="s">
        <v>160</v>
      </c>
      <c r="F85" s="69" t="s">
        <v>133</v>
      </c>
      <c r="G85" s="73">
        <v>1</v>
      </c>
      <c r="H85" s="66" t="s">
        <v>132</v>
      </c>
      <c r="I85" s="75">
        <v>5215</v>
      </c>
      <c r="J85" s="71"/>
      <c r="K85" s="15">
        <f>Tabla122[[#This Row],[Cantidad]]*Tabla122[[#This Row],[Valor del monedero electrónico]]</f>
        <v>5215</v>
      </c>
      <c r="L85" s="72"/>
      <c r="M85" s="72"/>
      <c r="N85" s="66"/>
      <c r="O85" s="68"/>
    </row>
    <row r="86" spans="1:15" ht="48.95" customHeight="1">
      <c r="A86" s="82">
        <v>69</v>
      </c>
      <c r="B86" s="66"/>
      <c r="C86" s="69">
        <v>15901</v>
      </c>
      <c r="D86" s="66" t="s">
        <v>111</v>
      </c>
      <c r="E86" s="66" t="s">
        <v>176</v>
      </c>
      <c r="F86" s="69" t="s">
        <v>133</v>
      </c>
      <c r="G86" s="73">
        <v>1</v>
      </c>
      <c r="H86" s="66" t="s">
        <v>132</v>
      </c>
      <c r="I86" s="75">
        <v>6854</v>
      </c>
      <c r="J86" s="71"/>
      <c r="K86" s="15">
        <f>Tabla122[[#This Row],[Cantidad]]*Tabla122[[#This Row],[Valor del monedero electrónico]]</f>
        <v>6854</v>
      </c>
      <c r="L86" s="72"/>
      <c r="M86" s="72"/>
      <c r="N86" s="66"/>
      <c r="O86" s="68"/>
    </row>
    <row r="87" spans="1:15" ht="48.95" customHeight="1">
      <c r="A87" s="82">
        <v>70</v>
      </c>
      <c r="B87" s="66"/>
      <c r="C87" s="69">
        <v>15901</v>
      </c>
      <c r="D87" s="66" t="s">
        <v>111</v>
      </c>
      <c r="E87" s="66" t="s">
        <v>177</v>
      </c>
      <c r="F87" s="69" t="s">
        <v>133</v>
      </c>
      <c r="G87" s="73">
        <v>1</v>
      </c>
      <c r="H87" s="66" t="s">
        <v>132</v>
      </c>
      <c r="I87" s="75">
        <v>8046</v>
      </c>
      <c r="J87" s="71"/>
      <c r="K87" s="15">
        <f>Tabla122[[#This Row],[Cantidad]]*Tabla122[[#This Row],[Valor del monedero electrónico]]</f>
        <v>8046</v>
      </c>
      <c r="L87" s="72"/>
      <c r="M87" s="72"/>
      <c r="N87" s="66"/>
      <c r="O87" s="68"/>
    </row>
    <row r="88" spans="1:15" ht="48.95" customHeight="1">
      <c r="A88" s="82">
        <v>71</v>
      </c>
      <c r="B88" s="66"/>
      <c r="C88" s="69">
        <v>15901</v>
      </c>
      <c r="D88" s="66" t="s">
        <v>111</v>
      </c>
      <c r="E88" s="66" t="s">
        <v>181</v>
      </c>
      <c r="F88" s="69" t="s">
        <v>133</v>
      </c>
      <c r="G88" s="73">
        <v>1</v>
      </c>
      <c r="H88" s="66" t="s">
        <v>132</v>
      </c>
      <c r="I88" s="75">
        <v>9685</v>
      </c>
      <c r="J88" s="71"/>
      <c r="K88" s="15">
        <f>Tabla122[[#This Row],[Cantidad]]*Tabla122[[#This Row],[Valor del monedero electrónico]]</f>
        <v>9685</v>
      </c>
      <c r="L88" s="72"/>
      <c r="M88" s="72"/>
      <c r="N88" s="66"/>
      <c r="O88" s="68"/>
    </row>
    <row r="89" spans="1:15" ht="48.95" customHeight="1">
      <c r="A89" s="82">
        <v>72</v>
      </c>
      <c r="B89" s="66"/>
      <c r="C89" s="69">
        <v>15901</v>
      </c>
      <c r="D89" s="66" t="s">
        <v>111</v>
      </c>
      <c r="E89" s="66" t="s">
        <v>153</v>
      </c>
      <c r="F89" s="69" t="s">
        <v>133</v>
      </c>
      <c r="G89" s="73">
        <v>2</v>
      </c>
      <c r="H89" s="66" t="s">
        <v>132</v>
      </c>
      <c r="I89" s="75">
        <v>10430</v>
      </c>
      <c r="J89" s="71"/>
      <c r="K89" s="15">
        <f>Tabla122[[#This Row],[Cantidad]]*Tabla122[[#This Row],[Valor del monedero electrónico]]</f>
        <v>20860</v>
      </c>
      <c r="L89" s="72"/>
      <c r="M89" s="72"/>
      <c r="N89" s="66"/>
      <c r="O89" s="68"/>
    </row>
    <row r="90" spans="1:15" ht="48.95" customHeight="1">
      <c r="A90" s="82">
        <v>73</v>
      </c>
      <c r="B90" s="66"/>
      <c r="C90" s="69">
        <v>15901</v>
      </c>
      <c r="D90" s="66" t="s">
        <v>111</v>
      </c>
      <c r="E90" s="66" t="s">
        <v>185</v>
      </c>
      <c r="F90" s="69" t="s">
        <v>133</v>
      </c>
      <c r="G90" s="73">
        <v>1</v>
      </c>
      <c r="H90" s="66" t="s">
        <v>132</v>
      </c>
      <c r="I90" s="75">
        <v>11175</v>
      </c>
      <c r="J90" s="71"/>
      <c r="K90" s="15">
        <f>Tabla122[[#This Row],[Cantidad]]*Tabla122[[#This Row],[Valor del monedero electrónico]]</f>
        <v>11175</v>
      </c>
      <c r="L90" s="72"/>
      <c r="M90" s="72"/>
      <c r="N90" s="66"/>
      <c r="O90" s="68"/>
    </row>
    <row r="91" spans="1:15" ht="48.95" customHeight="1">
      <c r="A91" s="82">
        <v>74</v>
      </c>
      <c r="B91" s="66"/>
      <c r="C91" s="69">
        <v>15901</v>
      </c>
      <c r="D91" s="66" t="s">
        <v>111</v>
      </c>
      <c r="E91" s="66" t="s">
        <v>156</v>
      </c>
      <c r="F91" s="69" t="s">
        <v>133</v>
      </c>
      <c r="G91" s="73">
        <v>1</v>
      </c>
      <c r="H91" s="66" t="s">
        <v>132</v>
      </c>
      <c r="I91" s="75">
        <v>12665</v>
      </c>
      <c r="J91" s="71"/>
      <c r="K91" s="15">
        <f>Tabla122[[#This Row],[Cantidad]]*Tabla122[[#This Row],[Valor del monedero electrónico]]</f>
        <v>12665</v>
      </c>
      <c r="L91" s="72"/>
      <c r="M91" s="72"/>
      <c r="N91" s="66"/>
      <c r="O91" s="68"/>
    </row>
    <row r="92" spans="1:15" ht="48.95" customHeight="1">
      <c r="A92" s="82">
        <v>75</v>
      </c>
      <c r="B92" s="66"/>
      <c r="C92" s="69">
        <v>15901</v>
      </c>
      <c r="D92" s="66" t="s">
        <v>111</v>
      </c>
      <c r="E92" s="66" t="s">
        <v>149</v>
      </c>
      <c r="F92" s="69" t="s">
        <v>133</v>
      </c>
      <c r="G92" s="73">
        <v>132</v>
      </c>
      <c r="H92" s="66" t="s">
        <v>132</v>
      </c>
      <c r="I92" s="75">
        <v>14900</v>
      </c>
      <c r="J92" s="71"/>
      <c r="K92" s="15">
        <f>Tabla122[[#This Row],[Cantidad]]*Tabla122[[#This Row],[Valor del monedero electrónico]]</f>
        <v>1966800</v>
      </c>
      <c r="L92" s="72"/>
      <c r="M92" s="72"/>
      <c r="N92" s="66"/>
      <c r="O92" s="68"/>
    </row>
    <row r="93" spans="1:15" ht="48.95" customHeight="1">
      <c r="A93" s="82">
        <v>76</v>
      </c>
      <c r="B93" s="66"/>
      <c r="C93" s="69">
        <v>15901</v>
      </c>
      <c r="D93" s="66" t="s">
        <v>112</v>
      </c>
      <c r="E93" s="66" t="s">
        <v>139</v>
      </c>
      <c r="F93" s="69" t="s">
        <v>133</v>
      </c>
      <c r="G93" s="73">
        <v>2</v>
      </c>
      <c r="H93" s="66" t="s">
        <v>132</v>
      </c>
      <c r="I93" s="75">
        <v>2980</v>
      </c>
      <c r="J93" s="71"/>
      <c r="K93" s="15">
        <f>Tabla122[[#This Row],[Cantidad]]*Tabla122[[#This Row],[Valor del monedero electrónico]]</f>
        <v>5960</v>
      </c>
      <c r="L93" s="72"/>
      <c r="M93" s="72"/>
      <c r="N93" s="66"/>
      <c r="O93" s="68"/>
    </row>
    <row r="94" spans="1:15" ht="48.95" customHeight="1">
      <c r="A94" s="82">
        <v>77</v>
      </c>
      <c r="B94" s="66"/>
      <c r="C94" s="69">
        <v>15901</v>
      </c>
      <c r="D94" s="66" t="s">
        <v>112</v>
      </c>
      <c r="E94" s="66" t="s">
        <v>147</v>
      </c>
      <c r="F94" s="69" t="s">
        <v>133</v>
      </c>
      <c r="G94" s="73">
        <v>1</v>
      </c>
      <c r="H94" s="66" t="s">
        <v>132</v>
      </c>
      <c r="I94" s="75">
        <v>8940</v>
      </c>
      <c r="J94" s="71"/>
      <c r="K94" s="15">
        <f>Tabla122[[#This Row],[Cantidad]]*Tabla122[[#This Row],[Valor del monedero electrónico]]</f>
        <v>8940</v>
      </c>
      <c r="L94" s="72"/>
      <c r="M94" s="72"/>
      <c r="N94" s="66"/>
      <c r="O94" s="68"/>
    </row>
    <row r="95" spans="1:15" ht="48.95" customHeight="1">
      <c r="A95" s="82">
        <v>78</v>
      </c>
      <c r="B95" s="66"/>
      <c r="C95" s="69">
        <v>15901</v>
      </c>
      <c r="D95" s="66" t="s">
        <v>112</v>
      </c>
      <c r="E95" s="66" t="s">
        <v>149</v>
      </c>
      <c r="F95" s="69" t="s">
        <v>133</v>
      </c>
      <c r="G95" s="73">
        <v>12</v>
      </c>
      <c r="H95" s="66" t="s">
        <v>132</v>
      </c>
      <c r="I95" s="75">
        <v>14900</v>
      </c>
      <c r="J95" s="71"/>
      <c r="K95" s="15">
        <f>Tabla122[[#This Row],[Cantidad]]*Tabla122[[#This Row],[Valor del monedero electrónico]]</f>
        <v>178800</v>
      </c>
      <c r="L95" s="72"/>
      <c r="M95" s="72"/>
      <c r="N95" s="66"/>
      <c r="O95" s="68"/>
    </row>
    <row r="96" spans="1:15" ht="48.95" customHeight="1">
      <c r="A96" s="82">
        <v>79</v>
      </c>
      <c r="B96" s="66"/>
      <c r="C96" s="69">
        <v>15901</v>
      </c>
      <c r="D96" s="66" t="s">
        <v>113</v>
      </c>
      <c r="E96" s="66" t="s">
        <v>143</v>
      </c>
      <c r="F96" s="69" t="s">
        <v>133</v>
      </c>
      <c r="G96" s="73">
        <v>1</v>
      </c>
      <c r="H96" s="66" t="s">
        <v>132</v>
      </c>
      <c r="I96" s="75">
        <v>5960</v>
      </c>
      <c r="J96" s="71"/>
      <c r="K96" s="15">
        <f>Tabla122[[#This Row],[Cantidad]]*Tabla122[[#This Row],[Valor del monedero electrónico]]</f>
        <v>5960</v>
      </c>
      <c r="L96" s="72"/>
      <c r="M96" s="72"/>
      <c r="N96" s="66"/>
      <c r="O96" s="68"/>
    </row>
    <row r="97" spans="1:15" ht="48.95" customHeight="1">
      <c r="A97" s="82">
        <v>80</v>
      </c>
      <c r="B97" s="66"/>
      <c r="C97" s="69">
        <v>15901</v>
      </c>
      <c r="D97" s="66" t="s">
        <v>113</v>
      </c>
      <c r="E97" s="66" t="s">
        <v>145</v>
      </c>
      <c r="F97" s="69" t="s">
        <v>133</v>
      </c>
      <c r="G97" s="73">
        <v>2</v>
      </c>
      <c r="H97" s="66" t="s">
        <v>132</v>
      </c>
      <c r="I97" s="75">
        <v>7450</v>
      </c>
      <c r="J97" s="71"/>
      <c r="K97" s="15">
        <f>Tabla122[[#This Row],[Cantidad]]*Tabla122[[#This Row],[Valor del monedero electrónico]]</f>
        <v>14900</v>
      </c>
      <c r="L97" s="72"/>
      <c r="M97" s="72"/>
      <c r="N97" s="66"/>
      <c r="O97" s="68"/>
    </row>
    <row r="98" spans="1:15" ht="48.95" customHeight="1">
      <c r="A98" s="82">
        <v>81</v>
      </c>
      <c r="B98" s="66"/>
      <c r="C98" s="69">
        <v>15901</v>
      </c>
      <c r="D98" s="66" t="s">
        <v>113</v>
      </c>
      <c r="E98" s="66" t="s">
        <v>147</v>
      </c>
      <c r="F98" s="69" t="s">
        <v>133</v>
      </c>
      <c r="G98" s="73">
        <v>1</v>
      </c>
      <c r="H98" s="66" t="s">
        <v>132</v>
      </c>
      <c r="I98" s="75">
        <v>8940</v>
      </c>
      <c r="J98" s="71"/>
      <c r="K98" s="15">
        <f>Tabla122[[#This Row],[Cantidad]]*Tabla122[[#This Row],[Valor del monedero electrónico]]</f>
        <v>8940</v>
      </c>
      <c r="L98" s="72"/>
      <c r="M98" s="72"/>
      <c r="N98" s="66"/>
      <c r="O98" s="68"/>
    </row>
    <row r="99" spans="1:15" ht="48.95" customHeight="1">
      <c r="A99" s="82">
        <v>82</v>
      </c>
      <c r="B99" s="66"/>
      <c r="C99" s="69">
        <v>15901</v>
      </c>
      <c r="D99" s="66" t="s">
        <v>113</v>
      </c>
      <c r="E99" s="66" t="s">
        <v>149</v>
      </c>
      <c r="F99" s="69" t="s">
        <v>133</v>
      </c>
      <c r="G99" s="73">
        <v>104</v>
      </c>
      <c r="H99" s="66" t="s">
        <v>132</v>
      </c>
      <c r="I99" s="75">
        <v>14900</v>
      </c>
      <c r="J99" s="71"/>
      <c r="K99" s="15">
        <f>Tabla122[[#This Row],[Cantidad]]*Tabla122[[#This Row],[Valor del monedero electrónico]]</f>
        <v>1549600</v>
      </c>
      <c r="L99" s="72"/>
      <c r="M99" s="72"/>
      <c r="N99" s="66"/>
      <c r="O99" s="68"/>
    </row>
    <row r="100" spans="1:15" ht="48.95" customHeight="1">
      <c r="A100" s="82">
        <v>83</v>
      </c>
      <c r="B100" s="66"/>
      <c r="C100" s="69">
        <v>15901</v>
      </c>
      <c r="D100" s="66" t="s">
        <v>109</v>
      </c>
      <c r="E100" s="66" t="s">
        <v>167</v>
      </c>
      <c r="F100" s="69" t="s">
        <v>133</v>
      </c>
      <c r="G100" s="73">
        <v>1</v>
      </c>
      <c r="H100" s="66" t="s">
        <v>132</v>
      </c>
      <c r="I100" s="75">
        <v>1937</v>
      </c>
      <c r="J100" s="71"/>
      <c r="K100" s="15">
        <f>Tabla122[[#This Row],[Cantidad]]*Tabla122[[#This Row],[Valor del monedero electrónico]]</f>
        <v>1937</v>
      </c>
      <c r="L100" s="72"/>
      <c r="M100" s="72"/>
      <c r="N100" s="66"/>
      <c r="O100" s="68"/>
    </row>
    <row r="101" spans="1:15" ht="48.95" customHeight="1">
      <c r="A101" s="82">
        <v>84</v>
      </c>
      <c r="B101" s="66"/>
      <c r="C101" s="69">
        <v>15901</v>
      </c>
      <c r="D101" s="66" t="s">
        <v>109</v>
      </c>
      <c r="E101" s="66" t="s">
        <v>138</v>
      </c>
      <c r="F101" s="69" t="s">
        <v>133</v>
      </c>
      <c r="G101" s="73">
        <v>1</v>
      </c>
      <c r="H101" s="66" t="s">
        <v>132</v>
      </c>
      <c r="I101" s="75">
        <v>2235</v>
      </c>
      <c r="J101" s="71"/>
      <c r="K101" s="15">
        <f>Tabla122[[#This Row],[Cantidad]]*Tabla122[[#This Row],[Valor del monedero electrónico]]</f>
        <v>2235</v>
      </c>
      <c r="L101" s="72"/>
      <c r="M101" s="72"/>
      <c r="N101" s="66"/>
      <c r="O101" s="68"/>
    </row>
    <row r="102" spans="1:15" ht="48.95" customHeight="1">
      <c r="A102" s="82">
        <v>85</v>
      </c>
      <c r="B102" s="66"/>
      <c r="C102" s="69">
        <v>15901</v>
      </c>
      <c r="D102" s="66" t="s">
        <v>109</v>
      </c>
      <c r="E102" s="66" t="s">
        <v>169</v>
      </c>
      <c r="F102" s="69" t="s">
        <v>133</v>
      </c>
      <c r="G102" s="73">
        <v>1</v>
      </c>
      <c r="H102" s="66" t="s">
        <v>132</v>
      </c>
      <c r="I102" s="75">
        <v>2682</v>
      </c>
      <c r="J102" s="71"/>
      <c r="K102" s="15">
        <f>Tabla122[[#This Row],[Cantidad]]*Tabla122[[#This Row],[Valor del monedero electrónico]]</f>
        <v>2682</v>
      </c>
      <c r="L102" s="72"/>
      <c r="M102" s="72"/>
      <c r="N102" s="66"/>
      <c r="O102" s="68"/>
    </row>
    <row r="103" spans="1:15" ht="48.95" customHeight="1">
      <c r="A103" s="82">
        <v>86</v>
      </c>
      <c r="B103" s="66"/>
      <c r="C103" s="69">
        <v>15901</v>
      </c>
      <c r="D103" s="66" t="s">
        <v>109</v>
      </c>
      <c r="E103" s="66" t="s">
        <v>139</v>
      </c>
      <c r="F103" s="69" t="s">
        <v>133</v>
      </c>
      <c r="G103" s="73">
        <v>7</v>
      </c>
      <c r="H103" s="66" t="s">
        <v>132</v>
      </c>
      <c r="I103" s="75">
        <v>2980</v>
      </c>
      <c r="J103" s="71"/>
      <c r="K103" s="15">
        <f>Tabla122[[#This Row],[Cantidad]]*Tabla122[[#This Row],[Valor del monedero electrónico]]</f>
        <v>20860</v>
      </c>
      <c r="L103" s="72"/>
      <c r="M103" s="72"/>
      <c r="N103" s="66"/>
      <c r="O103" s="68"/>
    </row>
    <row r="104" spans="1:15" ht="48.95" customHeight="1">
      <c r="A104" s="82">
        <v>87</v>
      </c>
      <c r="B104" s="66"/>
      <c r="C104" s="69">
        <v>15901</v>
      </c>
      <c r="D104" s="66" t="s">
        <v>109</v>
      </c>
      <c r="E104" s="66" t="s">
        <v>142</v>
      </c>
      <c r="F104" s="69" t="s">
        <v>133</v>
      </c>
      <c r="G104" s="73">
        <v>1</v>
      </c>
      <c r="H104" s="66" t="s">
        <v>132</v>
      </c>
      <c r="I104" s="75">
        <v>3725</v>
      </c>
      <c r="J104" s="71"/>
      <c r="K104" s="15">
        <f>Tabla122[[#This Row],[Cantidad]]*Tabla122[[#This Row],[Valor del monedero electrónico]]</f>
        <v>3725</v>
      </c>
      <c r="L104" s="72"/>
      <c r="M104" s="72"/>
      <c r="N104" s="66"/>
      <c r="O104" s="68"/>
    </row>
    <row r="105" spans="1:15" ht="48.95" customHeight="1">
      <c r="A105" s="82">
        <v>88</v>
      </c>
      <c r="B105" s="66"/>
      <c r="C105" s="69">
        <v>15901</v>
      </c>
      <c r="D105" s="66" t="s">
        <v>109</v>
      </c>
      <c r="E105" s="66" t="s">
        <v>152</v>
      </c>
      <c r="F105" s="69" t="s">
        <v>133</v>
      </c>
      <c r="G105" s="73">
        <v>2</v>
      </c>
      <c r="H105" s="66" t="s">
        <v>132</v>
      </c>
      <c r="I105" s="75">
        <v>4470</v>
      </c>
      <c r="J105" s="71"/>
      <c r="K105" s="15">
        <f>Tabla122[[#This Row],[Cantidad]]*Tabla122[[#This Row],[Valor del monedero electrónico]]</f>
        <v>8940</v>
      </c>
      <c r="L105" s="72"/>
      <c r="M105" s="72"/>
      <c r="N105" s="66"/>
      <c r="O105" s="68"/>
    </row>
    <row r="106" spans="1:15" ht="48.95" customHeight="1">
      <c r="A106" s="82">
        <v>89</v>
      </c>
      <c r="B106" s="66"/>
      <c r="C106" s="69">
        <v>15901</v>
      </c>
      <c r="D106" s="66" t="s">
        <v>109</v>
      </c>
      <c r="E106" s="66" t="s">
        <v>160</v>
      </c>
      <c r="F106" s="69" t="s">
        <v>133</v>
      </c>
      <c r="G106" s="73">
        <v>1</v>
      </c>
      <c r="H106" s="66" t="s">
        <v>132</v>
      </c>
      <c r="I106" s="75">
        <v>5215</v>
      </c>
      <c r="J106" s="71"/>
      <c r="K106" s="15">
        <f>Tabla122[[#This Row],[Cantidad]]*Tabla122[[#This Row],[Valor del monedero electrónico]]</f>
        <v>5215</v>
      </c>
      <c r="L106" s="72"/>
      <c r="M106" s="72"/>
      <c r="N106" s="66"/>
      <c r="O106" s="68"/>
    </row>
    <row r="107" spans="1:15" ht="48.95" customHeight="1">
      <c r="A107" s="82">
        <v>90</v>
      </c>
      <c r="B107" s="66"/>
      <c r="C107" s="69">
        <v>15901</v>
      </c>
      <c r="D107" s="66" t="s">
        <v>109</v>
      </c>
      <c r="E107" s="66" t="s">
        <v>143</v>
      </c>
      <c r="F107" s="69" t="s">
        <v>133</v>
      </c>
      <c r="G107" s="73">
        <v>2</v>
      </c>
      <c r="H107" s="66" t="s">
        <v>132</v>
      </c>
      <c r="I107" s="75">
        <v>5960</v>
      </c>
      <c r="J107" s="71"/>
      <c r="K107" s="15">
        <f>Tabla122[[#This Row],[Cantidad]]*Tabla122[[#This Row],[Valor del monedero electrónico]]</f>
        <v>11920</v>
      </c>
      <c r="L107" s="72"/>
      <c r="M107" s="72"/>
      <c r="N107" s="66"/>
      <c r="O107" s="68"/>
    </row>
    <row r="108" spans="1:15" ht="48.95" customHeight="1">
      <c r="A108" s="82">
        <v>91</v>
      </c>
      <c r="B108" s="66"/>
      <c r="C108" s="69">
        <v>15901</v>
      </c>
      <c r="D108" s="66" t="s">
        <v>109</v>
      </c>
      <c r="E108" s="66" t="s">
        <v>144</v>
      </c>
      <c r="F108" s="69" t="s">
        <v>133</v>
      </c>
      <c r="G108" s="73">
        <v>1</v>
      </c>
      <c r="H108" s="66" t="s">
        <v>132</v>
      </c>
      <c r="I108" s="75">
        <v>6705</v>
      </c>
      <c r="J108" s="71"/>
      <c r="K108" s="15">
        <f>Tabla122[[#This Row],[Cantidad]]*Tabla122[[#This Row],[Valor del monedero electrónico]]</f>
        <v>6705</v>
      </c>
      <c r="L108" s="72"/>
      <c r="M108" s="72"/>
      <c r="N108" s="66"/>
      <c r="O108" s="68"/>
    </row>
    <row r="109" spans="1:15" ht="48.95" customHeight="1">
      <c r="A109" s="82">
        <v>92</v>
      </c>
      <c r="B109" s="66"/>
      <c r="C109" s="69">
        <v>15901</v>
      </c>
      <c r="D109" s="66" t="s">
        <v>109</v>
      </c>
      <c r="E109" s="66" t="s">
        <v>157</v>
      </c>
      <c r="F109" s="69" t="s">
        <v>133</v>
      </c>
      <c r="G109" s="73">
        <v>1</v>
      </c>
      <c r="H109" s="66" t="s">
        <v>132</v>
      </c>
      <c r="I109" s="75">
        <v>7301</v>
      </c>
      <c r="J109" s="71"/>
      <c r="K109" s="15">
        <f>Tabla122[[#This Row],[Cantidad]]*Tabla122[[#This Row],[Valor del monedero electrónico]]</f>
        <v>7301</v>
      </c>
      <c r="L109" s="72"/>
      <c r="M109" s="72"/>
      <c r="N109" s="66"/>
      <c r="O109" s="68"/>
    </row>
    <row r="110" spans="1:15" ht="48.95" customHeight="1">
      <c r="A110" s="82">
        <v>93</v>
      </c>
      <c r="B110" s="66"/>
      <c r="C110" s="69">
        <v>15901</v>
      </c>
      <c r="D110" s="66" t="s">
        <v>109</v>
      </c>
      <c r="E110" s="66" t="s">
        <v>145</v>
      </c>
      <c r="F110" s="69" t="s">
        <v>133</v>
      </c>
      <c r="G110" s="73">
        <v>3</v>
      </c>
      <c r="H110" s="66" t="s">
        <v>132</v>
      </c>
      <c r="I110" s="75">
        <v>7450</v>
      </c>
      <c r="J110" s="71"/>
      <c r="K110" s="15">
        <f>Tabla122[[#This Row],[Cantidad]]*Tabla122[[#This Row],[Valor del monedero electrónico]]</f>
        <v>22350</v>
      </c>
      <c r="L110" s="72"/>
      <c r="M110" s="72"/>
      <c r="N110" s="66"/>
      <c r="O110" s="68"/>
    </row>
    <row r="111" spans="1:15" ht="48.95" customHeight="1">
      <c r="A111" s="82">
        <v>94</v>
      </c>
      <c r="B111" s="66"/>
      <c r="C111" s="69">
        <v>15901</v>
      </c>
      <c r="D111" s="66" t="s">
        <v>109</v>
      </c>
      <c r="E111" s="66" t="s">
        <v>158</v>
      </c>
      <c r="F111" s="69" t="s">
        <v>133</v>
      </c>
      <c r="G111" s="73">
        <v>1</v>
      </c>
      <c r="H111" s="66" t="s">
        <v>132</v>
      </c>
      <c r="I111" s="75">
        <v>7599</v>
      </c>
      <c r="J111" s="71"/>
      <c r="K111" s="15">
        <f>Tabla122[[#This Row],[Cantidad]]*Tabla122[[#This Row],[Valor del monedero electrónico]]</f>
        <v>7599</v>
      </c>
      <c r="L111" s="72"/>
      <c r="M111" s="72"/>
      <c r="N111" s="66"/>
      <c r="O111" s="68"/>
    </row>
    <row r="112" spans="1:15" ht="48.95" customHeight="1">
      <c r="A112" s="82">
        <v>95</v>
      </c>
      <c r="B112" s="66"/>
      <c r="C112" s="69">
        <v>15901</v>
      </c>
      <c r="D112" s="66" t="s">
        <v>109</v>
      </c>
      <c r="E112" s="66" t="s">
        <v>146</v>
      </c>
      <c r="F112" s="69" t="s">
        <v>133</v>
      </c>
      <c r="G112" s="73">
        <v>1</v>
      </c>
      <c r="H112" s="66" t="s">
        <v>132</v>
      </c>
      <c r="I112" s="75">
        <v>8195</v>
      </c>
      <c r="J112" s="71"/>
      <c r="K112" s="15">
        <f>Tabla122[[#This Row],[Cantidad]]*Tabla122[[#This Row],[Valor del monedero electrónico]]</f>
        <v>8195</v>
      </c>
      <c r="L112" s="72"/>
      <c r="M112" s="72"/>
      <c r="N112" s="66"/>
      <c r="O112" s="68"/>
    </row>
    <row r="113" spans="1:15" ht="48.95" customHeight="1">
      <c r="A113" s="82">
        <v>96</v>
      </c>
      <c r="B113" s="66"/>
      <c r="C113" s="69">
        <v>15901</v>
      </c>
      <c r="D113" s="66" t="s">
        <v>109</v>
      </c>
      <c r="E113" s="66" t="s">
        <v>147</v>
      </c>
      <c r="F113" s="69" t="s">
        <v>133</v>
      </c>
      <c r="G113" s="73">
        <v>2</v>
      </c>
      <c r="H113" s="66" t="s">
        <v>132</v>
      </c>
      <c r="I113" s="75">
        <v>8940</v>
      </c>
      <c r="J113" s="71"/>
      <c r="K113" s="15">
        <f>Tabla122[[#This Row],[Cantidad]]*Tabla122[[#This Row],[Valor del monedero electrónico]]</f>
        <v>17880</v>
      </c>
      <c r="L113" s="72"/>
      <c r="M113" s="72"/>
      <c r="N113" s="66"/>
      <c r="O113" s="68"/>
    </row>
    <row r="114" spans="1:15" ht="48.95" customHeight="1">
      <c r="A114" s="82">
        <v>97</v>
      </c>
      <c r="B114" s="66"/>
      <c r="C114" s="69">
        <v>15901</v>
      </c>
      <c r="D114" s="66" t="s">
        <v>109</v>
      </c>
      <c r="E114" s="66" t="s">
        <v>182</v>
      </c>
      <c r="F114" s="69" t="s">
        <v>133</v>
      </c>
      <c r="G114" s="73">
        <v>1</v>
      </c>
      <c r="H114" s="66" t="s">
        <v>132</v>
      </c>
      <c r="I114" s="75">
        <v>9983</v>
      </c>
      <c r="J114" s="71"/>
      <c r="K114" s="15">
        <f>Tabla122[[#This Row],[Cantidad]]*Tabla122[[#This Row],[Valor del monedero electrónico]]</f>
        <v>9983</v>
      </c>
      <c r="L114" s="72"/>
      <c r="M114" s="72"/>
      <c r="N114" s="66"/>
      <c r="O114" s="68"/>
    </row>
    <row r="115" spans="1:15" ht="48.95" customHeight="1">
      <c r="A115" s="82">
        <v>98</v>
      </c>
      <c r="B115" s="66"/>
      <c r="C115" s="69">
        <v>15901</v>
      </c>
      <c r="D115" s="66" t="s">
        <v>109</v>
      </c>
      <c r="E115" s="66" t="s">
        <v>153</v>
      </c>
      <c r="F115" s="69" t="s">
        <v>133</v>
      </c>
      <c r="G115" s="73">
        <v>1</v>
      </c>
      <c r="H115" s="66" t="s">
        <v>132</v>
      </c>
      <c r="I115" s="75">
        <v>10430</v>
      </c>
      <c r="J115" s="71"/>
      <c r="K115" s="15">
        <f>Tabla122[[#This Row],[Cantidad]]*Tabla122[[#This Row],[Valor del monedero electrónico]]</f>
        <v>10430</v>
      </c>
      <c r="L115" s="72"/>
      <c r="M115" s="72"/>
      <c r="N115" s="66"/>
      <c r="O115" s="68"/>
    </row>
    <row r="116" spans="1:15" ht="48.95" customHeight="1">
      <c r="A116" s="82">
        <v>99</v>
      </c>
      <c r="B116" s="66"/>
      <c r="C116" s="69">
        <v>15901</v>
      </c>
      <c r="D116" s="66" t="s">
        <v>109</v>
      </c>
      <c r="E116" s="66" t="s">
        <v>148</v>
      </c>
      <c r="F116" s="69" t="s">
        <v>133</v>
      </c>
      <c r="G116" s="73">
        <v>3</v>
      </c>
      <c r="H116" s="66" t="s">
        <v>132</v>
      </c>
      <c r="I116" s="75">
        <v>11920</v>
      </c>
      <c r="J116" s="71"/>
      <c r="K116" s="15">
        <f>Tabla122[[#This Row],[Cantidad]]*Tabla122[[#This Row],[Valor del monedero electrónico]]</f>
        <v>35760</v>
      </c>
      <c r="L116" s="72"/>
      <c r="M116" s="72"/>
      <c r="N116" s="66"/>
      <c r="O116" s="68"/>
    </row>
    <row r="117" spans="1:15" ht="48.95" customHeight="1">
      <c r="A117" s="82">
        <v>100</v>
      </c>
      <c r="B117" s="66"/>
      <c r="C117" s="69">
        <v>15901</v>
      </c>
      <c r="D117" s="66" t="s">
        <v>109</v>
      </c>
      <c r="E117" s="66" t="s">
        <v>187</v>
      </c>
      <c r="F117" s="69" t="s">
        <v>133</v>
      </c>
      <c r="G117" s="73">
        <v>1</v>
      </c>
      <c r="H117" s="66" t="s">
        <v>132</v>
      </c>
      <c r="I117" s="75">
        <v>12218</v>
      </c>
      <c r="J117" s="71"/>
      <c r="K117" s="15">
        <f>Tabla122[[#This Row],[Cantidad]]*Tabla122[[#This Row],[Valor del monedero electrónico]]</f>
        <v>12218</v>
      </c>
      <c r="L117" s="72"/>
      <c r="M117" s="72"/>
      <c r="N117" s="66"/>
      <c r="O117" s="68"/>
    </row>
    <row r="118" spans="1:15" ht="48.95" customHeight="1">
      <c r="A118" s="82">
        <v>101</v>
      </c>
      <c r="B118" s="66"/>
      <c r="C118" s="69">
        <v>15901</v>
      </c>
      <c r="D118" s="66" t="s">
        <v>109</v>
      </c>
      <c r="E118" s="66" t="s">
        <v>156</v>
      </c>
      <c r="F118" s="69" t="s">
        <v>133</v>
      </c>
      <c r="G118" s="73">
        <v>1</v>
      </c>
      <c r="H118" s="66" t="s">
        <v>132</v>
      </c>
      <c r="I118" s="75">
        <v>12665</v>
      </c>
      <c r="J118" s="71"/>
      <c r="K118" s="15">
        <f>Tabla122[[#This Row],[Cantidad]]*Tabla122[[#This Row],[Valor del monedero electrónico]]</f>
        <v>12665</v>
      </c>
      <c r="L118" s="72"/>
      <c r="M118" s="72"/>
      <c r="N118" s="66"/>
      <c r="O118" s="68"/>
    </row>
    <row r="119" spans="1:15" ht="48.95" customHeight="1">
      <c r="A119" s="82">
        <v>102</v>
      </c>
      <c r="B119" s="66"/>
      <c r="C119" s="69">
        <v>15901</v>
      </c>
      <c r="D119" s="66" t="s">
        <v>109</v>
      </c>
      <c r="E119" s="66" t="s">
        <v>149</v>
      </c>
      <c r="F119" s="69" t="s">
        <v>133</v>
      </c>
      <c r="G119" s="73">
        <v>118</v>
      </c>
      <c r="H119" s="66" t="s">
        <v>132</v>
      </c>
      <c r="I119" s="75">
        <v>14900</v>
      </c>
      <c r="J119" s="71"/>
      <c r="K119" s="15">
        <f>Tabla122[[#This Row],[Cantidad]]*Tabla122[[#This Row],[Valor del monedero electrónico]]</f>
        <v>1758200</v>
      </c>
      <c r="L119" s="72"/>
      <c r="M119" s="72"/>
      <c r="N119" s="66"/>
      <c r="O119" s="68"/>
    </row>
    <row r="120" spans="1:15" ht="48.95" customHeight="1">
      <c r="A120" s="82">
        <v>103</v>
      </c>
      <c r="B120" s="66"/>
      <c r="C120" s="69">
        <v>15901</v>
      </c>
      <c r="D120" s="66" t="s">
        <v>110</v>
      </c>
      <c r="E120" s="66" t="s">
        <v>163</v>
      </c>
      <c r="F120" s="69" t="s">
        <v>133</v>
      </c>
      <c r="G120" s="73">
        <v>2</v>
      </c>
      <c r="H120" s="66" t="s">
        <v>132</v>
      </c>
      <c r="I120" s="75">
        <v>1490</v>
      </c>
      <c r="J120" s="71"/>
      <c r="K120" s="15">
        <f>Tabla122[[#This Row],[Cantidad]]*Tabla122[[#This Row],[Valor del monedero electrónico]]</f>
        <v>2980</v>
      </c>
      <c r="L120" s="72"/>
      <c r="M120" s="72"/>
      <c r="N120" s="66"/>
      <c r="O120" s="68"/>
    </row>
    <row r="121" spans="1:15" ht="48.95" customHeight="1">
      <c r="A121" s="82">
        <v>104</v>
      </c>
      <c r="B121" s="66"/>
      <c r="C121" s="69">
        <v>15901</v>
      </c>
      <c r="D121" s="66" t="s">
        <v>110</v>
      </c>
      <c r="E121" s="66" t="s">
        <v>164</v>
      </c>
      <c r="F121" s="69" t="s">
        <v>133</v>
      </c>
      <c r="G121" s="73">
        <v>1</v>
      </c>
      <c r="H121" s="66" t="s">
        <v>132</v>
      </c>
      <c r="I121" s="75">
        <v>1744</v>
      </c>
      <c r="J121" s="71"/>
      <c r="K121" s="15">
        <f>Tabla122[[#This Row],[Cantidad]]*Tabla122[[#This Row],[Valor del monedero electrónico]]</f>
        <v>1744</v>
      </c>
      <c r="L121" s="72"/>
      <c r="M121" s="72"/>
      <c r="N121" s="66"/>
      <c r="O121" s="68"/>
    </row>
    <row r="122" spans="1:15" ht="48.95" customHeight="1">
      <c r="A122" s="82">
        <v>105</v>
      </c>
      <c r="B122" s="66"/>
      <c r="C122" s="69">
        <v>15901</v>
      </c>
      <c r="D122" s="66" t="s">
        <v>110</v>
      </c>
      <c r="E122" s="66" t="s">
        <v>138</v>
      </c>
      <c r="F122" s="69" t="s">
        <v>133</v>
      </c>
      <c r="G122" s="73">
        <v>2</v>
      </c>
      <c r="H122" s="66" t="s">
        <v>132</v>
      </c>
      <c r="I122" s="75">
        <v>2235</v>
      </c>
      <c r="J122" s="71"/>
      <c r="K122" s="15">
        <f>Tabla122[[#This Row],[Cantidad]]*Tabla122[[#This Row],[Valor del monedero electrónico]]</f>
        <v>4470</v>
      </c>
      <c r="L122" s="72"/>
      <c r="M122" s="72"/>
      <c r="N122" s="66"/>
      <c r="O122" s="68"/>
    </row>
    <row r="123" spans="1:15" ht="48.95" customHeight="1">
      <c r="A123" s="82">
        <v>106</v>
      </c>
      <c r="B123" s="66"/>
      <c r="C123" s="69">
        <v>15901</v>
      </c>
      <c r="D123" s="66" t="s">
        <v>110</v>
      </c>
      <c r="E123" s="66" t="s">
        <v>169</v>
      </c>
      <c r="F123" s="69" t="s">
        <v>133</v>
      </c>
      <c r="G123" s="73">
        <v>2</v>
      </c>
      <c r="H123" s="66" t="s">
        <v>132</v>
      </c>
      <c r="I123" s="75">
        <v>2682</v>
      </c>
      <c r="J123" s="71"/>
      <c r="K123" s="15">
        <f>Tabla122[[#This Row],[Cantidad]]*Tabla122[[#This Row],[Valor del monedero electrónico]]</f>
        <v>5364</v>
      </c>
      <c r="L123" s="72"/>
      <c r="M123" s="72"/>
      <c r="N123" s="66"/>
      <c r="O123" s="68"/>
    </row>
    <row r="124" spans="1:15" ht="48.95" customHeight="1">
      <c r="A124" s="82">
        <v>107</v>
      </c>
      <c r="B124" s="66"/>
      <c r="C124" s="69">
        <v>15901</v>
      </c>
      <c r="D124" s="66" t="s">
        <v>110</v>
      </c>
      <c r="E124" s="66" t="s">
        <v>139</v>
      </c>
      <c r="F124" s="69" t="s">
        <v>133</v>
      </c>
      <c r="G124" s="73">
        <v>3</v>
      </c>
      <c r="H124" s="66" t="s">
        <v>132</v>
      </c>
      <c r="I124" s="75">
        <v>2980</v>
      </c>
      <c r="J124" s="71"/>
      <c r="K124" s="15">
        <f>Tabla122[[#This Row],[Cantidad]]*Tabla122[[#This Row],[Valor del monedero electrónico]]</f>
        <v>8940</v>
      </c>
      <c r="L124" s="72"/>
      <c r="M124" s="72"/>
      <c r="N124" s="66"/>
      <c r="O124" s="68"/>
    </row>
    <row r="125" spans="1:15" ht="48.95" customHeight="1">
      <c r="A125" s="82">
        <v>108</v>
      </c>
      <c r="B125" s="66"/>
      <c r="C125" s="69">
        <v>15901</v>
      </c>
      <c r="D125" s="66" t="s">
        <v>110</v>
      </c>
      <c r="E125" s="66" t="s">
        <v>141</v>
      </c>
      <c r="F125" s="69" t="s">
        <v>133</v>
      </c>
      <c r="G125" s="73">
        <v>1</v>
      </c>
      <c r="H125" s="66" t="s">
        <v>132</v>
      </c>
      <c r="I125" s="75">
        <v>3278</v>
      </c>
      <c r="J125" s="71"/>
      <c r="K125" s="15">
        <f>Tabla122[[#This Row],[Cantidad]]*Tabla122[[#This Row],[Valor del monedero electrónico]]</f>
        <v>3278</v>
      </c>
      <c r="L125" s="72"/>
      <c r="M125" s="72"/>
      <c r="N125" s="66"/>
      <c r="O125" s="68"/>
    </row>
    <row r="126" spans="1:15" ht="48.95" customHeight="1">
      <c r="A126" s="82">
        <v>109</v>
      </c>
      <c r="B126" s="66"/>
      <c r="C126" s="69">
        <v>15901</v>
      </c>
      <c r="D126" s="66" t="s">
        <v>110</v>
      </c>
      <c r="E126" s="66" t="s">
        <v>170</v>
      </c>
      <c r="F126" s="69" t="s">
        <v>133</v>
      </c>
      <c r="G126" s="73">
        <v>1</v>
      </c>
      <c r="H126" s="66" t="s">
        <v>132</v>
      </c>
      <c r="I126" s="75">
        <v>3576</v>
      </c>
      <c r="J126" s="71"/>
      <c r="K126" s="15">
        <f>Tabla122[[#This Row],[Cantidad]]*Tabla122[[#This Row],[Valor del monedero electrónico]]</f>
        <v>3576</v>
      </c>
      <c r="L126" s="72"/>
      <c r="M126" s="72"/>
      <c r="N126" s="66"/>
      <c r="O126" s="68"/>
    </row>
    <row r="127" spans="1:15" ht="48.95" customHeight="1">
      <c r="A127" s="82">
        <v>110</v>
      </c>
      <c r="B127" s="66"/>
      <c r="C127" s="69">
        <v>15901</v>
      </c>
      <c r="D127" s="66" t="s">
        <v>110</v>
      </c>
      <c r="E127" s="66" t="s">
        <v>142</v>
      </c>
      <c r="F127" s="69" t="s">
        <v>133</v>
      </c>
      <c r="G127" s="73">
        <v>1</v>
      </c>
      <c r="H127" s="66" t="s">
        <v>132</v>
      </c>
      <c r="I127" s="75">
        <v>3725</v>
      </c>
      <c r="J127" s="71"/>
      <c r="K127" s="15">
        <f>Tabla122[[#This Row],[Cantidad]]*Tabla122[[#This Row],[Valor del monedero electrónico]]</f>
        <v>3725</v>
      </c>
      <c r="L127" s="72"/>
      <c r="M127" s="72"/>
      <c r="N127" s="66"/>
      <c r="O127" s="68"/>
    </row>
    <row r="128" spans="1:15" ht="48.95" customHeight="1">
      <c r="A128" s="82">
        <v>111</v>
      </c>
      <c r="B128" s="66"/>
      <c r="C128" s="69">
        <v>15901</v>
      </c>
      <c r="D128" s="66" t="s">
        <v>110</v>
      </c>
      <c r="E128" s="66" t="s">
        <v>152</v>
      </c>
      <c r="F128" s="69" t="s">
        <v>133</v>
      </c>
      <c r="G128" s="73">
        <v>1</v>
      </c>
      <c r="H128" s="66" t="s">
        <v>132</v>
      </c>
      <c r="I128" s="75">
        <v>4470</v>
      </c>
      <c r="J128" s="71"/>
      <c r="K128" s="15">
        <f>Tabla122[[#This Row],[Cantidad]]*Tabla122[[#This Row],[Valor del monedero electrónico]]</f>
        <v>4470</v>
      </c>
      <c r="L128" s="72"/>
      <c r="M128" s="72"/>
      <c r="N128" s="66"/>
      <c r="O128" s="68"/>
    </row>
    <row r="129" spans="1:15" ht="48.95" customHeight="1">
      <c r="A129" s="82">
        <v>112</v>
      </c>
      <c r="B129" s="66"/>
      <c r="C129" s="69">
        <v>15901</v>
      </c>
      <c r="D129" s="66" t="s">
        <v>110</v>
      </c>
      <c r="E129" s="66" t="s">
        <v>160</v>
      </c>
      <c r="F129" s="69" t="s">
        <v>133</v>
      </c>
      <c r="G129" s="73">
        <v>5</v>
      </c>
      <c r="H129" s="66" t="s">
        <v>132</v>
      </c>
      <c r="I129" s="75">
        <v>5215</v>
      </c>
      <c r="J129" s="71"/>
      <c r="K129" s="15">
        <f>Tabla122[[#This Row],[Cantidad]]*Tabla122[[#This Row],[Valor del monedero electrónico]]</f>
        <v>26075</v>
      </c>
      <c r="L129" s="72"/>
      <c r="M129" s="72"/>
      <c r="N129" s="66"/>
      <c r="O129" s="68"/>
    </row>
    <row r="130" spans="1:15" ht="48.95" customHeight="1">
      <c r="A130" s="82">
        <v>113</v>
      </c>
      <c r="B130" s="66"/>
      <c r="C130" s="69">
        <v>15901</v>
      </c>
      <c r="D130" s="66" t="s">
        <v>110</v>
      </c>
      <c r="E130" s="66" t="s">
        <v>174</v>
      </c>
      <c r="F130" s="69" t="s">
        <v>133</v>
      </c>
      <c r="G130" s="73">
        <v>1</v>
      </c>
      <c r="H130" s="66" t="s">
        <v>132</v>
      </c>
      <c r="I130" s="75">
        <v>5364</v>
      </c>
      <c r="J130" s="71"/>
      <c r="K130" s="15">
        <f>Tabla122[[#This Row],[Cantidad]]*Tabla122[[#This Row],[Valor del monedero electrónico]]</f>
        <v>5364</v>
      </c>
      <c r="L130" s="72"/>
      <c r="M130" s="72"/>
      <c r="N130" s="66"/>
      <c r="O130" s="68"/>
    </row>
    <row r="131" spans="1:15" ht="48.95" customHeight="1">
      <c r="A131" s="82">
        <v>114</v>
      </c>
      <c r="B131" s="66"/>
      <c r="C131" s="69">
        <v>15901</v>
      </c>
      <c r="D131" s="66" t="s">
        <v>110</v>
      </c>
      <c r="E131" s="66" t="s">
        <v>143</v>
      </c>
      <c r="F131" s="69" t="s">
        <v>133</v>
      </c>
      <c r="G131" s="73">
        <v>6</v>
      </c>
      <c r="H131" s="66" t="s">
        <v>132</v>
      </c>
      <c r="I131" s="75">
        <v>5960</v>
      </c>
      <c r="J131" s="71"/>
      <c r="K131" s="15">
        <f>Tabla122[[#This Row],[Cantidad]]*Tabla122[[#This Row],[Valor del monedero electrónico]]</f>
        <v>35760</v>
      </c>
      <c r="L131" s="72"/>
      <c r="M131" s="72"/>
      <c r="N131" s="66"/>
      <c r="O131" s="68"/>
    </row>
    <row r="132" spans="1:15" ht="48.95" customHeight="1">
      <c r="A132" s="82">
        <v>115</v>
      </c>
      <c r="B132" s="66"/>
      <c r="C132" s="69">
        <v>15901</v>
      </c>
      <c r="D132" s="66" t="s">
        <v>110</v>
      </c>
      <c r="E132" s="66" t="s">
        <v>144</v>
      </c>
      <c r="F132" s="69" t="s">
        <v>133</v>
      </c>
      <c r="G132" s="73">
        <v>1</v>
      </c>
      <c r="H132" s="66" t="s">
        <v>132</v>
      </c>
      <c r="I132" s="75">
        <v>6705</v>
      </c>
      <c r="J132" s="71"/>
      <c r="K132" s="15">
        <f>Tabla122[[#This Row],[Cantidad]]*Tabla122[[#This Row],[Valor del monedero electrónico]]</f>
        <v>6705</v>
      </c>
      <c r="L132" s="72"/>
      <c r="M132" s="72"/>
      <c r="N132" s="66"/>
      <c r="O132" s="68"/>
    </row>
    <row r="133" spans="1:15" ht="48.95" customHeight="1">
      <c r="A133" s="82">
        <v>116</v>
      </c>
      <c r="B133" s="66"/>
      <c r="C133" s="69">
        <v>15901</v>
      </c>
      <c r="D133" s="66" t="s">
        <v>110</v>
      </c>
      <c r="E133" s="66" t="s">
        <v>145</v>
      </c>
      <c r="F133" s="69" t="s">
        <v>133</v>
      </c>
      <c r="G133" s="73">
        <v>1</v>
      </c>
      <c r="H133" s="66" t="s">
        <v>132</v>
      </c>
      <c r="I133" s="75">
        <v>7450</v>
      </c>
      <c r="J133" s="71"/>
      <c r="K133" s="15">
        <f>Tabla122[[#This Row],[Cantidad]]*Tabla122[[#This Row],[Valor del monedero electrónico]]</f>
        <v>7450</v>
      </c>
      <c r="L133" s="72"/>
      <c r="M133" s="72"/>
      <c r="N133" s="66"/>
      <c r="O133" s="68"/>
    </row>
    <row r="134" spans="1:15" ht="48.95" customHeight="1">
      <c r="A134" s="82">
        <v>117</v>
      </c>
      <c r="B134" s="66"/>
      <c r="C134" s="69">
        <v>15901</v>
      </c>
      <c r="D134" s="66" t="s">
        <v>110</v>
      </c>
      <c r="E134" s="66" t="s">
        <v>178</v>
      </c>
      <c r="F134" s="69" t="s">
        <v>133</v>
      </c>
      <c r="G134" s="73">
        <v>1</v>
      </c>
      <c r="H134" s="66" t="s">
        <v>132</v>
      </c>
      <c r="I134" s="75">
        <v>8642</v>
      </c>
      <c r="J134" s="71"/>
      <c r="K134" s="15">
        <f>Tabla122[[#This Row],[Cantidad]]*Tabla122[[#This Row],[Valor del monedero electrónico]]</f>
        <v>8642</v>
      </c>
      <c r="L134" s="72"/>
      <c r="M134" s="72"/>
      <c r="N134" s="66"/>
      <c r="O134" s="68"/>
    </row>
    <row r="135" spans="1:15" ht="48.95" customHeight="1">
      <c r="A135" s="82">
        <v>118</v>
      </c>
      <c r="B135" s="66"/>
      <c r="C135" s="69">
        <v>15901</v>
      </c>
      <c r="D135" s="66" t="s">
        <v>110</v>
      </c>
      <c r="E135" s="66" t="s">
        <v>147</v>
      </c>
      <c r="F135" s="69" t="s">
        <v>133</v>
      </c>
      <c r="G135" s="73">
        <v>4</v>
      </c>
      <c r="H135" s="66" t="s">
        <v>132</v>
      </c>
      <c r="I135" s="75">
        <v>8940</v>
      </c>
      <c r="J135" s="71"/>
      <c r="K135" s="15">
        <f>Tabla122[[#This Row],[Cantidad]]*Tabla122[[#This Row],[Valor del monedero electrónico]]</f>
        <v>35760</v>
      </c>
      <c r="L135" s="72"/>
      <c r="M135" s="72"/>
      <c r="N135" s="66"/>
      <c r="O135" s="68"/>
    </row>
    <row r="136" spans="1:15" ht="48.95" customHeight="1">
      <c r="A136" s="82">
        <v>119</v>
      </c>
      <c r="B136" s="66"/>
      <c r="C136" s="69">
        <v>15901</v>
      </c>
      <c r="D136" s="66" t="s">
        <v>110</v>
      </c>
      <c r="E136" s="66" t="s">
        <v>181</v>
      </c>
      <c r="F136" s="69" t="s">
        <v>133</v>
      </c>
      <c r="G136" s="73">
        <v>4</v>
      </c>
      <c r="H136" s="66" t="s">
        <v>132</v>
      </c>
      <c r="I136" s="75">
        <v>9685</v>
      </c>
      <c r="J136" s="71"/>
      <c r="K136" s="15">
        <f>Tabla122[[#This Row],[Cantidad]]*Tabla122[[#This Row],[Valor del monedero electrónico]]</f>
        <v>38740</v>
      </c>
      <c r="L136" s="72"/>
      <c r="M136" s="72"/>
      <c r="N136" s="66"/>
      <c r="O136" s="68"/>
    </row>
    <row r="137" spans="1:15" ht="48.95" customHeight="1">
      <c r="A137" s="82">
        <v>120</v>
      </c>
      <c r="B137" s="66"/>
      <c r="C137" s="69">
        <v>15901</v>
      </c>
      <c r="D137" s="66" t="s">
        <v>110</v>
      </c>
      <c r="E137" s="66" t="s">
        <v>187</v>
      </c>
      <c r="F137" s="69" t="s">
        <v>133</v>
      </c>
      <c r="G137" s="73">
        <v>2</v>
      </c>
      <c r="H137" s="66" t="s">
        <v>132</v>
      </c>
      <c r="I137" s="75">
        <v>12218</v>
      </c>
      <c r="J137" s="71"/>
      <c r="K137" s="15">
        <f>Tabla122[[#This Row],[Cantidad]]*Tabla122[[#This Row],[Valor del monedero electrónico]]</f>
        <v>24436</v>
      </c>
      <c r="L137" s="72"/>
      <c r="M137" s="72"/>
      <c r="N137" s="66"/>
      <c r="O137" s="68"/>
    </row>
    <row r="138" spans="1:15" ht="48.95" customHeight="1">
      <c r="A138" s="82">
        <v>121</v>
      </c>
      <c r="B138" s="66"/>
      <c r="C138" s="69">
        <v>15901</v>
      </c>
      <c r="D138" s="66" t="s">
        <v>110</v>
      </c>
      <c r="E138" s="66" t="s">
        <v>156</v>
      </c>
      <c r="F138" s="69" t="s">
        <v>133</v>
      </c>
      <c r="G138" s="73">
        <v>1</v>
      </c>
      <c r="H138" s="66" t="s">
        <v>132</v>
      </c>
      <c r="I138" s="75">
        <v>12665</v>
      </c>
      <c r="J138" s="71"/>
      <c r="K138" s="15">
        <f>Tabla122[[#This Row],[Cantidad]]*Tabla122[[#This Row],[Valor del monedero electrónico]]</f>
        <v>12665</v>
      </c>
      <c r="L138" s="72"/>
      <c r="M138" s="72"/>
      <c r="N138" s="66"/>
      <c r="O138" s="68"/>
    </row>
    <row r="139" spans="1:15" ht="48.95" customHeight="1">
      <c r="A139" s="82">
        <v>122</v>
      </c>
      <c r="B139" s="66"/>
      <c r="C139" s="69">
        <v>15901</v>
      </c>
      <c r="D139" s="66" t="s">
        <v>110</v>
      </c>
      <c r="E139" s="66" t="s">
        <v>191</v>
      </c>
      <c r="F139" s="69" t="s">
        <v>133</v>
      </c>
      <c r="G139" s="73">
        <v>1</v>
      </c>
      <c r="H139" s="66" t="s">
        <v>132</v>
      </c>
      <c r="I139" s="75">
        <v>13156</v>
      </c>
      <c r="J139" s="71"/>
      <c r="K139" s="15">
        <f>Tabla122[[#This Row],[Cantidad]]*Tabla122[[#This Row],[Valor del monedero electrónico]]</f>
        <v>13156</v>
      </c>
      <c r="L139" s="72"/>
      <c r="M139" s="72"/>
      <c r="N139" s="66"/>
      <c r="O139" s="68"/>
    </row>
    <row r="140" spans="1:15" ht="48.95" customHeight="1">
      <c r="A140" s="82">
        <v>123</v>
      </c>
      <c r="B140" s="66"/>
      <c r="C140" s="69">
        <v>15901</v>
      </c>
      <c r="D140" s="66" t="s">
        <v>110</v>
      </c>
      <c r="E140" s="66" t="s">
        <v>149</v>
      </c>
      <c r="F140" s="69" t="s">
        <v>133</v>
      </c>
      <c r="G140" s="73">
        <v>161</v>
      </c>
      <c r="H140" s="66" t="s">
        <v>132</v>
      </c>
      <c r="I140" s="75">
        <v>14900</v>
      </c>
      <c r="J140" s="71"/>
      <c r="K140" s="15">
        <f>Tabla122[[#This Row],[Cantidad]]*Tabla122[[#This Row],[Valor del monedero electrónico]]</f>
        <v>2398900</v>
      </c>
      <c r="L140" s="72"/>
      <c r="M140" s="72"/>
      <c r="N140" s="66"/>
      <c r="O140" s="68"/>
    </row>
    <row r="141" spans="1:15" ht="48.95" customHeight="1">
      <c r="A141" s="82">
        <v>124</v>
      </c>
      <c r="B141" s="66"/>
      <c r="C141" s="69">
        <v>15901</v>
      </c>
      <c r="D141" s="66" t="s">
        <v>114</v>
      </c>
      <c r="E141" s="66" t="s">
        <v>138</v>
      </c>
      <c r="F141" s="69" t="s">
        <v>133</v>
      </c>
      <c r="G141" s="73">
        <v>1</v>
      </c>
      <c r="H141" s="66" t="s">
        <v>132</v>
      </c>
      <c r="I141" s="75">
        <v>2235</v>
      </c>
      <c r="J141" s="71"/>
      <c r="K141" s="15">
        <f>Tabla122[[#This Row],[Cantidad]]*Tabla122[[#This Row],[Valor del monedero electrónico]]</f>
        <v>2235</v>
      </c>
      <c r="L141" s="72"/>
      <c r="M141" s="72"/>
      <c r="N141" s="66"/>
      <c r="O141" s="68"/>
    </row>
    <row r="142" spans="1:15" ht="48.95" customHeight="1">
      <c r="A142" s="82">
        <v>125</v>
      </c>
      <c r="B142" s="66"/>
      <c r="C142" s="69">
        <v>15901</v>
      </c>
      <c r="D142" s="66" t="s">
        <v>114</v>
      </c>
      <c r="E142" s="66" t="s">
        <v>139</v>
      </c>
      <c r="F142" s="69" t="s">
        <v>133</v>
      </c>
      <c r="G142" s="73">
        <v>2</v>
      </c>
      <c r="H142" s="66" t="s">
        <v>132</v>
      </c>
      <c r="I142" s="75">
        <v>2980</v>
      </c>
      <c r="J142" s="71"/>
      <c r="K142" s="15">
        <f>Tabla122[[#This Row],[Cantidad]]*Tabla122[[#This Row],[Valor del monedero electrónico]]</f>
        <v>5960</v>
      </c>
      <c r="L142" s="72"/>
      <c r="M142" s="72"/>
      <c r="N142" s="66"/>
      <c r="O142" s="68"/>
    </row>
    <row r="143" spans="1:15" ht="48.95" customHeight="1">
      <c r="A143" s="82">
        <v>126</v>
      </c>
      <c r="B143" s="66"/>
      <c r="C143" s="69">
        <v>15901</v>
      </c>
      <c r="D143" s="66" t="s">
        <v>114</v>
      </c>
      <c r="E143" s="66" t="s">
        <v>152</v>
      </c>
      <c r="F143" s="69" t="s">
        <v>133</v>
      </c>
      <c r="G143" s="73">
        <v>4</v>
      </c>
      <c r="H143" s="66" t="s">
        <v>132</v>
      </c>
      <c r="I143" s="75">
        <v>4470</v>
      </c>
      <c r="J143" s="71"/>
      <c r="K143" s="15">
        <f>Tabla122[[#This Row],[Cantidad]]*Tabla122[[#This Row],[Valor del monedero electrónico]]</f>
        <v>17880</v>
      </c>
      <c r="L143" s="72"/>
      <c r="M143" s="72"/>
      <c r="N143" s="66"/>
      <c r="O143" s="68"/>
    </row>
    <row r="144" spans="1:15" ht="48.95" customHeight="1">
      <c r="A144" s="82">
        <v>127</v>
      </c>
      <c r="B144" s="66"/>
      <c r="C144" s="69">
        <v>15901</v>
      </c>
      <c r="D144" s="66" t="s">
        <v>114</v>
      </c>
      <c r="E144" s="66" t="s">
        <v>146</v>
      </c>
      <c r="F144" s="69" t="s">
        <v>133</v>
      </c>
      <c r="G144" s="73">
        <v>1</v>
      </c>
      <c r="H144" s="66" t="s">
        <v>132</v>
      </c>
      <c r="I144" s="75">
        <v>8195</v>
      </c>
      <c r="J144" s="71"/>
      <c r="K144" s="15">
        <f>Tabla122[[#This Row],[Cantidad]]*Tabla122[[#This Row],[Valor del monedero electrónico]]</f>
        <v>8195</v>
      </c>
      <c r="L144" s="72"/>
      <c r="M144" s="72"/>
      <c r="N144" s="66"/>
      <c r="O144" s="68"/>
    </row>
    <row r="145" spans="1:15" ht="48.95" customHeight="1">
      <c r="A145" s="82">
        <v>128</v>
      </c>
      <c r="B145" s="66"/>
      <c r="C145" s="69">
        <v>15901</v>
      </c>
      <c r="D145" s="66" t="s">
        <v>114</v>
      </c>
      <c r="E145" s="66" t="s">
        <v>153</v>
      </c>
      <c r="F145" s="69" t="s">
        <v>133</v>
      </c>
      <c r="G145" s="73">
        <v>1</v>
      </c>
      <c r="H145" s="66" t="s">
        <v>132</v>
      </c>
      <c r="I145" s="75">
        <v>10430</v>
      </c>
      <c r="J145" s="71"/>
      <c r="K145" s="15">
        <f>Tabla122[[#This Row],[Cantidad]]*Tabla122[[#This Row],[Valor del monedero electrónico]]</f>
        <v>10430</v>
      </c>
      <c r="L145" s="72"/>
      <c r="M145" s="72"/>
      <c r="N145" s="66"/>
      <c r="O145" s="68"/>
    </row>
    <row r="146" spans="1:15" ht="48.95" customHeight="1">
      <c r="A146" s="82">
        <v>129</v>
      </c>
      <c r="B146" s="66"/>
      <c r="C146" s="69">
        <v>15901</v>
      </c>
      <c r="D146" s="66" t="s">
        <v>114</v>
      </c>
      <c r="E146" s="66" t="s">
        <v>149</v>
      </c>
      <c r="F146" s="69" t="s">
        <v>133</v>
      </c>
      <c r="G146" s="73">
        <v>7</v>
      </c>
      <c r="H146" s="66" t="s">
        <v>132</v>
      </c>
      <c r="I146" s="75">
        <v>14900</v>
      </c>
      <c r="J146" s="71"/>
      <c r="K146" s="15">
        <f>Tabla122[[#This Row],[Cantidad]]*Tabla122[[#This Row],[Valor del monedero electrónico]]</f>
        <v>104300</v>
      </c>
      <c r="L146" s="72"/>
      <c r="M146" s="72"/>
      <c r="N146" s="66"/>
      <c r="O146" s="68"/>
    </row>
    <row r="147" spans="1:15" ht="48.95" customHeight="1">
      <c r="A147" s="82">
        <v>130</v>
      </c>
      <c r="B147" s="66"/>
      <c r="C147" s="69">
        <v>15901</v>
      </c>
      <c r="D147" s="66" t="s">
        <v>115</v>
      </c>
      <c r="E147" s="66" t="s">
        <v>140</v>
      </c>
      <c r="F147" s="69" t="s">
        <v>133</v>
      </c>
      <c r="G147" s="73">
        <v>1</v>
      </c>
      <c r="H147" s="66" t="s">
        <v>132</v>
      </c>
      <c r="I147" s="75">
        <v>447</v>
      </c>
      <c r="J147" s="71"/>
      <c r="K147" s="15">
        <f>Tabla122[[#This Row],[Cantidad]]*Tabla122[[#This Row],[Valor del monedero electrónico]]</f>
        <v>447</v>
      </c>
      <c r="L147" s="72"/>
      <c r="M147" s="72"/>
      <c r="N147" s="66"/>
      <c r="O147" s="68"/>
    </row>
    <row r="148" spans="1:15" ht="48.95" customHeight="1">
      <c r="A148" s="82">
        <v>131</v>
      </c>
      <c r="B148" s="66"/>
      <c r="C148" s="69">
        <v>15901</v>
      </c>
      <c r="D148" s="66" t="s">
        <v>115</v>
      </c>
      <c r="E148" s="66" t="s">
        <v>139</v>
      </c>
      <c r="F148" s="69" t="s">
        <v>133</v>
      </c>
      <c r="G148" s="73">
        <v>2</v>
      </c>
      <c r="H148" s="66" t="s">
        <v>132</v>
      </c>
      <c r="I148" s="75">
        <v>2980</v>
      </c>
      <c r="J148" s="71"/>
      <c r="K148" s="15">
        <f>Tabla122[[#This Row],[Cantidad]]*Tabla122[[#This Row],[Valor del monedero electrónico]]</f>
        <v>5960</v>
      </c>
      <c r="L148" s="72"/>
      <c r="M148" s="72"/>
      <c r="N148" s="66"/>
      <c r="O148" s="68"/>
    </row>
    <row r="149" spans="1:15" ht="48.95" customHeight="1">
      <c r="A149" s="82">
        <v>132</v>
      </c>
      <c r="B149" s="66"/>
      <c r="C149" s="69">
        <v>15901</v>
      </c>
      <c r="D149" s="66" t="s">
        <v>115</v>
      </c>
      <c r="E149" s="66" t="s">
        <v>141</v>
      </c>
      <c r="F149" s="69" t="s">
        <v>133</v>
      </c>
      <c r="G149" s="73">
        <v>1</v>
      </c>
      <c r="H149" s="66" t="s">
        <v>132</v>
      </c>
      <c r="I149" s="75">
        <v>3278</v>
      </c>
      <c r="J149" s="71"/>
      <c r="K149" s="15">
        <f>Tabla122[[#This Row],[Cantidad]]*Tabla122[[#This Row],[Valor del monedero electrónico]]</f>
        <v>3278</v>
      </c>
      <c r="L149" s="72"/>
      <c r="M149" s="72"/>
      <c r="N149" s="66"/>
      <c r="O149" s="68"/>
    </row>
    <row r="150" spans="1:15" ht="48.95" customHeight="1">
      <c r="A150" s="82">
        <v>133</v>
      </c>
      <c r="B150" s="66"/>
      <c r="C150" s="69">
        <v>15901</v>
      </c>
      <c r="D150" s="66" t="s">
        <v>115</v>
      </c>
      <c r="E150" s="66" t="s">
        <v>142</v>
      </c>
      <c r="F150" s="69" t="s">
        <v>133</v>
      </c>
      <c r="G150" s="73">
        <v>1</v>
      </c>
      <c r="H150" s="66" t="s">
        <v>132</v>
      </c>
      <c r="I150" s="75">
        <v>3725</v>
      </c>
      <c r="J150" s="71"/>
      <c r="K150" s="15">
        <f>Tabla122[[#This Row],[Cantidad]]*Tabla122[[#This Row],[Valor del monedero electrónico]]</f>
        <v>3725</v>
      </c>
      <c r="L150" s="72"/>
      <c r="M150" s="72"/>
      <c r="N150" s="66"/>
      <c r="O150" s="68"/>
    </row>
    <row r="151" spans="1:15" ht="48.95" customHeight="1">
      <c r="A151" s="82">
        <v>134</v>
      </c>
      <c r="B151" s="66"/>
      <c r="C151" s="69">
        <v>15901</v>
      </c>
      <c r="D151" s="66" t="s">
        <v>115</v>
      </c>
      <c r="E151" s="66" t="s">
        <v>143</v>
      </c>
      <c r="F151" s="69" t="s">
        <v>133</v>
      </c>
      <c r="G151" s="73">
        <v>4</v>
      </c>
      <c r="H151" s="66" t="s">
        <v>132</v>
      </c>
      <c r="I151" s="75">
        <v>5960</v>
      </c>
      <c r="J151" s="71"/>
      <c r="K151" s="15">
        <f>Tabla122[[#This Row],[Cantidad]]*Tabla122[[#This Row],[Valor del monedero electrónico]]</f>
        <v>23840</v>
      </c>
      <c r="L151" s="72"/>
      <c r="M151" s="72"/>
      <c r="N151" s="66"/>
      <c r="O151" s="68"/>
    </row>
    <row r="152" spans="1:15" ht="48.95" customHeight="1">
      <c r="A152" s="82">
        <v>135</v>
      </c>
      <c r="B152" s="66"/>
      <c r="C152" s="69">
        <v>15901</v>
      </c>
      <c r="D152" s="66" t="s">
        <v>115</v>
      </c>
      <c r="E152" s="66" t="s">
        <v>144</v>
      </c>
      <c r="F152" s="69" t="s">
        <v>133</v>
      </c>
      <c r="G152" s="73">
        <v>1</v>
      </c>
      <c r="H152" s="66" t="s">
        <v>132</v>
      </c>
      <c r="I152" s="75">
        <v>6705</v>
      </c>
      <c r="J152" s="71"/>
      <c r="K152" s="15">
        <f>Tabla122[[#This Row],[Cantidad]]*Tabla122[[#This Row],[Valor del monedero electrónico]]</f>
        <v>6705</v>
      </c>
      <c r="L152" s="72"/>
      <c r="M152" s="72"/>
      <c r="N152" s="66"/>
      <c r="O152" s="68"/>
    </row>
    <row r="153" spans="1:15" ht="48.95" customHeight="1">
      <c r="A153" s="82">
        <v>136</v>
      </c>
      <c r="B153" s="66"/>
      <c r="C153" s="69">
        <v>15901</v>
      </c>
      <c r="D153" s="66" t="s">
        <v>115</v>
      </c>
      <c r="E153" s="66" t="s">
        <v>145</v>
      </c>
      <c r="F153" s="69" t="s">
        <v>133</v>
      </c>
      <c r="G153" s="73">
        <v>1</v>
      </c>
      <c r="H153" s="66" t="s">
        <v>132</v>
      </c>
      <c r="I153" s="75">
        <v>7450</v>
      </c>
      <c r="J153" s="71"/>
      <c r="K153" s="15">
        <f>Tabla122[[#This Row],[Cantidad]]*Tabla122[[#This Row],[Valor del monedero electrónico]]</f>
        <v>7450</v>
      </c>
      <c r="L153" s="72"/>
      <c r="M153" s="72"/>
      <c r="N153" s="66"/>
      <c r="O153" s="68"/>
    </row>
    <row r="154" spans="1:15" ht="48.95" customHeight="1">
      <c r="A154" s="82">
        <v>137</v>
      </c>
      <c r="B154" s="66"/>
      <c r="C154" s="69">
        <v>15901</v>
      </c>
      <c r="D154" s="66" t="s">
        <v>115</v>
      </c>
      <c r="E154" s="66" t="s">
        <v>146</v>
      </c>
      <c r="F154" s="69" t="s">
        <v>133</v>
      </c>
      <c r="G154" s="73">
        <v>1</v>
      </c>
      <c r="H154" s="66" t="s">
        <v>132</v>
      </c>
      <c r="I154" s="75">
        <v>8195</v>
      </c>
      <c r="J154" s="71"/>
      <c r="K154" s="15">
        <f>Tabla122[[#This Row],[Cantidad]]*Tabla122[[#This Row],[Valor del monedero electrónico]]</f>
        <v>8195</v>
      </c>
      <c r="L154" s="72"/>
      <c r="M154" s="72"/>
      <c r="N154" s="66"/>
      <c r="O154" s="68"/>
    </row>
    <row r="155" spans="1:15" ht="48.95" customHeight="1">
      <c r="A155" s="82">
        <v>138</v>
      </c>
      <c r="B155" s="66"/>
      <c r="C155" s="69">
        <v>15901</v>
      </c>
      <c r="D155" s="66" t="s">
        <v>115</v>
      </c>
      <c r="E155" s="66" t="s">
        <v>147</v>
      </c>
      <c r="F155" s="69" t="s">
        <v>133</v>
      </c>
      <c r="G155" s="73">
        <v>2</v>
      </c>
      <c r="H155" s="66" t="s">
        <v>132</v>
      </c>
      <c r="I155" s="75">
        <v>8940</v>
      </c>
      <c r="J155" s="71"/>
      <c r="K155" s="15">
        <f>Tabla122[[#This Row],[Cantidad]]*Tabla122[[#This Row],[Valor del monedero electrónico]]</f>
        <v>17880</v>
      </c>
      <c r="L155" s="72"/>
      <c r="M155" s="72"/>
      <c r="N155" s="66"/>
      <c r="O155" s="68"/>
    </row>
    <row r="156" spans="1:15" ht="48.95" customHeight="1">
      <c r="A156" s="82">
        <v>139</v>
      </c>
      <c r="B156" s="66"/>
      <c r="C156" s="69">
        <v>15901</v>
      </c>
      <c r="D156" s="66" t="s">
        <v>115</v>
      </c>
      <c r="E156" s="66" t="s">
        <v>148</v>
      </c>
      <c r="F156" s="69" t="s">
        <v>133</v>
      </c>
      <c r="G156" s="73">
        <v>1</v>
      </c>
      <c r="H156" s="66" t="s">
        <v>132</v>
      </c>
      <c r="I156" s="75">
        <v>11920</v>
      </c>
      <c r="J156" s="71"/>
      <c r="K156" s="15">
        <f>Tabla122[[#This Row],[Cantidad]]*Tabla122[[#This Row],[Valor del monedero electrónico]]</f>
        <v>11920</v>
      </c>
      <c r="L156" s="72"/>
      <c r="M156" s="72"/>
      <c r="N156" s="66"/>
      <c r="O156" s="68"/>
    </row>
    <row r="157" spans="1:15" ht="48.95" customHeight="1">
      <c r="A157" s="82">
        <v>140</v>
      </c>
      <c r="B157" s="66"/>
      <c r="C157" s="69">
        <v>15901</v>
      </c>
      <c r="D157" s="66" t="s">
        <v>115</v>
      </c>
      <c r="E157" s="66" t="s">
        <v>149</v>
      </c>
      <c r="F157" s="69" t="s">
        <v>133</v>
      </c>
      <c r="G157" s="73">
        <v>44</v>
      </c>
      <c r="H157" s="66" t="s">
        <v>132</v>
      </c>
      <c r="I157" s="75">
        <v>14900</v>
      </c>
      <c r="J157" s="71"/>
      <c r="K157" s="15">
        <f>Tabla122[[#This Row],[Cantidad]]*Tabla122[[#This Row],[Valor del monedero electrónico]]</f>
        <v>655600</v>
      </c>
      <c r="L157" s="72"/>
      <c r="M157" s="72"/>
      <c r="N157" s="66"/>
      <c r="O157" s="68"/>
    </row>
    <row r="158" spans="1:15" ht="48.95" customHeight="1">
      <c r="A158" s="82">
        <v>141</v>
      </c>
      <c r="B158" s="66"/>
      <c r="C158" s="69">
        <v>15901</v>
      </c>
      <c r="D158" s="66" t="s">
        <v>116</v>
      </c>
      <c r="E158" s="66" t="s">
        <v>139</v>
      </c>
      <c r="F158" s="69" t="s">
        <v>133</v>
      </c>
      <c r="G158" s="73">
        <v>1</v>
      </c>
      <c r="H158" s="66" t="s">
        <v>132</v>
      </c>
      <c r="I158" s="75">
        <v>2980</v>
      </c>
      <c r="J158" s="71"/>
      <c r="K158" s="15">
        <f>Tabla122[[#This Row],[Cantidad]]*Tabla122[[#This Row],[Valor del monedero electrónico]]</f>
        <v>2980</v>
      </c>
      <c r="L158" s="72"/>
      <c r="M158" s="72"/>
      <c r="N158" s="66"/>
      <c r="O158" s="68"/>
    </row>
    <row r="159" spans="1:15" ht="48.95" customHeight="1">
      <c r="A159" s="82">
        <v>142</v>
      </c>
      <c r="B159" s="66"/>
      <c r="C159" s="69">
        <v>15901</v>
      </c>
      <c r="D159" s="66" t="s">
        <v>116</v>
      </c>
      <c r="E159" s="66" t="s">
        <v>148</v>
      </c>
      <c r="F159" s="69" t="s">
        <v>133</v>
      </c>
      <c r="G159" s="73">
        <v>1</v>
      </c>
      <c r="H159" s="66" t="s">
        <v>132</v>
      </c>
      <c r="I159" s="75">
        <v>11920</v>
      </c>
      <c r="J159" s="71"/>
      <c r="K159" s="15">
        <f>Tabla122[[#This Row],[Cantidad]]*Tabla122[[#This Row],[Valor del monedero electrónico]]</f>
        <v>11920</v>
      </c>
      <c r="L159" s="72"/>
      <c r="M159" s="72"/>
      <c r="N159" s="66"/>
      <c r="O159" s="68"/>
    </row>
    <row r="160" spans="1:15" ht="48.95" customHeight="1">
      <c r="A160" s="82">
        <v>143</v>
      </c>
      <c r="B160" s="66"/>
      <c r="C160" s="69">
        <v>15901</v>
      </c>
      <c r="D160" s="66" t="s">
        <v>116</v>
      </c>
      <c r="E160" s="66" t="s">
        <v>149</v>
      </c>
      <c r="F160" s="69" t="s">
        <v>133</v>
      </c>
      <c r="G160" s="73">
        <v>26</v>
      </c>
      <c r="H160" s="66" t="s">
        <v>132</v>
      </c>
      <c r="I160" s="75">
        <v>14900</v>
      </c>
      <c r="J160" s="71"/>
      <c r="K160" s="15">
        <f>Tabla122[[#This Row],[Cantidad]]*Tabla122[[#This Row],[Valor del monedero electrónico]]</f>
        <v>387400</v>
      </c>
      <c r="L160" s="72"/>
      <c r="M160" s="72"/>
      <c r="N160" s="66"/>
      <c r="O160" s="68"/>
    </row>
    <row r="161" spans="1:15" ht="48.95" customHeight="1">
      <c r="A161" s="82">
        <v>144</v>
      </c>
      <c r="B161" s="66"/>
      <c r="C161" s="69">
        <v>15901</v>
      </c>
      <c r="D161" s="66" t="s">
        <v>118</v>
      </c>
      <c r="E161" s="66" t="s">
        <v>138</v>
      </c>
      <c r="F161" s="69" t="s">
        <v>133</v>
      </c>
      <c r="G161" s="73">
        <v>1</v>
      </c>
      <c r="H161" s="66" t="s">
        <v>132</v>
      </c>
      <c r="I161" s="75">
        <v>2235</v>
      </c>
      <c r="J161" s="71"/>
      <c r="K161" s="15">
        <f>Tabla122[[#This Row],[Cantidad]]*Tabla122[[#This Row],[Valor del monedero electrónico]]</f>
        <v>2235</v>
      </c>
      <c r="L161" s="72"/>
      <c r="M161" s="72"/>
      <c r="N161" s="66"/>
      <c r="O161" s="68"/>
    </row>
    <row r="162" spans="1:15" ht="48.95" customHeight="1">
      <c r="A162" s="82">
        <v>145</v>
      </c>
      <c r="B162" s="66"/>
      <c r="C162" s="69">
        <v>15901</v>
      </c>
      <c r="D162" s="66" t="s">
        <v>118</v>
      </c>
      <c r="E162" s="66" t="s">
        <v>139</v>
      </c>
      <c r="F162" s="69" t="s">
        <v>133</v>
      </c>
      <c r="G162" s="73">
        <v>1</v>
      </c>
      <c r="H162" s="66" t="s">
        <v>132</v>
      </c>
      <c r="I162" s="75">
        <v>2980</v>
      </c>
      <c r="J162" s="71"/>
      <c r="K162" s="15">
        <f>Tabla122[[#This Row],[Cantidad]]*Tabla122[[#This Row],[Valor del monedero electrónico]]</f>
        <v>2980</v>
      </c>
      <c r="L162" s="72"/>
      <c r="M162" s="72"/>
      <c r="N162" s="66"/>
      <c r="O162" s="68"/>
    </row>
    <row r="163" spans="1:15" ht="48.95" customHeight="1">
      <c r="A163" s="82">
        <v>146</v>
      </c>
      <c r="B163" s="66"/>
      <c r="C163" s="69">
        <v>15901</v>
      </c>
      <c r="D163" s="66" t="s">
        <v>118</v>
      </c>
      <c r="E163" s="66" t="s">
        <v>148</v>
      </c>
      <c r="F163" s="69" t="s">
        <v>133</v>
      </c>
      <c r="G163" s="73">
        <v>1</v>
      </c>
      <c r="H163" s="66" t="s">
        <v>132</v>
      </c>
      <c r="I163" s="75">
        <v>11920</v>
      </c>
      <c r="J163" s="71"/>
      <c r="K163" s="15">
        <f>Tabla122[[#This Row],[Cantidad]]*Tabla122[[#This Row],[Valor del monedero electrónico]]</f>
        <v>11920</v>
      </c>
      <c r="L163" s="72"/>
      <c r="M163" s="72"/>
      <c r="N163" s="66"/>
      <c r="O163" s="68"/>
    </row>
    <row r="164" spans="1:15" ht="48.95" customHeight="1">
      <c r="A164" s="82">
        <v>147</v>
      </c>
      <c r="B164" s="66"/>
      <c r="C164" s="69">
        <v>15901</v>
      </c>
      <c r="D164" s="66" t="s">
        <v>118</v>
      </c>
      <c r="E164" s="66" t="s">
        <v>156</v>
      </c>
      <c r="F164" s="69" t="s">
        <v>133</v>
      </c>
      <c r="G164" s="73">
        <v>1</v>
      </c>
      <c r="H164" s="66" t="s">
        <v>132</v>
      </c>
      <c r="I164" s="75">
        <v>12665</v>
      </c>
      <c r="J164" s="71"/>
      <c r="K164" s="15">
        <f>Tabla122[[#This Row],[Cantidad]]*Tabla122[[#This Row],[Valor del monedero electrónico]]</f>
        <v>12665</v>
      </c>
      <c r="L164" s="72"/>
      <c r="M164" s="72"/>
      <c r="N164" s="66"/>
      <c r="O164" s="68"/>
    </row>
    <row r="165" spans="1:15" ht="48.95" customHeight="1">
      <c r="A165" s="82">
        <v>148</v>
      </c>
      <c r="B165" s="66"/>
      <c r="C165" s="69">
        <v>15901</v>
      </c>
      <c r="D165" s="66" t="s">
        <v>118</v>
      </c>
      <c r="E165" s="66" t="s">
        <v>149</v>
      </c>
      <c r="F165" s="69" t="s">
        <v>133</v>
      </c>
      <c r="G165" s="73">
        <v>35</v>
      </c>
      <c r="H165" s="66" t="s">
        <v>132</v>
      </c>
      <c r="I165" s="75">
        <v>14900</v>
      </c>
      <c r="J165" s="71"/>
      <c r="K165" s="15">
        <f>Tabla122[[#This Row],[Cantidad]]*Tabla122[[#This Row],[Valor del monedero electrónico]]</f>
        <v>521500</v>
      </c>
      <c r="L165" s="72"/>
      <c r="M165" s="72"/>
      <c r="N165" s="66"/>
      <c r="O165" s="68"/>
    </row>
    <row r="166" spans="1:15" ht="48.95" customHeight="1">
      <c r="A166" s="82">
        <v>149</v>
      </c>
      <c r="B166" s="66"/>
      <c r="C166" s="69">
        <v>15901</v>
      </c>
      <c r="D166" s="66" t="s">
        <v>119</v>
      </c>
      <c r="E166" s="66" t="s">
        <v>139</v>
      </c>
      <c r="F166" s="69" t="s">
        <v>133</v>
      </c>
      <c r="G166" s="73">
        <v>1</v>
      </c>
      <c r="H166" s="66" t="s">
        <v>132</v>
      </c>
      <c r="I166" s="75">
        <v>2980</v>
      </c>
      <c r="J166" s="71"/>
      <c r="K166" s="15">
        <f>Tabla122[[#This Row],[Cantidad]]*Tabla122[[#This Row],[Valor del monedero electrónico]]</f>
        <v>2980</v>
      </c>
      <c r="L166" s="72"/>
      <c r="M166" s="72"/>
      <c r="N166" s="66"/>
      <c r="O166" s="68"/>
    </row>
    <row r="167" spans="1:15" ht="48.95" customHeight="1">
      <c r="A167" s="82">
        <v>150</v>
      </c>
      <c r="B167" s="66"/>
      <c r="C167" s="69">
        <v>15901</v>
      </c>
      <c r="D167" s="66" t="s">
        <v>119</v>
      </c>
      <c r="E167" s="66" t="s">
        <v>157</v>
      </c>
      <c r="F167" s="69" t="s">
        <v>133</v>
      </c>
      <c r="G167" s="73">
        <v>1</v>
      </c>
      <c r="H167" s="66" t="s">
        <v>132</v>
      </c>
      <c r="I167" s="75">
        <v>7301</v>
      </c>
      <c r="J167" s="71"/>
      <c r="K167" s="15">
        <f>Tabla122[[#This Row],[Cantidad]]*Tabla122[[#This Row],[Valor del monedero electrónico]]</f>
        <v>7301</v>
      </c>
      <c r="L167" s="72"/>
      <c r="M167" s="72"/>
      <c r="N167" s="66"/>
      <c r="O167" s="68"/>
    </row>
    <row r="168" spans="1:15" ht="48.95" customHeight="1">
      <c r="A168" s="82">
        <v>151</v>
      </c>
      <c r="B168" s="66"/>
      <c r="C168" s="69">
        <v>15901</v>
      </c>
      <c r="D168" s="66" t="s">
        <v>119</v>
      </c>
      <c r="E168" s="66" t="s">
        <v>158</v>
      </c>
      <c r="F168" s="69" t="s">
        <v>133</v>
      </c>
      <c r="G168" s="73">
        <v>1</v>
      </c>
      <c r="H168" s="66" t="s">
        <v>132</v>
      </c>
      <c r="I168" s="75">
        <v>7599</v>
      </c>
      <c r="J168" s="71"/>
      <c r="K168" s="15">
        <f>Tabla122[[#This Row],[Cantidad]]*Tabla122[[#This Row],[Valor del monedero electrónico]]</f>
        <v>7599</v>
      </c>
      <c r="L168" s="72"/>
      <c r="M168" s="72"/>
      <c r="N168" s="66"/>
      <c r="O168" s="68"/>
    </row>
    <row r="169" spans="1:15" ht="48.95" customHeight="1">
      <c r="A169" s="82">
        <v>152</v>
      </c>
      <c r="B169" s="66"/>
      <c r="C169" s="69">
        <v>15901</v>
      </c>
      <c r="D169" s="66" t="s">
        <v>119</v>
      </c>
      <c r="E169" s="66" t="s">
        <v>148</v>
      </c>
      <c r="F169" s="69" t="s">
        <v>133</v>
      </c>
      <c r="G169" s="73">
        <v>1</v>
      </c>
      <c r="H169" s="66" t="s">
        <v>132</v>
      </c>
      <c r="I169" s="75">
        <v>11920</v>
      </c>
      <c r="J169" s="71"/>
      <c r="K169" s="15">
        <f>Tabla122[[#This Row],[Cantidad]]*Tabla122[[#This Row],[Valor del monedero electrónico]]</f>
        <v>11920</v>
      </c>
      <c r="L169" s="72"/>
      <c r="M169" s="72"/>
      <c r="N169" s="66"/>
      <c r="O169" s="68"/>
    </row>
    <row r="170" spans="1:15" ht="48.95" customHeight="1">
      <c r="A170" s="82">
        <v>153</v>
      </c>
      <c r="B170" s="66"/>
      <c r="C170" s="69">
        <v>15901</v>
      </c>
      <c r="D170" s="66" t="s">
        <v>119</v>
      </c>
      <c r="E170" s="66" t="s">
        <v>149</v>
      </c>
      <c r="F170" s="69" t="s">
        <v>133</v>
      </c>
      <c r="G170" s="73">
        <v>23</v>
      </c>
      <c r="H170" s="66" t="s">
        <v>132</v>
      </c>
      <c r="I170" s="75">
        <v>14900</v>
      </c>
      <c r="J170" s="71"/>
      <c r="K170" s="15">
        <f>Tabla122[[#This Row],[Cantidad]]*Tabla122[[#This Row],[Valor del monedero electrónico]]</f>
        <v>342700</v>
      </c>
      <c r="L170" s="72"/>
      <c r="M170" s="72"/>
      <c r="N170" s="66"/>
      <c r="O170" s="68"/>
    </row>
    <row r="171" spans="1:15" ht="48.95" customHeight="1">
      <c r="A171" s="82">
        <v>154</v>
      </c>
      <c r="B171" s="66"/>
      <c r="C171" s="69">
        <v>15901</v>
      </c>
      <c r="D171" s="66" t="s">
        <v>120</v>
      </c>
      <c r="E171" s="66" t="s">
        <v>138</v>
      </c>
      <c r="F171" s="69" t="s">
        <v>133</v>
      </c>
      <c r="G171" s="73">
        <v>4</v>
      </c>
      <c r="H171" s="66" t="s">
        <v>132</v>
      </c>
      <c r="I171" s="75">
        <v>2235</v>
      </c>
      <c r="J171" s="71"/>
      <c r="K171" s="15">
        <f>Tabla122[[#This Row],[Cantidad]]*Tabla122[[#This Row],[Valor del monedero electrónico]]</f>
        <v>8940</v>
      </c>
      <c r="L171" s="72"/>
      <c r="M171" s="72"/>
      <c r="N171" s="66"/>
      <c r="O171" s="68"/>
    </row>
    <row r="172" spans="1:15" ht="48.95" customHeight="1">
      <c r="A172" s="82">
        <v>155</v>
      </c>
      <c r="B172" s="66"/>
      <c r="C172" s="69">
        <v>15901</v>
      </c>
      <c r="D172" s="66" t="s">
        <v>120</v>
      </c>
      <c r="E172" s="66" t="s">
        <v>159</v>
      </c>
      <c r="F172" s="69" t="s">
        <v>133</v>
      </c>
      <c r="G172" s="73">
        <v>1</v>
      </c>
      <c r="H172" s="66" t="s">
        <v>132</v>
      </c>
      <c r="I172" s="75">
        <v>2533</v>
      </c>
      <c r="J172" s="71"/>
      <c r="K172" s="15">
        <f>Tabla122[[#This Row],[Cantidad]]*Tabla122[[#This Row],[Valor del monedero electrónico]]</f>
        <v>2533</v>
      </c>
      <c r="L172" s="72"/>
      <c r="M172" s="72"/>
      <c r="N172" s="66"/>
      <c r="O172" s="68"/>
    </row>
    <row r="173" spans="1:15" ht="48.95" customHeight="1">
      <c r="A173" s="82">
        <v>156</v>
      </c>
      <c r="B173" s="66"/>
      <c r="C173" s="69">
        <v>15901</v>
      </c>
      <c r="D173" s="66" t="s">
        <v>120</v>
      </c>
      <c r="E173" s="66" t="s">
        <v>139</v>
      </c>
      <c r="F173" s="69" t="s">
        <v>133</v>
      </c>
      <c r="G173" s="73">
        <v>1</v>
      </c>
      <c r="H173" s="66" t="s">
        <v>132</v>
      </c>
      <c r="I173" s="75">
        <v>2980</v>
      </c>
      <c r="J173" s="71"/>
      <c r="K173" s="15">
        <f>Tabla122[[#This Row],[Cantidad]]*Tabla122[[#This Row],[Valor del monedero electrónico]]</f>
        <v>2980</v>
      </c>
      <c r="L173" s="72"/>
      <c r="M173" s="72"/>
      <c r="N173" s="66"/>
      <c r="O173" s="68"/>
    </row>
    <row r="174" spans="1:15" ht="48.95" customHeight="1">
      <c r="A174" s="82">
        <v>157</v>
      </c>
      <c r="B174" s="66"/>
      <c r="C174" s="69">
        <v>15901</v>
      </c>
      <c r="D174" s="66" t="s">
        <v>120</v>
      </c>
      <c r="E174" s="66" t="s">
        <v>142</v>
      </c>
      <c r="F174" s="69" t="s">
        <v>133</v>
      </c>
      <c r="G174" s="73">
        <v>1</v>
      </c>
      <c r="H174" s="66" t="s">
        <v>132</v>
      </c>
      <c r="I174" s="75">
        <v>3725</v>
      </c>
      <c r="J174" s="71"/>
      <c r="K174" s="15">
        <f>Tabla122[[#This Row],[Cantidad]]*Tabla122[[#This Row],[Valor del monedero electrónico]]</f>
        <v>3725</v>
      </c>
      <c r="L174" s="72"/>
      <c r="M174" s="72"/>
      <c r="N174" s="66"/>
      <c r="O174" s="68"/>
    </row>
    <row r="175" spans="1:15" ht="48.95" customHeight="1">
      <c r="A175" s="82">
        <v>158</v>
      </c>
      <c r="B175" s="66"/>
      <c r="C175" s="69">
        <v>15901</v>
      </c>
      <c r="D175" s="66" t="s">
        <v>120</v>
      </c>
      <c r="E175" s="66" t="s">
        <v>152</v>
      </c>
      <c r="F175" s="69" t="s">
        <v>133</v>
      </c>
      <c r="G175" s="73">
        <v>2</v>
      </c>
      <c r="H175" s="66" t="s">
        <v>132</v>
      </c>
      <c r="I175" s="75">
        <v>4470</v>
      </c>
      <c r="J175" s="71"/>
      <c r="K175" s="15">
        <f>Tabla122[[#This Row],[Cantidad]]*Tabla122[[#This Row],[Valor del monedero electrónico]]</f>
        <v>8940</v>
      </c>
      <c r="L175" s="72"/>
      <c r="M175" s="72"/>
      <c r="N175" s="66"/>
      <c r="O175" s="68"/>
    </row>
    <row r="176" spans="1:15" ht="48.95" customHeight="1">
      <c r="A176" s="82">
        <v>159</v>
      </c>
      <c r="B176" s="66"/>
      <c r="C176" s="69">
        <v>15901</v>
      </c>
      <c r="D176" s="66" t="s">
        <v>120</v>
      </c>
      <c r="E176" s="66" t="s">
        <v>160</v>
      </c>
      <c r="F176" s="69" t="s">
        <v>133</v>
      </c>
      <c r="G176" s="73">
        <v>1</v>
      </c>
      <c r="H176" s="66" t="s">
        <v>132</v>
      </c>
      <c r="I176" s="75">
        <v>5215</v>
      </c>
      <c r="J176" s="71"/>
      <c r="K176" s="15">
        <f>Tabla122[[#This Row],[Cantidad]]*Tabla122[[#This Row],[Valor del monedero electrónico]]</f>
        <v>5215</v>
      </c>
      <c r="L176" s="72"/>
      <c r="M176" s="72"/>
      <c r="N176" s="66"/>
      <c r="O176" s="68"/>
    </row>
    <row r="177" spans="1:15" ht="48.95" customHeight="1">
      <c r="A177" s="82">
        <v>160</v>
      </c>
      <c r="B177" s="66"/>
      <c r="C177" s="69">
        <v>15901</v>
      </c>
      <c r="D177" s="66" t="s">
        <v>120</v>
      </c>
      <c r="E177" s="66" t="s">
        <v>143</v>
      </c>
      <c r="F177" s="69" t="s">
        <v>133</v>
      </c>
      <c r="G177" s="73">
        <v>3</v>
      </c>
      <c r="H177" s="66" t="s">
        <v>132</v>
      </c>
      <c r="I177" s="75">
        <v>5960</v>
      </c>
      <c r="J177" s="71"/>
      <c r="K177" s="15">
        <f>Tabla122[[#This Row],[Cantidad]]*Tabla122[[#This Row],[Valor del monedero electrónico]]</f>
        <v>17880</v>
      </c>
      <c r="L177" s="72"/>
      <c r="M177" s="72"/>
      <c r="N177" s="66"/>
      <c r="O177" s="68"/>
    </row>
    <row r="178" spans="1:15" ht="48.95" customHeight="1">
      <c r="A178" s="82">
        <v>161</v>
      </c>
      <c r="B178" s="66"/>
      <c r="C178" s="69">
        <v>15901</v>
      </c>
      <c r="D178" s="66" t="s">
        <v>120</v>
      </c>
      <c r="E178" s="66" t="s">
        <v>144</v>
      </c>
      <c r="F178" s="69" t="s">
        <v>133</v>
      </c>
      <c r="G178" s="73">
        <v>1</v>
      </c>
      <c r="H178" s="66" t="s">
        <v>132</v>
      </c>
      <c r="I178" s="75">
        <v>6705</v>
      </c>
      <c r="J178" s="71"/>
      <c r="K178" s="15">
        <f>Tabla122[[#This Row],[Cantidad]]*Tabla122[[#This Row],[Valor del monedero electrónico]]</f>
        <v>6705</v>
      </c>
      <c r="L178" s="72"/>
      <c r="M178" s="72"/>
      <c r="N178" s="66"/>
      <c r="O178" s="68"/>
    </row>
    <row r="179" spans="1:15" ht="48.95" customHeight="1">
      <c r="A179" s="82">
        <v>162</v>
      </c>
      <c r="B179" s="66"/>
      <c r="C179" s="69">
        <v>15901</v>
      </c>
      <c r="D179" s="66" t="s">
        <v>120</v>
      </c>
      <c r="E179" s="66" t="s">
        <v>145</v>
      </c>
      <c r="F179" s="69" t="s">
        <v>133</v>
      </c>
      <c r="G179" s="73">
        <v>2</v>
      </c>
      <c r="H179" s="66" t="s">
        <v>132</v>
      </c>
      <c r="I179" s="75">
        <v>7450</v>
      </c>
      <c r="J179" s="71"/>
      <c r="K179" s="15">
        <f>Tabla122[[#This Row],[Cantidad]]*Tabla122[[#This Row],[Valor del monedero electrónico]]</f>
        <v>14900</v>
      </c>
      <c r="L179" s="72"/>
      <c r="M179" s="72"/>
      <c r="N179" s="66"/>
      <c r="O179" s="68"/>
    </row>
    <row r="180" spans="1:15" ht="48.95" customHeight="1">
      <c r="A180" s="82">
        <v>163</v>
      </c>
      <c r="B180" s="66"/>
      <c r="C180" s="69">
        <v>15901</v>
      </c>
      <c r="D180" s="66" t="s">
        <v>120</v>
      </c>
      <c r="E180" s="66" t="s">
        <v>147</v>
      </c>
      <c r="F180" s="69" t="s">
        <v>133</v>
      </c>
      <c r="G180" s="73">
        <v>1</v>
      </c>
      <c r="H180" s="66" t="s">
        <v>132</v>
      </c>
      <c r="I180" s="75">
        <v>8940</v>
      </c>
      <c r="J180" s="71"/>
      <c r="K180" s="15">
        <f>Tabla122[[#This Row],[Cantidad]]*Tabla122[[#This Row],[Valor del monedero electrónico]]</f>
        <v>8940</v>
      </c>
      <c r="L180" s="72"/>
      <c r="M180" s="72"/>
      <c r="N180" s="66"/>
      <c r="O180" s="68"/>
    </row>
    <row r="181" spans="1:15" ht="48.95" customHeight="1">
      <c r="A181" s="82">
        <v>164</v>
      </c>
      <c r="B181" s="66"/>
      <c r="C181" s="69">
        <v>15901</v>
      </c>
      <c r="D181" s="66" t="s">
        <v>120</v>
      </c>
      <c r="E181" s="66" t="s">
        <v>181</v>
      </c>
      <c r="F181" s="69" t="s">
        <v>133</v>
      </c>
      <c r="G181" s="73">
        <v>1</v>
      </c>
      <c r="H181" s="66" t="s">
        <v>132</v>
      </c>
      <c r="I181" s="75">
        <v>9685</v>
      </c>
      <c r="J181" s="71"/>
      <c r="K181" s="15">
        <f>Tabla122[[#This Row],[Cantidad]]*Tabla122[[#This Row],[Valor del monedero electrónico]]</f>
        <v>9685</v>
      </c>
      <c r="L181" s="72"/>
      <c r="M181" s="72"/>
      <c r="N181" s="66"/>
      <c r="O181" s="68"/>
    </row>
    <row r="182" spans="1:15" ht="48.95" customHeight="1">
      <c r="A182" s="82">
        <v>165</v>
      </c>
      <c r="B182" s="66"/>
      <c r="C182" s="69">
        <v>15901</v>
      </c>
      <c r="D182" s="66" t="s">
        <v>120</v>
      </c>
      <c r="E182" s="66" t="s">
        <v>183</v>
      </c>
      <c r="F182" s="69" t="s">
        <v>133</v>
      </c>
      <c r="G182" s="73">
        <v>1</v>
      </c>
      <c r="H182" s="66" t="s">
        <v>132</v>
      </c>
      <c r="I182" s="75">
        <v>10132</v>
      </c>
      <c r="J182" s="71"/>
      <c r="K182" s="15">
        <f>Tabla122[[#This Row],[Cantidad]]*Tabla122[[#This Row],[Valor del monedero electrónico]]</f>
        <v>10132</v>
      </c>
      <c r="L182" s="72"/>
      <c r="M182" s="72"/>
      <c r="N182" s="66"/>
      <c r="O182" s="68"/>
    </row>
    <row r="183" spans="1:15" ht="48.95" customHeight="1">
      <c r="A183" s="82">
        <v>166</v>
      </c>
      <c r="B183" s="66"/>
      <c r="C183" s="69">
        <v>15901</v>
      </c>
      <c r="D183" s="66" t="s">
        <v>120</v>
      </c>
      <c r="E183" s="66" t="s">
        <v>185</v>
      </c>
      <c r="F183" s="69" t="s">
        <v>133</v>
      </c>
      <c r="G183" s="73">
        <v>1</v>
      </c>
      <c r="H183" s="66" t="s">
        <v>132</v>
      </c>
      <c r="I183" s="75">
        <v>11175</v>
      </c>
      <c r="J183" s="71"/>
      <c r="K183" s="15">
        <f>Tabla122[[#This Row],[Cantidad]]*Tabla122[[#This Row],[Valor del monedero electrónico]]</f>
        <v>11175</v>
      </c>
      <c r="L183" s="72"/>
      <c r="M183" s="72"/>
      <c r="N183" s="66"/>
      <c r="O183" s="68"/>
    </row>
    <row r="184" spans="1:15" ht="48.95" customHeight="1">
      <c r="A184" s="82">
        <v>167</v>
      </c>
      <c r="B184" s="66"/>
      <c r="C184" s="69">
        <v>15901</v>
      </c>
      <c r="D184" s="66" t="s">
        <v>120</v>
      </c>
      <c r="E184" s="66" t="s">
        <v>148</v>
      </c>
      <c r="F184" s="69" t="s">
        <v>133</v>
      </c>
      <c r="G184" s="73">
        <v>1</v>
      </c>
      <c r="H184" s="66" t="s">
        <v>132</v>
      </c>
      <c r="I184" s="75">
        <v>11920</v>
      </c>
      <c r="J184" s="71"/>
      <c r="K184" s="15">
        <f>Tabla122[[#This Row],[Cantidad]]*Tabla122[[#This Row],[Valor del monedero electrónico]]</f>
        <v>11920</v>
      </c>
      <c r="L184" s="72"/>
      <c r="M184" s="72"/>
      <c r="N184" s="66"/>
      <c r="O184" s="68"/>
    </row>
    <row r="185" spans="1:15" ht="48.95" customHeight="1">
      <c r="A185" s="82">
        <v>168</v>
      </c>
      <c r="B185" s="66"/>
      <c r="C185" s="69">
        <v>15901</v>
      </c>
      <c r="D185" s="66" t="s">
        <v>120</v>
      </c>
      <c r="E185" s="66" t="s">
        <v>156</v>
      </c>
      <c r="F185" s="69" t="s">
        <v>133</v>
      </c>
      <c r="G185" s="73">
        <v>2</v>
      </c>
      <c r="H185" s="66" t="s">
        <v>132</v>
      </c>
      <c r="I185" s="75">
        <v>12665</v>
      </c>
      <c r="J185" s="71"/>
      <c r="K185" s="15">
        <f>Tabla122[[#This Row],[Cantidad]]*Tabla122[[#This Row],[Valor del monedero electrónico]]</f>
        <v>25330</v>
      </c>
      <c r="L185" s="72"/>
      <c r="M185" s="72"/>
      <c r="N185" s="66"/>
      <c r="O185" s="68"/>
    </row>
    <row r="186" spans="1:15" ht="48.95" customHeight="1">
      <c r="A186" s="82">
        <v>169</v>
      </c>
      <c r="B186" s="66"/>
      <c r="C186" s="69">
        <v>15901</v>
      </c>
      <c r="D186" s="66" t="s">
        <v>120</v>
      </c>
      <c r="E186" s="66" t="s">
        <v>149</v>
      </c>
      <c r="F186" s="69" t="s">
        <v>133</v>
      </c>
      <c r="G186" s="73">
        <v>49</v>
      </c>
      <c r="H186" s="66" t="s">
        <v>132</v>
      </c>
      <c r="I186" s="75">
        <v>14900</v>
      </c>
      <c r="J186" s="71"/>
      <c r="K186" s="15">
        <f>Tabla122[[#This Row],[Cantidad]]*Tabla122[[#This Row],[Valor del monedero electrónico]]</f>
        <v>730100</v>
      </c>
      <c r="L186" s="72"/>
      <c r="M186" s="72"/>
      <c r="N186" s="66"/>
      <c r="O186" s="68"/>
    </row>
    <row r="187" spans="1:15" ht="48.95" customHeight="1">
      <c r="A187" s="82">
        <v>170</v>
      </c>
      <c r="B187" s="66"/>
      <c r="C187" s="69">
        <v>15901</v>
      </c>
      <c r="D187" s="66" t="s">
        <v>121</v>
      </c>
      <c r="E187" s="66" t="s">
        <v>144</v>
      </c>
      <c r="F187" s="69" t="s">
        <v>133</v>
      </c>
      <c r="G187" s="73">
        <v>1</v>
      </c>
      <c r="H187" s="66" t="s">
        <v>132</v>
      </c>
      <c r="I187" s="75">
        <v>6705</v>
      </c>
      <c r="J187" s="71"/>
      <c r="K187" s="15">
        <f>Tabla122[[#This Row],[Cantidad]]*Tabla122[[#This Row],[Valor del monedero electrónico]]</f>
        <v>6705</v>
      </c>
      <c r="L187" s="72"/>
      <c r="M187" s="72"/>
      <c r="N187" s="66"/>
      <c r="O187" s="68"/>
    </row>
    <row r="188" spans="1:15" ht="48.95" customHeight="1">
      <c r="A188" s="82">
        <v>171</v>
      </c>
      <c r="B188" s="66"/>
      <c r="C188" s="69">
        <v>15901</v>
      </c>
      <c r="D188" s="66" t="s">
        <v>121</v>
      </c>
      <c r="E188" s="66" t="s">
        <v>146</v>
      </c>
      <c r="F188" s="69" t="s">
        <v>133</v>
      </c>
      <c r="G188" s="73">
        <v>1</v>
      </c>
      <c r="H188" s="66" t="s">
        <v>132</v>
      </c>
      <c r="I188" s="75">
        <v>8195</v>
      </c>
      <c r="J188" s="71"/>
      <c r="K188" s="15">
        <f>Tabla122[[#This Row],[Cantidad]]*Tabla122[[#This Row],[Valor del monedero electrónico]]</f>
        <v>8195</v>
      </c>
      <c r="L188" s="72"/>
      <c r="M188" s="72"/>
      <c r="N188" s="66"/>
      <c r="O188" s="68"/>
    </row>
    <row r="189" spans="1:15" ht="48.95" customHeight="1">
      <c r="A189" s="82">
        <v>172</v>
      </c>
      <c r="B189" s="66"/>
      <c r="C189" s="69">
        <v>15901</v>
      </c>
      <c r="D189" s="66" t="s">
        <v>121</v>
      </c>
      <c r="E189" s="66" t="s">
        <v>149</v>
      </c>
      <c r="F189" s="69" t="s">
        <v>133</v>
      </c>
      <c r="G189" s="73">
        <v>14</v>
      </c>
      <c r="H189" s="66" t="s">
        <v>132</v>
      </c>
      <c r="I189" s="75">
        <v>14900</v>
      </c>
      <c r="J189" s="71"/>
      <c r="K189" s="15">
        <f>Tabla122[[#This Row],[Cantidad]]*Tabla122[[#This Row],[Valor del monedero electrónico]]</f>
        <v>208600</v>
      </c>
      <c r="L189" s="72"/>
      <c r="M189" s="72"/>
      <c r="N189" s="66"/>
      <c r="O189" s="68"/>
    </row>
    <row r="190" spans="1:15" ht="48.95" customHeight="1">
      <c r="A190" s="82">
        <v>173</v>
      </c>
      <c r="B190" s="66"/>
      <c r="C190" s="69">
        <v>15901</v>
      </c>
      <c r="D190" s="66" t="s">
        <v>122</v>
      </c>
      <c r="E190" s="66" t="s">
        <v>138</v>
      </c>
      <c r="F190" s="69" t="s">
        <v>133</v>
      </c>
      <c r="G190" s="73">
        <v>1</v>
      </c>
      <c r="H190" s="66" t="s">
        <v>132</v>
      </c>
      <c r="I190" s="75">
        <v>2235</v>
      </c>
      <c r="J190" s="71"/>
      <c r="K190" s="15">
        <f>Tabla122[[#This Row],[Cantidad]]*Tabla122[[#This Row],[Valor del monedero electrónico]]</f>
        <v>2235</v>
      </c>
      <c r="L190" s="72"/>
      <c r="M190" s="72"/>
      <c r="N190" s="66"/>
      <c r="O190" s="68"/>
    </row>
    <row r="191" spans="1:15" ht="48.95" customHeight="1">
      <c r="A191" s="82">
        <v>174</v>
      </c>
      <c r="B191" s="66"/>
      <c r="C191" s="69">
        <v>15901</v>
      </c>
      <c r="D191" s="66" t="s">
        <v>122</v>
      </c>
      <c r="E191" s="66" t="s">
        <v>168</v>
      </c>
      <c r="F191" s="69" t="s">
        <v>133</v>
      </c>
      <c r="G191" s="73">
        <v>1</v>
      </c>
      <c r="H191" s="66" t="s">
        <v>132</v>
      </c>
      <c r="I191" s="75">
        <v>2384</v>
      </c>
      <c r="J191" s="71"/>
      <c r="K191" s="15">
        <f>Tabla122[[#This Row],[Cantidad]]*Tabla122[[#This Row],[Valor del monedero electrónico]]</f>
        <v>2384</v>
      </c>
      <c r="L191" s="72"/>
      <c r="M191" s="72"/>
      <c r="N191" s="66"/>
      <c r="O191" s="68"/>
    </row>
    <row r="192" spans="1:15" ht="48.95" customHeight="1">
      <c r="A192" s="82">
        <v>175</v>
      </c>
      <c r="B192" s="66"/>
      <c r="C192" s="69">
        <v>15901</v>
      </c>
      <c r="D192" s="66" t="s">
        <v>122</v>
      </c>
      <c r="E192" s="66" t="s">
        <v>188</v>
      </c>
      <c r="F192" s="69" t="s">
        <v>133</v>
      </c>
      <c r="G192" s="73">
        <v>1</v>
      </c>
      <c r="H192" s="66" t="s">
        <v>132</v>
      </c>
      <c r="I192" s="75">
        <v>12516</v>
      </c>
      <c r="J192" s="71"/>
      <c r="K192" s="15">
        <f>Tabla122[[#This Row],[Cantidad]]*Tabla122[[#This Row],[Valor del monedero electrónico]]</f>
        <v>12516</v>
      </c>
      <c r="L192" s="72"/>
      <c r="M192" s="72"/>
      <c r="N192" s="66"/>
      <c r="O192" s="68"/>
    </row>
    <row r="193" spans="1:15" ht="48.95" customHeight="1">
      <c r="A193" s="82">
        <v>176</v>
      </c>
      <c r="B193" s="66"/>
      <c r="C193" s="69">
        <v>15901</v>
      </c>
      <c r="D193" s="66" t="s">
        <v>122</v>
      </c>
      <c r="E193" s="66" t="s">
        <v>156</v>
      </c>
      <c r="F193" s="69" t="s">
        <v>133</v>
      </c>
      <c r="G193" s="73">
        <v>1</v>
      </c>
      <c r="H193" s="66" t="s">
        <v>132</v>
      </c>
      <c r="I193" s="75">
        <v>12665</v>
      </c>
      <c r="J193" s="71"/>
      <c r="K193" s="15">
        <f>Tabla122[[#This Row],[Cantidad]]*Tabla122[[#This Row],[Valor del monedero electrónico]]</f>
        <v>12665</v>
      </c>
      <c r="L193" s="72"/>
      <c r="M193" s="72"/>
      <c r="N193" s="66"/>
      <c r="O193" s="68"/>
    </row>
    <row r="194" spans="1:15" ht="48.95" customHeight="1">
      <c r="A194" s="82">
        <v>177</v>
      </c>
      <c r="B194" s="66"/>
      <c r="C194" s="69">
        <v>15901</v>
      </c>
      <c r="D194" s="66" t="s">
        <v>122</v>
      </c>
      <c r="E194" s="66" t="s">
        <v>149</v>
      </c>
      <c r="F194" s="69" t="s">
        <v>133</v>
      </c>
      <c r="G194" s="73">
        <v>20</v>
      </c>
      <c r="H194" s="66" t="s">
        <v>132</v>
      </c>
      <c r="I194" s="75">
        <v>14900</v>
      </c>
      <c r="J194" s="71"/>
      <c r="K194" s="15">
        <f>Tabla122[[#This Row],[Cantidad]]*Tabla122[[#This Row],[Valor del monedero electrónico]]</f>
        <v>298000</v>
      </c>
      <c r="L194" s="72"/>
      <c r="M194" s="72"/>
      <c r="N194" s="66"/>
      <c r="O194" s="68"/>
    </row>
    <row r="195" spans="1:15" ht="48.95" customHeight="1">
      <c r="A195" s="82">
        <v>178</v>
      </c>
      <c r="B195" s="66"/>
      <c r="C195" s="69">
        <v>15901</v>
      </c>
      <c r="D195" s="66" t="s">
        <v>123</v>
      </c>
      <c r="E195" s="66" t="s">
        <v>138</v>
      </c>
      <c r="F195" s="69" t="s">
        <v>133</v>
      </c>
      <c r="G195" s="73">
        <v>1</v>
      </c>
      <c r="H195" s="66" t="s">
        <v>132</v>
      </c>
      <c r="I195" s="75">
        <v>2235</v>
      </c>
      <c r="J195" s="71"/>
      <c r="K195" s="15">
        <f>Tabla122[[#This Row],[Cantidad]]*Tabla122[[#This Row],[Valor del monedero electrónico]]</f>
        <v>2235</v>
      </c>
      <c r="L195" s="72"/>
      <c r="M195" s="72"/>
      <c r="N195" s="66"/>
      <c r="O195" s="68"/>
    </row>
    <row r="196" spans="1:15" ht="48.95" customHeight="1">
      <c r="A196" s="82">
        <v>179</v>
      </c>
      <c r="B196" s="66"/>
      <c r="C196" s="69">
        <v>15901</v>
      </c>
      <c r="D196" s="66" t="s">
        <v>123</v>
      </c>
      <c r="E196" s="66" t="s">
        <v>143</v>
      </c>
      <c r="F196" s="69" t="s">
        <v>133</v>
      </c>
      <c r="G196" s="73">
        <v>1</v>
      </c>
      <c r="H196" s="66" t="s">
        <v>132</v>
      </c>
      <c r="I196" s="75">
        <v>5960</v>
      </c>
      <c r="J196" s="71"/>
      <c r="K196" s="15">
        <f>Tabla122[[#This Row],[Cantidad]]*Tabla122[[#This Row],[Valor del monedero electrónico]]</f>
        <v>5960</v>
      </c>
      <c r="L196" s="72"/>
      <c r="M196" s="72"/>
      <c r="N196" s="66"/>
      <c r="O196" s="68"/>
    </row>
    <row r="197" spans="1:15" ht="48.95" customHeight="1">
      <c r="A197" s="82">
        <v>180</v>
      </c>
      <c r="B197" s="66"/>
      <c r="C197" s="69">
        <v>15901</v>
      </c>
      <c r="D197" s="66" t="s">
        <v>123</v>
      </c>
      <c r="E197" s="66" t="s">
        <v>144</v>
      </c>
      <c r="F197" s="69" t="s">
        <v>133</v>
      </c>
      <c r="G197" s="73">
        <v>1</v>
      </c>
      <c r="H197" s="66" t="s">
        <v>132</v>
      </c>
      <c r="I197" s="75">
        <v>6705</v>
      </c>
      <c r="J197" s="71"/>
      <c r="K197" s="15">
        <f>Tabla122[[#This Row],[Cantidad]]*Tabla122[[#This Row],[Valor del monedero electrónico]]</f>
        <v>6705</v>
      </c>
      <c r="L197" s="72"/>
      <c r="M197" s="72"/>
      <c r="N197" s="66"/>
      <c r="O197" s="68"/>
    </row>
    <row r="198" spans="1:15" ht="48.95" customHeight="1">
      <c r="A198" s="82">
        <v>181</v>
      </c>
      <c r="B198" s="66"/>
      <c r="C198" s="69">
        <v>15901</v>
      </c>
      <c r="D198" s="66" t="s">
        <v>123</v>
      </c>
      <c r="E198" s="66" t="s">
        <v>146</v>
      </c>
      <c r="F198" s="69" t="s">
        <v>133</v>
      </c>
      <c r="G198" s="73">
        <v>1</v>
      </c>
      <c r="H198" s="66" t="s">
        <v>132</v>
      </c>
      <c r="I198" s="75">
        <v>8195</v>
      </c>
      <c r="J198" s="71"/>
      <c r="K198" s="15">
        <f>Tabla122[[#This Row],[Cantidad]]*Tabla122[[#This Row],[Valor del monedero electrónico]]</f>
        <v>8195</v>
      </c>
      <c r="L198" s="72"/>
      <c r="M198" s="72"/>
      <c r="N198" s="66"/>
      <c r="O198" s="68"/>
    </row>
    <row r="199" spans="1:15" ht="48.95" customHeight="1">
      <c r="A199" s="82">
        <v>182</v>
      </c>
      <c r="B199" s="66"/>
      <c r="C199" s="69">
        <v>15901</v>
      </c>
      <c r="D199" s="66" t="s">
        <v>123</v>
      </c>
      <c r="E199" s="66" t="s">
        <v>147</v>
      </c>
      <c r="F199" s="69" t="s">
        <v>133</v>
      </c>
      <c r="G199" s="73">
        <v>1</v>
      </c>
      <c r="H199" s="66" t="s">
        <v>132</v>
      </c>
      <c r="I199" s="75">
        <v>8940</v>
      </c>
      <c r="J199" s="71"/>
      <c r="K199" s="15">
        <f>Tabla122[[#This Row],[Cantidad]]*Tabla122[[#This Row],[Valor del monedero electrónico]]</f>
        <v>8940</v>
      </c>
      <c r="L199" s="72"/>
      <c r="M199" s="72"/>
      <c r="N199" s="66"/>
      <c r="O199" s="68"/>
    </row>
    <row r="200" spans="1:15" ht="48.95" customHeight="1">
      <c r="A200" s="82">
        <v>183</v>
      </c>
      <c r="B200" s="66"/>
      <c r="C200" s="69">
        <v>15901</v>
      </c>
      <c r="D200" s="66" t="s">
        <v>123</v>
      </c>
      <c r="E200" s="66" t="s">
        <v>156</v>
      </c>
      <c r="F200" s="69" t="s">
        <v>133</v>
      </c>
      <c r="G200" s="73">
        <v>1</v>
      </c>
      <c r="H200" s="66" t="s">
        <v>132</v>
      </c>
      <c r="I200" s="75">
        <v>12665</v>
      </c>
      <c r="J200" s="71"/>
      <c r="K200" s="15">
        <f>Tabla122[[#This Row],[Cantidad]]*Tabla122[[#This Row],[Valor del monedero electrónico]]</f>
        <v>12665</v>
      </c>
      <c r="L200" s="72"/>
      <c r="M200" s="72"/>
      <c r="N200" s="66"/>
      <c r="O200" s="68"/>
    </row>
    <row r="201" spans="1:15" ht="48.95" customHeight="1">
      <c r="A201" s="82">
        <v>184</v>
      </c>
      <c r="B201" s="66"/>
      <c r="C201" s="69">
        <v>15901</v>
      </c>
      <c r="D201" s="66" t="s">
        <v>123</v>
      </c>
      <c r="E201" s="66" t="s">
        <v>149</v>
      </c>
      <c r="F201" s="69" t="s">
        <v>133</v>
      </c>
      <c r="G201" s="73">
        <v>11</v>
      </c>
      <c r="H201" s="66" t="s">
        <v>132</v>
      </c>
      <c r="I201" s="75">
        <v>14900</v>
      </c>
      <c r="J201" s="71"/>
      <c r="K201" s="15">
        <f>Tabla122[[#This Row],[Cantidad]]*Tabla122[[#This Row],[Valor del monedero electrónico]]</f>
        <v>163900</v>
      </c>
      <c r="L201" s="72"/>
      <c r="M201" s="72"/>
      <c r="N201" s="66"/>
      <c r="O201" s="68"/>
    </row>
    <row r="202" spans="1:15" ht="48.95" customHeight="1">
      <c r="A202" s="82">
        <v>185</v>
      </c>
      <c r="B202" s="66"/>
      <c r="C202" s="69">
        <v>15901</v>
      </c>
      <c r="D202" s="66" t="s">
        <v>124</v>
      </c>
      <c r="E202" s="66" t="s">
        <v>152</v>
      </c>
      <c r="F202" s="69" t="s">
        <v>133</v>
      </c>
      <c r="G202" s="73">
        <v>1</v>
      </c>
      <c r="H202" s="66" t="s">
        <v>132</v>
      </c>
      <c r="I202" s="75">
        <v>4470</v>
      </c>
      <c r="J202" s="71"/>
      <c r="K202" s="15">
        <f>Tabla122[[#This Row],[Cantidad]]*Tabla122[[#This Row],[Valor del monedero electrónico]]</f>
        <v>4470</v>
      </c>
      <c r="L202" s="72"/>
      <c r="M202" s="72"/>
      <c r="N202" s="66"/>
      <c r="O202" s="68"/>
    </row>
    <row r="203" spans="1:15" ht="48.95" customHeight="1">
      <c r="A203" s="82">
        <v>186</v>
      </c>
      <c r="B203" s="66"/>
      <c r="C203" s="69">
        <v>15901</v>
      </c>
      <c r="D203" s="66" t="s">
        <v>124</v>
      </c>
      <c r="E203" s="66" t="s">
        <v>160</v>
      </c>
      <c r="F203" s="69" t="s">
        <v>133</v>
      </c>
      <c r="G203" s="73">
        <v>1</v>
      </c>
      <c r="H203" s="66" t="s">
        <v>132</v>
      </c>
      <c r="I203" s="75">
        <v>5215</v>
      </c>
      <c r="J203" s="71"/>
      <c r="K203" s="15">
        <f>Tabla122[[#This Row],[Cantidad]]*Tabla122[[#This Row],[Valor del monedero electrónico]]</f>
        <v>5215</v>
      </c>
      <c r="L203" s="72"/>
      <c r="M203" s="72"/>
      <c r="N203" s="66"/>
      <c r="O203" s="68"/>
    </row>
    <row r="204" spans="1:15" ht="48.95" customHeight="1">
      <c r="A204" s="82">
        <v>187</v>
      </c>
      <c r="B204" s="66"/>
      <c r="C204" s="69">
        <v>15901</v>
      </c>
      <c r="D204" s="66" t="s">
        <v>124</v>
      </c>
      <c r="E204" s="66" t="s">
        <v>144</v>
      </c>
      <c r="F204" s="69" t="s">
        <v>133</v>
      </c>
      <c r="G204" s="73">
        <v>1</v>
      </c>
      <c r="H204" s="66" t="s">
        <v>132</v>
      </c>
      <c r="I204" s="75">
        <v>6705</v>
      </c>
      <c r="J204" s="71"/>
      <c r="K204" s="15">
        <f>Tabla122[[#This Row],[Cantidad]]*Tabla122[[#This Row],[Valor del monedero electrónico]]</f>
        <v>6705</v>
      </c>
      <c r="L204" s="72"/>
      <c r="M204" s="72"/>
      <c r="N204" s="66"/>
      <c r="O204" s="68"/>
    </row>
    <row r="205" spans="1:15" ht="48.95" customHeight="1">
      <c r="A205" s="82">
        <v>188</v>
      </c>
      <c r="B205" s="66"/>
      <c r="C205" s="69">
        <v>15901</v>
      </c>
      <c r="D205" s="66" t="s">
        <v>124</v>
      </c>
      <c r="E205" s="66" t="s">
        <v>146</v>
      </c>
      <c r="F205" s="69" t="s">
        <v>133</v>
      </c>
      <c r="G205" s="73">
        <v>1</v>
      </c>
      <c r="H205" s="66" t="s">
        <v>132</v>
      </c>
      <c r="I205" s="75">
        <v>8195</v>
      </c>
      <c r="J205" s="71"/>
      <c r="K205" s="15">
        <f>Tabla122[[#This Row],[Cantidad]]*Tabla122[[#This Row],[Valor del monedero electrónico]]</f>
        <v>8195</v>
      </c>
      <c r="L205" s="72"/>
      <c r="M205" s="72"/>
      <c r="N205" s="66"/>
      <c r="O205" s="68"/>
    </row>
    <row r="206" spans="1:15" ht="48.95" customHeight="1">
      <c r="A206" s="82">
        <v>189</v>
      </c>
      <c r="B206" s="66"/>
      <c r="C206" s="69">
        <v>15901</v>
      </c>
      <c r="D206" s="66" t="s">
        <v>124</v>
      </c>
      <c r="E206" s="66" t="s">
        <v>181</v>
      </c>
      <c r="F206" s="69" t="s">
        <v>133</v>
      </c>
      <c r="G206" s="73">
        <v>1</v>
      </c>
      <c r="H206" s="66" t="s">
        <v>132</v>
      </c>
      <c r="I206" s="75">
        <v>9685</v>
      </c>
      <c r="J206" s="71"/>
      <c r="K206" s="15">
        <f>Tabla122[[#This Row],[Cantidad]]*Tabla122[[#This Row],[Valor del monedero electrónico]]</f>
        <v>9685</v>
      </c>
      <c r="L206" s="72"/>
      <c r="M206" s="72"/>
      <c r="N206" s="66"/>
      <c r="O206" s="68"/>
    </row>
    <row r="207" spans="1:15" ht="48.95" customHeight="1">
      <c r="A207" s="82">
        <v>190</v>
      </c>
      <c r="B207" s="66"/>
      <c r="C207" s="69">
        <v>15901</v>
      </c>
      <c r="D207" s="66" t="s">
        <v>124</v>
      </c>
      <c r="E207" s="66" t="s">
        <v>153</v>
      </c>
      <c r="F207" s="69" t="s">
        <v>133</v>
      </c>
      <c r="G207" s="73">
        <v>1</v>
      </c>
      <c r="H207" s="66" t="s">
        <v>132</v>
      </c>
      <c r="I207" s="75">
        <v>10430</v>
      </c>
      <c r="J207" s="71"/>
      <c r="K207" s="15">
        <f>Tabla122[[#This Row],[Cantidad]]*Tabla122[[#This Row],[Valor del monedero electrónico]]</f>
        <v>10430</v>
      </c>
      <c r="L207" s="72"/>
      <c r="M207" s="72"/>
      <c r="N207" s="66"/>
      <c r="O207" s="68"/>
    </row>
    <row r="208" spans="1:15" ht="48.95" customHeight="1">
      <c r="A208" s="82">
        <v>191</v>
      </c>
      <c r="B208" s="66"/>
      <c r="C208" s="69">
        <v>15901</v>
      </c>
      <c r="D208" s="66" t="s">
        <v>124</v>
      </c>
      <c r="E208" s="66" t="s">
        <v>149</v>
      </c>
      <c r="F208" s="69" t="s">
        <v>133</v>
      </c>
      <c r="G208" s="73">
        <v>49</v>
      </c>
      <c r="H208" s="66" t="s">
        <v>132</v>
      </c>
      <c r="I208" s="75">
        <v>14900</v>
      </c>
      <c r="J208" s="71"/>
      <c r="K208" s="15">
        <f>Tabla122[[#This Row],[Cantidad]]*Tabla122[[#This Row],[Valor del monedero electrónico]]</f>
        <v>730100</v>
      </c>
      <c r="L208" s="72"/>
      <c r="M208" s="72"/>
      <c r="N208" s="66"/>
      <c r="O208" s="68"/>
    </row>
    <row r="209" spans="1:15" ht="48.95" customHeight="1">
      <c r="A209" s="82">
        <v>192</v>
      </c>
      <c r="B209" s="66"/>
      <c r="C209" s="69">
        <v>15901</v>
      </c>
      <c r="D209" s="66" t="s">
        <v>125</v>
      </c>
      <c r="E209" s="66" t="s">
        <v>173</v>
      </c>
      <c r="F209" s="69" t="s">
        <v>133</v>
      </c>
      <c r="G209" s="73">
        <v>1</v>
      </c>
      <c r="H209" s="66" t="s">
        <v>132</v>
      </c>
      <c r="I209" s="75">
        <v>4917</v>
      </c>
      <c r="J209" s="71"/>
      <c r="K209" s="15">
        <f>Tabla122[[#This Row],[Cantidad]]*Tabla122[[#This Row],[Valor del monedero electrónico]]</f>
        <v>4917</v>
      </c>
      <c r="L209" s="72"/>
      <c r="M209" s="72"/>
      <c r="N209" s="66"/>
      <c r="O209" s="68"/>
    </row>
    <row r="210" spans="1:15" ht="48.95" customHeight="1">
      <c r="A210" s="82">
        <v>193</v>
      </c>
      <c r="B210" s="66"/>
      <c r="C210" s="69">
        <v>15901</v>
      </c>
      <c r="D210" s="66" t="s">
        <v>125</v>
      </c>
      <c r="E210" s="66" t="s">
        <v>182</v>
      </c>
      <c r="F210" s="69" t="s">
        <v>133</v>
      </c>
      <c r="G210" s="73">
        <v>1</v>
      </c>
      <c r="H210" s="66" t="s">
        <v>132</v>
      </c>
      <c r="I210" s="75">
        <v>9983</v>
      </c>
      <c r="J210" s="71"/>
      <c r="K210" s="15">
        <f>Tabla122[[#This Row],[Cantidad]]*Tabla122[[#This Row],[Valor del monedero electrónico]]</f>
        <v>9983</v>
      </c>
      <c r="L210" s="72"/>
      <c r="M210" s="72"/>
      <c r="N210" s="66"/>
      <c r="O210" s="68"/>
    </row>
    <row r="211" spans="1:15" ht="48.95" customHeight="1">
      <c r="A211" s="82">
        <v>194</v>
      </c>
      <c r="B211" s="66"/>
      <c r="C211" s="69">
        <v>15901</v>
      </c>
      <c r="D211" s="66" t="s">
        <v>125</v>
      </c>
      <c r="E211" s="66" t="s">
        <v>149</v>
      </c>
      <c r="F211" s="69" t="s">
        <v>133</v>
      </c>
      <c r="G211" s="73">
        <v>45</v>
      </c>
      <c r="H211" s="66" t="s">
        <v>132</v>
      </c>
      <c r="I211" s="75">
        <v>14900</v>
      </c>
      <c r="J211" s="71"/>
      <c r="K211" s="15">
        <f>Tabla122[[#This Row],[Cantidad]]*Tabla122[[#This Row],[Valor del monedero electrónico]]</f>
        <v>670500</v>
      </c>
      <c r="L211" s="72"/>
      <c r="M211" s="72"/>
      <c r="N211" s="66"/>
      <c r="O211" s="68"/>
    </row>
    <row r="212" spans="1:15" ht="48.95" customHeight="1">
      <c r="A212" s="82">
        <v>195</v>
      </c>
      <c r="B212" s="66"/>
      <c r="C212" s="69">
        <v>15901</v>
      </c>
      <c r="D212" s="66" t="s">
        <v>126</v>
      </c>
      <c r="E212" s="66" t="s">
        <v>139</v>
      </c>
      <c r="F212" s="69" t="s">
        <v>133</v>
      </c>
      <c r="G212" s="73">
        <v>1</v>
      </c>
      <c r="H212" s="66" t="s">
        <v>132</v>
      </c>
      <c r="I212" s="75">
        <v>2980</v>
      </c>
      <c r="J212" s="71"/>
      <c r="K212" s="15">
        <f>Tabla122[[#This Row],[Cantidad]]*Tabla122[[#This Row],[Valor del monedero electrónico]]</f>
        <v>2980</v>
      </c>
      <c r="L212" s="72"/>
      <c r="M212" s="72"/>
      <c r="N212" s="66"/>
      <c r="O212" s="68"/>
    </row>
    <row r="213" spans="1:15" ht="48.95" customHeight="1">
      <c r="A213" s="82">
        <v>196</v>
      </c>
      <c r="B213" s="66"/>
      <c r="C213" s="69">
        <v>15901</v>
      </c>
      <c r="D213" s="66" t="s">
        <v>126</v>
      </c>
      <c r="E213" s="66" t="s">
        <v>148</v>
      </c>
      <c r="F213" s="69" t="s">
        <v>133</v>
      </c>
      <c r="G213" s="73">
        <v>1</v>
      </c>
      <c r="H213" s="66" t="s">
        <v>132</v>
      </c>
      <c r="I213" s="75">
        <v>11920</v>
      </c>
      <c r="J213" s="71"/>
      <c r="K213" s="15">
        <f>Tabla122[[#This Row],[Cantidad]]*Tabla122[[#This Row],[Valor del monedero electrónico]]</f>
        <v>11920</v>
      </c>
      <c r="L213" s="72"/>
      <c r="M213" s="72"/>
      <c r="N213" s="66"/>
      <c r="O213" s="68"/>
    </row>
    <row r="214" spans="1:15" ht="48.95" customHeight="1">
      <c r="A214" s="82">
        <v>197</v>
      </c>
      <c r="B214" s="66"/>
      <c r="C214" s="69">
        <v>15901</v>
      </c>
      <c r="D214" s="66" t="s">
        <v>126</v>
      </c>
      <c r="E214" s="66" t="s">
        <v>149</v>
      </c>
      <c r="F214" s="69" t="s">
        <v>133</v>
      </c>
      <c r="G214" s="73">
        <v>7</v>
      </c>
      <c r="H214" s="66" t="s">
        <v>132</v>
      </c>
      <c r="I214" s="75">
        <v>14900</v>
      </c>
      <c r="J214" s="71"/>
      <c r="K214" s="15">
        <f>Tabla122[[#This Row],[Cantidad]]*Tabla122[[#This Row],[Valor del monedero electrónico]]</f>
        <v>104300</v>
      </c>
      <c r="L214" s="72"/>
      <c r="M214" s="72"/>
      <c r="N214" s="66"/>
      <c r="O214" s="68"/>
    </row>
    <row r="215" spans="1:15" ht="48.95" customHeight="1">
      <c r="A215" s="82">
        <v>198</v>
      </c>
      <c r="B215" s="66"/>
      <c r="C215" s="69">
        <v>15901</v>
      </c>
      <c r="D215" s="66" t="s">
        <v>127</v>
      </c>
      <c r="E215" s="66" t="s">
        <v>163</v>
      </c>
      <c r="F215" s="69" t="s">
        <v>133</v>
      </c>
      <c r="G215" s="73">
        <v>1</v>
      </c>
      <c r="H215" s="66" t="s">
        <v>132</v>
      </c>
      <c r="I215" s="75">
        <v>1490</v>
      </c>
      <c r="J215" s="71"/>
      <c r="K215" s="15">
        <f>Tabla122[[#This Row],[Cantidad]]*Tabla122[[#This Row],[Valor del monedero electrónico]]</f>
        <v>1490</v>
      </c>
      <c r="L215" s="72"/>
      <c r="M215" s="72"/>
      <c r="N215" s="66"/>
      <c r="O215" s="68"/>
    </row>
    <row r="216" spans="1:15" ht="48.95" customHeight="1">
      <c r="A216" s="82">
        <v>199</v>
      </c>
      <c r="B216" s="66"/>
      <c r="C216" s="69">
        <v>15901</v>
      </c>
      <c r="D216" s="66" t="s">
        <v>127</v>
      </c>
      <c r="E216" s="66" t="s">
        <v>139</v>
      </c>
      <c r="F216" s="69" t="s">
        <v>133</v>
      </c>
      <c r="G216" s="73">
        <v>1</v>
      </c>
      <c r="H216" s="66" t="s">
        <v>132</v>
      </c>
      <c r="I216" s="75">
        <v>2980</v>
      </c>
      <c r="J216" s="71"/>
      <c r="K216" s="15">
        <f>Tabla122[[#This Row],[Cantidad]]*Tabla122[[#This Row],[Valor del monedero electrónico]]</f>
        <v>2980</v>
      </c>
      <c r="L216" s="72"/>
      <c r="M216" s="72"/>
      <c r="N216" s="66"/>
      <c r="O216" s="68"/>
    </row>
    <row r="217" spans="1:15" ht="48.95" customHeight="1">
      <c r="A217" s="82">
        <v>200</v>
      </c>
      <c r="B217" s="66"/>
      <c r="C217" s="69">
        <v>15901</v>
      </c>
      <c r="D217" s="66" t="s">
        <v>127</v>
      </c>
      <c r="E217" s="66" t="s">
        <v>171</v>
      </c>
      <c r="F217" s="69" t="s">
        <v>133</v>
      </c>
      <c r="G217" s="73">
        <v>1</v>
      </c>
      <c r="H217" s="66" t="s">
        <v>132</v>
      </c>
      <c r="I217" s="75">
        <v>4098</v>
      </c>
      <c r="J217" s="71"/>
      <c r="K217" s="15">
        <f>Tabla122[[#This Row],[Cantidad]]*Tabla122[[#This Row],[Valor del monedero electrónico]]</f>
        <v>4098</v>
      </c>
      <c r="L217" s="72"/>
      <c r="M217" s="72"/>
      <c r="N217" s="66"/>
      <c r="O217" s="68"/>
    </row>
    <row r="218" spans="1:15" ht="48.95" customHeight="1">
      <c r="A218" s="82">
        <v>201</v>
      </c>
      <c r="B218" s="66"/>
      <c r="C218" s="69">
        <v>15901</v>
      </c>
      <c r="D218" s="66" t="s">
        <v>127</v>
      </c>
      <c r="E218" s="66" t="s">
        <v>152</v>
      </c>
      <c r="F218" s="69" t="s">
        <v>133</v>
      </c>
      <c r="G218" s="73">
        <v>1</v>
      </c>
      <c r="H218" s="66" t="s">
        <v>132</v>
      </c>
      <c r="I218" s="75">
        <v>4470</v>
      </c>
      <c r="J218" s="71"/>
      <c r="K218" s="15">
        <f>Tabla122[[#This Row],[Cantidad]]*Tabla122[[#This Row],[Valor del monedero electrónico]]</f>
        <v>4470</v>
      </c>
      <c r="L218" s="72"/>
      <c r="M218" s="72"/>
      <c r="N218" s="66"/>
      <c r="O218" s="68"/>
    </row>
    <row r="219" spans="1:15" ht="48.95" customHeight="1">
      <c r="A219" s="82">
        <v>202</v>
      </c>
      <c r="B219" s="66"/>
      <c r="C219" s="69">
        <v>15901</v>
      </c>
      <c r="D219" s="66" t="s">
        <v>127</v>
      </c>
      <c r="E219" s="66" t="s">
        <v>175</v>
      </c>
      <c r="F219" s="69" t="s">
        <v>133</v>
      </c>
      <c r="G219" s="73">
        <v>1</v>
      </c>
      <c r="H219" s="66" t="s">
        <v>132</v>
      </c>
      <c r="I219" s="75">
        <v>5662</v>
      </c>
      <c r="J219" s="71"/>
      <c r="K219" s="15">
        <f>Tabla122[[#This Row],[Cantidad]]*Tabla122[[#This Row],[Valor del monedero electrónico]]</f>
        <v>5662</v>
      </c>
      <c r="L219" s="72"/>
      <c r="M219" s="72"/>
      <c r="N219" s="66"/>
      <c r="O219" s="68"/>
    </row>
    <row r="220" spans="1:15" ht="48.95" customHeight="1">
      <c r="A220" s="82">
        <v>203</v>
      </c>
      <c r="B220" s="66"/>
      <c r="C220" s="69">
        <v>15901</v>
      </c>
      <c r="D220" s="66" t="s">
        <v>127</v>
      </c>
      <c r="E220" s="66" t="s">
        <v>180</v>
      </c>
      <c r="F220" s="69" t="s">
        <v>133</v>
      </c>
      <c r="G220" s="73">
        <v>1</v>
      </c>
      <c r="H220" s="66" t="s">
        <v>132</v>
      </c>
      <c r="I220" s="75">
        <v>9238</v>
      </c>
      <c r="J220" s="71"/>
      <c r="K220" s="15">
        <f>Tabla122[[#This Row],[Cantidad]]*Tabla122[[#This Row],[Valor del monedero electrónico]]</f>
        <v>9238</v>
      </c>
      <c r="L220" s="72"/>
      <c r="M220" s="72"/>
      <c r="N220" s="66"/>
      <c r="O220" s="68"/>
    </row>
    <row r="221" spans="1:15" ht="48.95" customHeight="1">
      <c r="A221" s="82">
        <v>204</v>
      </c>
      <c r="B221" s="66"/>
      <c r="C221" s="69">
        <v>15901</v>
      </c>
      <c r="D221" s="66" t="s">
        <v>127</v>
      </c>
      <c r="E221" s="66" t="s">
        <v>153</v>
      </c>
      <c r="F221" s="69" t="s">
        <v>133</v>
      </c>
      <c r="G221" s="73">
        <v>1</v>
      </c>
      <c r="H221" s="66" t="s">
        <v>132</v>
      </c>
      <c r="I221" s="75">
        <v>10430</v>
      </c>
      <c r="J221" s="71"/>
      <c r="K221" s="15">
        <f>Tabla122[[#This Row],[Cantidad]]*Tabla122[[#This Row],[Valor del monedero electrónico]]</f>
        <v>10430</v>
      </c>
      <c r="L221" s="72"/>
      <c r="M221" s="72"/>
      <c r="N221" s="66"/>
      <c r="O221" s="68"/>
    </row>
    <row r="222" spans="1:15" ht="48.95" customHeight="1">
      <c r="A222" s="82">
        <v>205</v>
      </c>
      <c r="B222" s="66"/>
      <c r="C222" s="69">
        <v>15901</v>
      </c>
      <c r="D222" s="66" t="s">
        <v>127</v>
      </c>
      <c r="E222" s="66" t="s">
        <v>184</v>
      </c>
      <c r="F222" s="69" t="s">
        <v>133</v>
      </c>
      <c r="G222" s="73">
        <v>1</v>
      </c>
      <c r="H222" s="66" t="s">
        <v>132</v>
      </c>
      <c r="I222" s="75">
        <v>10802</v>
      </c>
      <c r="J222" s="71"/>
      <c r="K222" s="15">
        <f>Tabla122[[#This Row],[Cantidad]]*Tabla122[[#This Row],[Valor del monedero electrónico]]</f>
        <v>10802</v>
      </c>
      <c r="L222" s="72"/>
      <c r="M222" s="72"/>
      <c r="N222" s="66"/>
      <c r="O222" s="68"/>
    </row>
    <row r="223" spans="1:15" ht="48.95" customHeight="1">
      <c r="A223" s="82">
        <v>206</v>
      </c>
      <c r="B223" s="66"/>
      <c r="C223" s="69">
        <v>15901</v>
      </c>
      <c r="D223" s="66" t="s">
        <v>127</v>
      </c>
      <c r="E223" s="66" t="s">
        <v>148</v>
      </c>
      <c r="F223" s="69" t="s">
        <v>133</v>
      </c>
      <c r="G223" s="73">
        <v>1</v>
      </c>
      <c r="H223" s="66" t="s">
        <v>132</v>
      </c>
      <c r="I223" s="75">
        <v>11920</v>
      </c>
      <c r="J223" s="71"/>
      <c r="K223" s="15">
        <f>Tabla122[[#This Row],[Cantidad]]*Tabla122[[#This Row],[Valor del monedero electrónico]]</f>
        <v>11920</v>
      </c>
      <c r="L223" s="72"/>
      <c r="M223" s="72"/>
      <c r="N223" s="66"/>
      <c r="O223" s="68"/>
    </row>
    <row r="224" spans="1:15" ht="48.95" customHeight="1">
      <c r="A224" s="82">
        <v>207</v>
      </c>
      <c r="B224" s="66"/>
      <c r="C224" s="69">
        <v>15901</v>
      </c>
      <c r="D224" s="66" t="s">
        <v>127</v>
      </c>
      <c r="E224" s="66" t="s">
        <v>192</v>
      </c>
      <c r="F224" s="69" t="s">
        <v>133</v>
      </c>
      <c r="G224" s="73">
        <v>1</v>
      </c>
      <c r="H224" s="66" t="s">
        <v>132</v>
      </c>
      <c r="I224" s="75">
        <v>13410</v>
      </c>
      <c r="J224" s="71"/>
      <c r="K224" s="15">
        <f>Tabla122[[#This Row],[Cantidad]]*Tabla122[[#This Row],[Valor del monedero electrónico]]</f>
        <v>13410</v>
      </c>
      <c r="L224" s="72"/>
      <c r="M224" s="72"/>
      <c r="N224" s="66"/>
      <c r="O224" s="68"/>
    </row>
    <row r="225" spans="1:15" ht="48.95" customHeight="1">
      <c r="A225" s="82">
        <v>208</v>
      </c>
      <c r="B225" s="66"/>
      <c r="C225" s="69">
        <v>15901</v>
      </c>
      <c r="D225" s="66" t="s">
        <v>127</v>
      </c>
      <c r="E225" s="66" t="s">
        <v>149</v>
      </c>
      <c r="F225" s="69" t="s">
        <v>133</v>
      </c>
      <c r="G225" s="73">
        <v>17</v>
      </c>
      <c r="H225" s="66" t="s">
        <v>132</v>
      </c>
      <c r="I225" s="75">
        <v>14900</v>
      </c>
      <c r="J225" s="71"/>
      <c r="K225" s="15">
        <f>Tabla122[[#This Row],[Cantidad]]*Tabla122[[#This Row],[Valor del monedero electrónico]]</f>
        <v>253300</v>
      </c>
      <c r="L225" s="72"/>
      <c r="M225" s="72"/>
      <c r="N225" s="66"/>
      <c r="O225" s="68"/>
    </row>
    <row r="226" spans="1:15" ht="48.95" customHeight="1">
      <c r="A226" s="82">
        <v>209</v>
      </c>
      <c r="B226" s="66"/>
      <c r="C226" s="69">
        <v>15901</v>
      </c>
      <c r="D226" s="66" t="s">
        <v>128</v>
      </c>
      <c r="E226" s="66" t="s">
        <v>149</v>
      </c>
      <c r="F226" s="69" t="s">
        <v>133</v>
      </c>
      <c r="G226" s="73">
        <v>12</v>
      </c>
      <c r="H226" s="66" t="s">
        <v>132</v>
      </c>
      <c r="I226" s="75">
        <v>14900</v>
      </c>
      <c r="J226" s="71"/>
      <c r="K226" s="15">
        <f>Tabla122[[#This Row],[Cantidad]]*Tabla122[[#This Row],[Valor del monedero electrónico]]</f>
        <v>178800</v>
      </c>
      <c r="L226" s="72"/>
      <c r="M226" s="72"/>
      <c r="N226" s="66"/>
      <c r="O226" s="68"/>
    </row>
    <row r="227" spans="1:15" ht="48.95" customHeight="1">
      <c r="A227" s="82">
        <v>210</v>
      </c>
      <c r="B227" s="66"/>
      <c r="C227" s="69">
        <v>15901</v>
      </c>
      <c r="D227" s="66" t="s">
        <v>129</v>
      </c>
      <c r="E227" s="66" t="s">
        <v>149</v>
      </c>
      <c r="F227" s="69" t="s">
        <v>133</v>
      </c>
      <c r="G227" s="73">
        <v>7</v>
      </c>
      <c r="H227" s="66" t="s">
        <v>132</v>
      </c>
      <c r="I227" s="75">
        <v>14900</v>
      </c>
      <c r="J227" s="71"/>
      <c r="K227" s="15">
        <f>Tabla122[[#This Row],[Cantidad]]*Tabla122[[#This Row],[Valor del monedero electrónico]]</f>
        <v>104300</v>
      </c>
      <c r="L227" s="72"/>
      <c r="M227" s="72"/>
      <c r="N227" s="66"/>
      <c r="O227" s="68"/>
    </row>
    <row r="228" spans="1:15" ht="48.95" customHeight="1">
      <c r="A228" s="82">
        <v>211</v>
      </c>
      <c r="B228" s="66"/>
      <c r="C228" s="69">
        <v>15901</v>
      </c>
      <c r="D228" s="66" t="s">
        <v>117</v>
      </c>
      <c r="E228" s="66" t="s">
        <v>150</v>
      </c>
      <c r="F228" s="69" t="s">
        <v>133</v>
      </c>
      <c r="G228" s="73">
        <v>1</v>
      </c>
      <c r="H228" s="66" t="s">
        <v>132</v>
      </c>
      <c r="I228" s="75">
        <v>2831</v>
      </c>
      <c r="J228" s="71"/>
      <c r="K228" s="15">
        <f>Tabla122[[#This Row],[Cantidad]]*Tabla122[[#This Row],[Valor del monedero electrónico]]</f>
        <v>2831</v>
      </c>
      <c r="L228" s="72"/>
      <c r="M228" s="72"/>
      <c r="N228" s="66"/>
      <c r="O228" s="68"/>
    </row>
    <row r="229" spans="1:15" ht="48.95" customHeight="1">
      <c r="A229" s="82">
        <v>212</v>
      </c>
      <c r="B229" s="66"/>
      <c r="C229" s="69">
        <v>15901</v>
      </c>
      <c r="D229" s="66" t="s">
        <v>117</v>
      </c>
      <c r="E229" s="66" t="s">
        <v>139</v>
      </c>
      <c r="F229" s="69" t="s">
        <v>133</v>
      </c>
      <c r="G229" s="73">
        <v>2</v>
      </c>
      <c r="H229" s="66" t="s">
        <v>132</v>
      </c>
      <c r="I229" s="75">
        <v>2980</v>
      </c>
      <c r="J229" s="71"/>
      <c r="K229" s="15">
        <f>Tabla122[[#This Row],[Cantidad]]*Tabla122[[#This Row],[Valor del monedero electrónico]]</f>
        <v>5960</v>
      </c>
      <c r="L229" s="72"/>
      <c r="M229" s="72"/>
      <c r="N229" s="66"/>
      <c r="O229" s="68"/>
    </row>
    <row r="230" spans="1:15" ht="48.95" customHeight="1">
      <c r="A230" s="82">
        <v>213</v>
      </c>
      <c r="B230" s="66"/>
      <c r="C230" s="69">
        <v>15901</v>
      </c>
      <c r="D230" s="66" t="s">
        <v>117</v>
      </c>
      <c r="E230" s="66" t="s">
        <v>151</v>
      </c>
      <c r="F230" s="69" t="s">
        <v>133</v>
      </c>
      <c r="G230" s="73">
        <v>1</v>
      </c>
      <c r="H230" s="66" t="s">
        <v>132</v>
      </c>
      <c r="I230" s="75">
        <v>3353</v>
      </c>
      <c r="J230" s="71"/>
      <c r="K230" s="15">
        <f>Tabla122[[#This Row],[Cantidad]]*Tabla122[[#This Row],[Valor del monedero electrónico]]</f>
        <v>3353</v>
      </c>
      <c r="L230" s="72"/>
      <c r="M230" s="72"/>
      <c r="N230" s="66"/>
      <c r="O230" s="68"/>
    </row>
    <row r="231" spans="1:15" ht="48.95" customHeight="1">
      <c r="A231" s="82">
        <v>214</v>
      </c>
      <c r="B231" s="66"/>
      <c r="C231" s="69">
        <v>15901</v>
      </c>
      <c r="D231" s="66" t="s">
        <v>117</v>
      </c>
      <c r="E231" s="66" t="s">
        <v>152</v>
      </c>
      <c r="F231" s="69" t="s">
        <v>133</v>
      </c>
      <c r="G231" s="73">
        <v>3</v>
      </c>
      <c r="H231" s="66" t="s">
        <v>132</v>
      </c>
      <c r="I231" s="75">
        <v>4470</v>
      </c>
      <c r="J231" s="71"/>
      <c r="K231" s="15">
        <f>Tabla122[[#This Row],[Cantidad]]*Tabla122[[#This Row],[Valor del monedero electrónico]]</f>
        <v>13410</v>
      </c>
      <c r="L231" s="72"/>
      <c r="M231" s="72"/>
      <c r="N231" s="66"/>
      <c r="O231" s="68"/>
    </row>
    <row r="232" spans="1:15" ht="48.95" customHeight="1">
      <c r="A232" s="82">
        <v>215</v>
      </c>
      <c r="B232" s="66"/>
      <c r="C232" s="69">
        <v>15901</v>
      </c>
      <c r="D232" s="66" t="s">
        <v>117</v>
      </c>
      <c r="E232" s="66" t="s">
        <v>153</v>
      </c>
      <c r="F232" s="69" t="s">
        <v>133</v>
      </c>
      <c r="G232" s="73">
        <v>3</v>
      </c>
      <c r="H232" s="66" t="s">
        <v>132</v>
      </c>
      <c r="I232" s="75">
        <v>10430</v>
      </c>
      <c r="J232" s="71"/>
      <c r="K232" s="15">
        <f>Tabla122[[#This Row],[Cantidad]]*Tabla122[[#This Row],[Valor del monedero electrónico]]</f>
        <v>31290</v>
      </c>
      <c r="L232" s="72"/>
      <c r="M232" s="72"/>
      <c r="N232" s="66"/>
      <c r="O232" s="68"/>
    </row>
    <row r="233" spans="1:15" ht="48.95" customHeight="1">
      <c r="A233" s="82">
        <v>216</v>
      </c>
      <c r="B233" s="66"/>
      <c r="C233" s="69">
        <v>15901</v>
      </c>
      <c r="D233" s="66" t="s">
        <v>117</v>
      </c>
      <c r="E233" s="66" t="s">
        <v>154</v>
      </c>
      <c r="F233" s="69" t="s">
        <v>133</v>
      </c>
      <c r="G233" s="73">
        <v>1</v>
      </c>
      <c r="H233" s="66" t="s">
        <v>132</v>
      </c>
      <c r="I233" s="75">
        <v>11547</v>
      </c>
      <c r="J233" s="71"/>
      <c r="K233" s="15">
        <f>Tabla122[[#This Row],[Cantidad]]*Tabla122[[#This Row],[Valor del monedero electrónico]]</f>
        <v>11547</v>
      </c>
      <c r="L233" s="72"/>
      <c r="M233" s="72"/>
      <c r="N233" s="66"/>
      <c r="O233" s="68"/>
    </row>
    <row r="234" spans="1:15" ht="48.95" customHeight="1">
      <c r="A234" s="82">
        <v>217</v>
      </c>
      <c r="B234" s="66"/>
      <c r="C234" s="69">
        <v>15901</v>
      </c>
      <c r="D234" s="66" t="s">
        <v>117</v>
      </c>
      <c r="E234" s="66" t="s">
        <v>148</v>
      </c>
      <c r="F234" s="69" t="s">
        <v>133</v>
      </c>
      <c r="G234" s="73">
        <v>2</v>
      </c>
      <c r="H234" s="66" t="s">
        <v>132</v>
      </c>
      <c r="I234" s="75">
        <v>11920</v>
      </c>
      <c r="J234" s="71"/>
      <c r="K234" s="15">
        <f>Tabla122[[#This Row],[Cantidad]]*Tabla122[[#This Row],[Valor del monedero electrónico]]</f>
        <v>23840</v>
      </c>
      <c r="L234" s="72"/>
      <c r="M234" s="72"/>
      <c r="N234" s="66"/>
      <c r="O234" s="68"/>
    </row>
    <row r="235" spans="1:15" ht="48.95" customHeight="1">
      <c r="A235" s="82">
        <v>218</v>
      </c>
      <c r="B235" s="66"/>
      <c r="C235" s="69">
        <v>15901</v>
      </c>
      <c r="D235" s="66" t="s">
        <v>117</v>
      </c>
      <c r="E235" s="66" t="s">
        <v>155</v>
      </c>
      <c r="F235" s="69" t="s">
        <v>133</v>
      </c>
      <c r="G235" s="73">
        <v>1</v>
      </c>
      <c r="H235" s="66" t="s">
        <v>132</v>
      </c>
      <c r="I235" s="75">
        <v>12069</v>
      </c>
      <c r="J235" s="71"/>
      <c r="K235" s="15">
        <f>Tabla122[[#This Row],[Cantidad]]*Tabla122[[#This Row],[Valor del monedero electrónico]]</f>
        <v>12069</v>
      </c>
      <c r="L235" s="72"/>
      <c r="M235" s="72"/>
      <c r="N235" s="66"/>
      <c r="O235" s="68"/>
    </row>
    <row r="236" spans="1:15" ht="48.95" customHeight="1">
      <c r="A236" s="82">
        <v>219</v>
      </c>
      <c r="B236" s="66"/>
      <c r="C236" s="69">
        <v>15901</v>
      </c>
      <c r="D236" s="66" t="s">
        <v>117</v>
      </c>
      <c r="E236" s="66" t="s">
        <v>149</v>
      </c>
      <c r="F236" s="69" t="s">
        <v>133</v>
      </c>
      <c r="G236" s="73">
        <v>121</v>
      </c>
      <c r="H236" s="66" t="s">
        <v>132</v>
      </c>
      <c r="I236" s="75">
        <v>14900</v>
      </c>
      <c r="J236" s="71"/>
      <c r="K236" s="15">
        <f>Tabla122[[#This Row],[Cantidad]]*Tabla122[[#This Row],[Valor del monedero electrónico]]</f>
        <v>1802900</v>
      </c>
      <c r="L236" s="72"/>
      <c r="M236" s="72"/>
      <c r="N236" s="66"/>
      <c r="O236" s="68"/>
    </row>
    <row r="237" spans="1:15" ht="48.95" customHeight="1">
      <c r="A237" s="82">
        <v>220</v>
      </c>
      <c r="B237" s="66"/>
      <c r="C237" s="69">
        <v>15901</v>
      </c>
      <c r="D237" s="66" t="s">
        <v>130</v>
      </c>
      <c r="E237" s="66" t="s">
        <v>149</v>
      </c>
      <c r="F237" s="69" t="s">
        <v>133</v>
      </c>
      <c r="G237" s="73">
        <v>2</v>
      </c>
      <c r="H237" s="66" t="s">
        <v>132</v>
      </c>
      <c r="I237" s="75">
        <v>14900</v>
      </c>
      <c r="J237" s="71"/>
      <c r="K237" s="15">
        <f>Tabla122[[#This Row],[Cantidad]]*Tabla122[[#This Row],[Valor del monedero electrónico]]</f>
        <v>29800</v>
      </c>
      <c r="L237" s="72"/>
      <c r="M237" s="72"/>
      <c r="N237" s="66"/>
      <c r="O237" s="68"/>
    </row>
    <row r="238" spans="1:15" ht="48.95" customHeight="1">
      <c r="A238" s="82">
        <v>320</v>
      </c>
      <c r="B238" s="66"/>
      <c r="C238" s="69"/>
      <c r="D238" s="66"/>
      <c r="E238" s="66"/>
      <c r="F238" s="69"/>
      <c r="G238" s="73">
        <f>SUM(G18:G237)</f>
        <v>1567</v>
      </c>
      <c r="H238" s="66"/>
      <c r="I238" s="75"/>
      <c r="J238" s="71"/>
      <c r="K238" s="15">
        <f>Tabla122[[#This Row],[Cantidad]]*Tabla122[[#This Row],[Valor del monedero electrónico]]</f>
        <v>0</v>
      </c>
      <c r="L238" s="72"/>
      <c r="M238" s="72"/>
      <c r="N238" s="66"/>
      <c r="O238" s="68"/>
    </row>
    <row r="239" spans="1:15">
      <c r="E239" s="76"/>
      <c r="F239" s="76"/>
      <c r="G239" s="77"/>
      <c r="H239" s="78"/>
      <c r="I239" s="79"/>
      <c r="J239" s="80"/>
      <c r="K239" s="83">
        <f>SUM(K18:K238)</f>
        <v>21172900</v>
      </c>
      <c r="L239" s="81"/>
      <c r="M239" s="81"/>
      <c r="N239" s="76"/>
    </row>
  </sheetData>
  <sheetProtection formatCells="0" insertHyperlinks="0" sort="0" pivotTables="0"/>
  <dataConsolidate/>
  <mergeCells count="5">
    <mergeCell ref="C13:D13"/>
    <mergeCell ref="I16:K16"/>
    <mergeCell ref="B2:O2"/>
    <mergeCell ref="B3:O3"/>
    <mergeCell ref="B4:O4"/>
  </mergeCells>
  <phoneticPr fontId="127" type="noConversion"/>
  <printOptions horizontalCentered="1" verticalCentered="1"/>
  <pageMargins left="0.19685039370078741" right="0.19685039370078741" top="0.35433070866141736" bottom="0.35433070866141736" header="0.11811023622047245" footer="0.31496062992125984"/>
  <pageSetup scale="4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2025-04-11T17:15:44Z</cp:lastPrinted>
  <dcterms:created xsi:type="dcterms:W3CDTF">2013-09-20T16:17:22Z</dcterms:created>
  <dcterms:modified xsi:type="dcterms:W3CDTF">2025-12-03T01:21:19Z</dcterms:modified>
</cp:coreProperties>
</file>