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updateLinks="never" hidePivotFieldList="1"/>
  <mc:AlternateContent xmlns:mc="http://schemas.openxmlformats.org/markup-compatibility/2006">
    <mc:Choice Requires="x15">
      <x15ac:absPath xmlns:x15ac="http://schemas.microsoft.com/office/spreadsheetml/2010/11/ac" url="\\sstabfilesrv01\Investigacio de Mercado\INVESTIGACION DE MERCADO 2025 31-03-2025\INVESTIGACIÓN DE MERCADO EQ CARDENAS 02-04-2025\INVESTIGACIÓN DE MERCADO\"/>
    </mc:Choice>
  </mc:AlternateContent>
  <xr:revisionPtr revIDLastSave="0" documentId="13_ncr:1_{EAF53298-A0D7-4446-B171-6B308DAFAE6A}" xr6:coauthVersionLast="36" xr6:coauthVersionMax="47" xr10:uidLastSave="{00000000-0000-0000-0000-000000000000}"/>
  <bookViews>
    <workbookView xWindow="-105" yWindow="-105" windowWidth="23250" windowHeight="12450" xr2:uid="{00000000-000D-0000-FFFF-FFFF00000000}"/>
  </bookViews>
  <sheets>
    <sheet name="APENDICE" sheetId="11" r:id="rId1"/>
  </sheets>
  <externalReferences>
    <externalReference r:id="rId2"/>
  </externalReferences>
  <definedNames>
    <definedName name="_xlnm._FilterDatabase" localSheetId="0" hidden="1">APENDICE!$A$7:$N$660</definedName>
    <definedName name="_xlnm.Print_Area" localSheetId="0">APENDICE!$A$1:$N$678</definedName>
    <definedName name="_xlnm.Print_Titles" localSheetId="0">APENDICE!$1:$8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0" i="11" l="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A508" i="11" s="1"/>
  <c r="A509" i="11" s="1"/>
  <c r="A510" i="11" s="1"/>
  <c r="A511" i="11" s="1"/>
  <c r="A512" i="11" s="1"/>
  <c r="A513" i="11" s="1"/>
  <c r="A514" i="11" s="1"/>
  <c r="A515" i="11" s="1"/>
  <c r="A516" i="11" s="1"/>
  <c r="A517" i="11" s="1"/>
  <c r="A518" i="11" s="1"/>
  <c r="A519" i="11" s="1"/>
  <c r="A520" i="11" s="1"/>
  <c r="A521" i="11" s="1"/>
  <c r="A522" i="11" s="1"/>
  <c r="A523" i="11" s="1"/>
  <c r="A524" i="11" s="1"/>
  <c r="A525" i="11" s="1"/>
  <c r="A526" i="11" s="1"/>
  <c r="A527" i="11" s="1"/>
  <c r="A528" i="11" s="1"/>
  <c r="A529" i="11" s="1"/>
  <c r="A530" i="11" s="1"/>
  <c r="A531" i="11" s="1"/>
  <c r="A532" i="11" s="1"/>
  <c r="A533" i="11" s="1"/>
  <c r="A534" i="11" s="1"/>
  <c r="A535" i="11" s="1"/>
  <c r="A536" i="11" s="1"/>
  <c r="A537" i="11" s="1"/>
  <c r="A538" i="11" s="1"/>
  <c r="A539" i="11" s="1"/>
  <c r="A540" i="11" s="1"/>
  <c r="A541" i="11" s="1"/>
  <c r="A542" i="11" s="1"/>
  <c r="A543" i="11" s="1"/>
  <c r="A544" i="11" s="1"/>
  <c r="A545" i="11" s="1"/>
  <c r="A546" i="11" s="1"/>
  <c r="A547" i="11" s="1"/>
  <c r="A548" i="11" s="1"/>
  <c r="A549" i="11" s="1"/>
  <c r="A550" i="11" s="1"/>
  <c r="A551" i="11" s="1"/>
  <c r="A552" i="11" s="1"/>
  <c r="A553" i="11" s="1"/>
  <c r="A554" i="11" s="1"/>
  <c r="A555" i="11" s="1"/>
  <c r="A556" i="11" s="1"/>
  <c r="A557" i="11" s="1"/>
  <c r="A558" i="11" s="1"/>
  <c r="A559" i="11" s="1"/>
  <c r="A560" i="11" s="1"/>
  <c r="A561" i="11" s="1"/>
  <c r="A562" i="11" s="1"/>
  <c r="A563" i="11" s="1"/>
  <c r="A564" i="11" s="1"/>
  <c r="A565" i="11" s="1"/>
  <c r="A566" i="11" s="1"/>
  <c r="A567" i="11" s="1"/>
  <c r="A568" i="11" s="1"/>
  <c r="A569" i="11" s="1"/>
  <c r="A570" i="11" s="1"/>
  <c r="A571" i="11" s="1"/>
  <c r="A572" i="11" s="1"/>
  <c r="A573" i="11" s="1"/>
  <c r="A574" i="11" s="1"/>
  <c r="A575" i="11" s="1"/>
  <c r="A576" i="11" s="1"/>
  <c r="A577" i="11" s="1"/>
  <c r="A578" i="11" s="1"/>
  <c r="A579" i="11" s="1"/>
  <c r="A580" i="11" s="1"/>
  <c r="A581" i="11" s="1"/>
  <c r="A582" i="11" s="1"/>
  <c r="A583" i="11" s="1"/>
  <c r="A584" i="11" s="1"/>
  <c r="A585" i="11" s="1"/>
  <c r="A586" i="11" s="1"/>
  <c r="A587" i="11" s="1"/>
  <c r="A588" i="11" s="1"/>
  <c r="A589" i="11" s="1"/>
  <c r="A590" i="11" s="1"/>
  <c r="A591" i="11" s="1"/>
  <c r="A592" i="11" s="1"/>
  <c r="A593" i="11" s="1"/>
  <c r="A594" i="11" s="1"/>
  <c r="A595" i="11" s="1"/>
  <c r="A596" i="11" s="1"/>
  <c r="A597" i="11" s="1"/>
  <c r="A598" i="11" s="1"/>
  <c r="A599" i="11" s="1"/>
  <c r="A600" i="11" s="1"/>
  <c r="A601" i="11" s="1"/>
  <c r="A602" i="11" s="1"/>
  <c r="A603" i="11" s="1"/>
  <c r="A604" i="11" s="1"/>
  <c r="A605" i="11" s="1"/>
  <c r="A606" i="11" s="1"/>
  <c r="A607" i="11" s="1"/>
  <c r="A608" i="11" s="1"/>
  <c r="A609" i="11" s="1"/>
  <c r="A610" i="11" s="1"/>
  <c r="A611" i="11" s="1"/>
  <c r="A612" i="11" s="1"/>
  <c r="A613" i="11" s="1"/>
  <c r="A614" i="11" s="1"/>
  <c r="A615" i="11" s="1"/>
  <c r="A616" i="11" s="1"/>
  <c r="A617" i="11" s="1"/>
  <c r="A618" i="11" s="1"/>
  <c r="A619" i="11" s="1"/>
  <c r="A620" i="11" s="1"/>
  <c r="A621" i="11" s="1"/>
  <c r="A622" i="11" s="1"/>
  <c r="A623" i="11" s="1"/>
  <c r="A624" i="11" s="1"/>
  <c r="A625" i="11" s="1"/>
  <c r="A626" i="11" s="1"/>
  <c r="A627" i="11" s="1"/>
  <c r="A628" i="11" s="1"/>
  <c r="A629" i="11" s="1"/>
  <c r="A630" i="11" s="1"/>
  <c r="A631" i="11" s="1"/>
  <c r="A632" i="11" s="1"/>
  <c r="A633" i="11" s="1"/>
  <c r="A634" i="11" s="1"/>
  <c r="A635" i="11" s="1"/>
  <c r="A636" i="11" s="1"/>
  <c r="A637" i="11" s="1"/>
  <c r="A638" i="11" s="1"/>
  <c r="A639" i="11" s="1"/>
  <c r="A640" i="11" s="1"/>
  <c r="A641" i="11" s="1"/>
  <c r="A642" i="11" s="1"/>
  <c r="A643" i="11" s="1"/>
  <c r="A644" i="11" s="1"/>
  <c r="A645" i="11" s="1"/>
  <c r="A646" i="11" s="1"/>
  <c r="A647" i="11" s="1"/>
  <c r="A648" i="11" s="1"/>
  <c r="A649" i="11" s="1"/>
  <c r="A650" i="11" s="1"/>
  <c r="A651" i="11" s="1"/>
  <c r="A652" i="11" s="1"/>
  <c r="A653" i="11" s="1"/>
  <c r="A654" i="11" s="1"/>
  <c r="A655" i="11" s="1"/>
  <c r="A656" i="11" s="1"/>
  <c r="A657" i="11" s="1"/>
  <c r="A658" i="11" s="1"/>
  <c r="A659" i="11" s="1"/>
  <c r="D92" i="11"/>
  <c r="D307" i="11" l="1"/>
  <c r="D306" i="11"/>
  <c r="D305" i="11"/>
  <c r="D301" i="11"/>
  <c r="D297" i="11"/>
  <c r="D293" i="11"/>
  <c r="D230" i="11"/>
  <c r="D203" i="11"/>
  <c r="D503" i="11" l="1"/>
  <c r="D504" i="11"/>
  <c r="D494" i="11"/>
  <c r="D495" i="11"/>
  <c r="D496" i="11"/>
  <c r="D497" i="11"/>
  <c r="D498" i="11"/>
  <c r="D499" i="11"/>
  <c r="D500" i="11"/>
  <c r="D501" i="11"/>
  <c r="D502" i="11"/>
  <c r="D483" i="11"/>
  <c r="D484" i="11"/>
  <c r="D485" i="11"/>
  <c r="D486" i="11"/>
  <c r="D487" i="11"/>
  <c r="D488" i="11"/>
  <c r="D489" i="11"/>
  <c r="D490" i="11"/>
  <c r="D491" i="11"/>
  <c r="D492" i="11"/>
  <c r="D493" i="11"/>
  <c r="D473" i="11"/>
  <c r="D474" i="11"/>
  <c r="D475" i="11"/>
  <c r="D476" i="11"/>
  <c r="D477" i="11"/>
  <c r="D478" i="11"/>
  <c r="D479" i="11"/>
  <c r="D480" i="11"/>
  <c r="D481" i="11"/>
  <c r="D482" i="11"/>
  <c r="D472" i="11"/>
  <c r="D470" i="11"/>
  <c r="D469" i="11"/>
  <c r="D466" i="11"/>
  <c r="D467" i="11"/>
  <c r="D463" i="11"/>
  <c r="D464" i="11"/>
  <c r="D465" i="11"/>
  <c r="D462" i="11"/>
  <c r="D454" i="11"/>
  <c r="D455" i="11"/>
  <c r="D456" i="11"/>
  <c r="D457" i="11"/>
  <c r="D458" i="11"/>
  <c r="D459" i="11"/>
  <c r="D460" i="11"/>
  <c r="D453" i="11"/>
  <c r="D452" i="11"/>
  <c r="D451" i="11"/>
  <c r="D449" i="11"/>
  <c r="D450" i="11"/>
  <c r="D439" i="11"/>
  <c r="D440" i="11"/>
  <c r="D441" i="11"/>
  <c r="D442" i="11"/>
  <c r="D443" i="11"/>
  <c r="D444" i="11"/>
  <c r="D445" i="11"/>
  <c r="D446" i="11"/>
  <c r="D447" i="11"/>
  <c r="D448" i="11"/>
  <c r="D438" i="11"/>
  <c r="D433" i="11"/>
  <c r="D434" i="11"/>
  <c r="D430" i="11"/>
  <c r="D427" i="11"/>
  <c r="D424" i="11"/>
  <c r="D425" i="11"/>
  <c r="D426" i="11"/>
  <c r="D428" i="11"/>
  <c r="D429" i="11"/>
  <c r="D431" i="11"/>
  <c r="D432" i="11"/>
  <c r="D423" i="11"/>
  <c r="D422" i="11"/>
  <c r="D418" i="11"/>
  <c r="D409" i="11"/>
  <c r="D410" i="11"/>
  <c r="D411" i="11"/>
  <c r="D412" i="11"/>
  <c r="D413" i="11"/>
  <c r="D414" i="11"/>
  <c r="D408" i="11"/>
  <c r="D376" i="11"/>
  <c r="D377" i="11"/>
  <c r="D372" i="11"/>
  <c r="D373" i="11"/>
  <c r="D374" i="11"/>
  <c r="D375" i="11"/>
  <c r="D365" i="11"/>
  <c r="D366" i="11"/>
  <c r="D367" i="11"/>
  <c r="D368" i="11"/>
  <c r="D369" i="11"/>
  <c r="D370" i="11"/>
  <c r="D371" i="11"/>
  <c r="D364" i="11"/>
  <c r="D361" i="11"/>
  <c r="D360" i="11"/>
  <c r="D359" i="11"/>
  <c r="D352" i="11" l="1"/>
  <c r="D353" i="11"/>
  <c r="D354" i="11"/>
  <c r="D355" i="11"/>
  <c r="D356" i="11"/>
  <c r="D350" i="11"/>
  <c r="D351" i="11"/>
  <c r="D347" i="11"/>
  <c r="D348" i="11"/>
  <c r="D349" i="11"/>
  <c r="D346" i="11"/>
  <c r="D345" i="11"/>
  <c r="D343" i="11"/>
  <c r="D342" i="11"/>
  <c r="D340" i="11"/>
  <c r="D339" i="11"/>
  <c r="D332" i="11"/>
  <c r="D331" i="11"/>
  <c r="D323" i="11"/>
  <c r="D324" i="11"/>
  <c r="D325" i="11"/>
  <c r="D326" i="11"/>
  <c r="D327" i="11"/>
  <c r="D328" i="11"/>
  <c r="D329" i="11"/>
  <c r="D322" i="11"/>
  <c r="D17" i="11" l="1"/>
  <c r="D16" i="11"/>
  <c r="D72" i="11"/>
  <c r="D26" i="11"/>
  <c r="D27" i="11"/>
  <c r="D28" i="11"/>
  <c r="D29" i="11"/>
  <c r="D30" i="11"/>
  <c r="D43" i="11"/>
  <c r="D55" i="11"/>
  <c r="D56" i="11"/>
  <c r="D57" i="11"/>
  <c r="D58" i="11"/>
  <c r="D61" i="11"/>
  <c r="D62" i="11"/>
  <c r="D63" i="11"/>
  <c r="D66" i="11"/>
  <c r="D74" i="11"/>
  <c r="D88" i="11"/>
  <c r="D91" i="11"/>
  <c r="D95" i="11"/>
  <c r="D113" i="11"/>
  <c r="D118" i="11"/>
  <c r="D119" i="11"/>
  <c r="D120" i="11"/>
  <c r="D121" i="11"/>
  <c r="D122" i="11"/>
  <c r="D123" i="11"/>
  <c r="D124" i="11"/>
  <c r="D125" i="11"/>
  <c r="D126" i="11"/>
  <c r="D127" i="11"/>
  <c r="D128" i="11"/>
  <c r="D129" i="11"/>
  <c r="D140" i="11"/>
  <c r="D143" i="11"/>
  <c r="D144" i="11"/>
  <c r="D148" i="11"/>
  <c r="D150" i="11"/>
  <c r="D151" i="11"/>
  <c r="D152" i="11"/>
  <c r="D154" i="11"/>
  <c r="D155" i="11"/>
  <c r="D159" i="11"/>
  <c r="D160" i="11"/>
  <c r="D171" i="11"/>
  <c r="D180" i="11"/>
  <c r="D147" i="11"/>
  <c r="D153" i="11"/>
  <c r="D173" i="11"/>
  <c r="D24" i="11"/>
  <c r="D23" i="11"/>
  <c r="D10" i="11"/>
  <c r="D11" i="11"/>
  <c r="D12" i="11"/>
  <c r="D13" i="11"/>
  <c r="D14" i="11"/>
  <c r="D9" i="11"/>
  <c r="D141" i="11" l="1"/>
  <c r="D35" i="11"/>
  <c r="D34" i="11"/>
  <c r="D47" i="11"/>
  <c r="D44" i="11"/>
  <c r="D36" i="11"/>
  <c r="D37" i="11"/>
  <c r="D38" i="11"/>
  <c r="D39" i="11"/>
  <c r="D40" i="11"/>
  <c r="D41" i="11"/>
  <c r="D42" i="11"/>
  <c r="D45" i="11"/>
  <c r="D46" i="11"/>
  <c r="D48" i="11"/>
  <c r="D49" i="11"/>
  <c r="D50" i="11"/>
  <c r="D51" i="11"/>
  <c r="D52" i="11"/>
  <c r="D53" i="11"/>
  <c r="D54" i="11"/>
  <c r="D59" i="11"/>
  <c r="D60" i="11"/>
  <c r="D65" i="11"/>
  <c r="D67" i="11"/>
  <c r="D68" i="11"/>
  <c r="D69" i="11"/>
  <c r="D70" i="11"/>
  <c r="D71" i="11"/>
  <c r="D73" i="11"/>
  <c r="D75" i="11"/>
  <c r="D76" i="11"/>
  <c r="D77" i="11"/>
  <c r="D78" i="11"/>
  <c r="D79" i="11"/>
  <c r="D80" i="11"/>
  <c r="D81" i="11"/>
  <c r="D82" i="11"/>
  <c r="D83" i="11"/>
  <c r="D84" i="11"/>
  <c r="D85" i="11"/>
  <c r="D86" i="11"/>
  <c r="D89" i="11"/>
  <c r="D93" i="11"/>
  <c r="D96" i="11"/>
  <c r="D97" i="11"/>
  <c r="D98" i="11"/>
  <c r="D99" i="11"/>
  <c r="D100" i="11"/>
  <c r="D101" i="11"/>
  <c r="D102" i="11"/>
  <c r="D103" i="11"/>
  <c r="D104" i="11"/>
  <c r="D105" i="11"/>
  <c r="D106" i="11"/>
  <c r="D107" i="11"/>
  <c r="D108" i="11"/>
  <c r="D109" i="11"/>
  <c r="D111" i="11"/>
  <c r="D112" i="11"/>
  <c r="D115" i="11"/>
  <c r="D116" i="11"/>
  <c r="D130" i="11"/>
  <c r="D132" i="11"/>
  <c r="D131" i="11"/>
  <c r="D133" i="11"/>
  <c r="D134" i="11"/>
  <c r="D135" i="11"/>
  <c r="D136" i="11"/>
  <c r="D137" i="11"/>
  <c r="D138" i="11"/>
  <c r="D139" i="11"/>
  <c r="D142" i="11"/>
  <c r="D145" i="11"/>
  <c r="D146" i="11"/>
  <c r="D149" i="11"/>
  <c r="D156" i="11"/>
  <c r="D157" i="11"/>
  <c r="D158" i="11"/>
  <c r="D161" i="11"/>
  <c r="D162" i="11"/>
  <c r="D163" i="11"/>
  <c r="D164" i="11"/>
  <c r="D165" i="11"/>
  <c r="D170" i="11"/>
  <c r="D172" i="11"/>
  <c r="D174" i="11"/>
  <c r="D175" i="11"/>
  <c r="D176" i="11"/>
  <c r="D177" i="11"/>
  <c r="D178" i="11"/>
  <c r="D179" i="11"/>
  <c r="D181" i="11"/>
  <c r="D182" i="11"/>
  <c r="D183" i="11"/>
  <c r="D184" i="11"/>
  <c r="D186" i="11"/>
  <c r="D185" i="11"/>
  <c r="D187" i="11"/>
  <c r="D189" i="11"/>
  <c r="D188" i="11"/>
  <c r="D190" i="11"/>
  <c r="D191" i="11"/>
  <c r="D192" i="11"/>
  <c r="D193" i="11"/>
  <c r="D194" i="11"/>
  <c r="D195" i="11"/>
  <c r="D196" i="11"/>
  <c r="D110" i="11"/>
  <c r="D18" i="11"/>
  <c r="D19" i="11"/>
  <c r="D20" i="11"/>
  <c r="D21" i="11"/>
  <c r="D25" i="11"/>
  <c r="D31" i="11"/>
  <c r="D32" i="11"/>
  <c r="D15" i="11"/>
  <c r="D169" i="11"/>
  <c r="K169" i="11" l="1"/>
  <c r="J169" i="11"/>
  <c r="A9" i="11"/>
</calcChain>
</file>

<file path=xl/sharedStrings.xml><?xml version="1.0" encoding="utf-8"?>
<sst xmlns="http://schemas.openxmlformats.org/spreadsheetml/2006/main" count="6864" uniqueCount="1203">
  <si>
    <t>No.</t>
  </si>
  <si>
    <t>NOMBRE DEL EQUIPO</t>
  </si>
  <si>
    <t>UNIDAD DE MEDIDA</t>
  </si>
  <si>
    <t>TIPO DE BIEN</t>
  </si>
  <si>
    <t>CLAVE DEL COMPENDIO</t>
  </si>
  <si>
    <t>CLAVE CUCOP</t>
  </si>
  <si>
    <t>NOMBRE DEL ARCHIVO DE FICHA TÉCNICA</t>
  </si>
  <si>
    <t>TOTAL GENERAL</t>
  </si>
  <si>
    <t>EQUIPO</t>
  </si>
  <si>
    <t>TOTAL</t>
  </si>
  <si>
    <t>REQUIERE INSTALACIÓN</t>
  </si>
  <si>
    <t>AFILA-5330080309-0001</t>
  </si>
  <si>
    <t>PIEZA</t>
  </si>
  <si>
    <t>ANAQU-5110260204-0001</t>
  </si>
  <si>
    <t>ANAQU-5110260410-0001</t>
  </si>
  <si>
    <t>ANAQU-5134610053-0001</t>
  </si>
  <si>
    <t>BALAN-5337690050-0001</t>
  </si>
  <si>
    <t>BANCA-5191040269-0001</t>
  </si>
  <si>
    <t>BANCA PARA REGADERA</t>
  </si>
  <si>
    <t>BANCO-5131080052-0001</t>
  </si>
  <si>
    <t>BANCO-5131080102-0001</t>
  </si>
  <si>
    <t>BANQU-5131230244-0001</t>
  </si>
  <si>
    <t>BASCU-5311100209-0001</t>
  </si>
  <si>
    <t>BOTES-5131380056-0001</t>
  </si>
  <si>
    <t>BOTE SANITARIO CON PEDAL</t>
  </si>
  <si>
    <t>BOTES-5131380106-0001</t>
  </si>
  <si>
    <t>BOTE DE CAMPANA</t>
  </si>
  <si>
    <t>BOTES-5401120224-0001</t>
  </si>
  <si>
    <t>BOTE PARA RPBI</t>
  </si>
  <si>
    <t>BUROS-5131430059-0002</t>
  </si>
  <si>
    <t>CAMPA-5331590017-0001</t>
  </si>
  <si>
    <t>CARPE-5131820101-0001</t>
  </si>
  <si>
    <t>CARPETA PORTAEXPEDIENTE</t>
  </si>
  <si>
    <t>CARRO-5120000700-0001</t>
  </si>
  <si>
    <t>CARRO-5131910100-0001</t>
  </si>
  <si>
    <t>CARRO-5131910233-0001</t>
  </si>
  <si>
    <t>CARRO-5131910308-0001</t>
  </si>
  <si>
    <t>CARRO-5131910357-0001</t>
  </si>
  <si>
    <t>CARRO-5131910407-0001</t>
  </si>
  <si>
    <t>CARRO-5131910456-0001</t>
  </si>
  <si>
    <t>CARRO PARA ROPA SUCIA</t>
  </si>
  <si>
    <t>CARRO-5152470109-0001</t>
  </si>
  <si>
    <t>CARRO-5191600104-0001</t>
  </si>
  <si>
    <t>CARTI-5371750083-0001</t>
  </si>
  <si>
    <t>COMOD-5132450046-0001</t>
  </si>
  <si>
    <t>CONTE-0602180085-0001</t>
  </si>
  <si>
    <t>CUBET-5132540054-0001</t>
  </si>
  <si>
    <t>DISPE-5233390052-0001</t>
  </si>
  <si>
    <t>DIVAN-5132190017-0001</t>
  </si>
  <si>
    <t>SET</t>
  </si>
  <si>
    <t>ESCAL-5133520105-0001</t>
  </si>
  <si>
    <t>ESCRI-5113390982-0001</t>
  </si>
  <si>
    <t>ESFIG-5311160369-0002</t>
  </si>
  <si>
    <t>ESTAN-5133600022-0001</t>
  </si>
  <si>
    <t>ESTER-5313851031-0002</t>
  </si>
  <si>
    <t>ESTUC-5312951188-0001</t>
  </si>
  <si>
    <t>EXOFT-5313890062-0001</t>
  </si>
  <si>
    <t>GABIN-5114510158-0001</t>
  </si>
  <si>
    <t>GABINETE UNIVERSAL</t>
  </si>
  <si>
    <t>HORNO-5190013400-0001</t>
  </si>
  <si>
    <t>LAVAB-SC-1200000-0001</t>
  </si>
  <si>
    <t>LAVAD-5315720507-0001</t>
  </si>
  <si>
    <t>MESAS-5110004000-0153</t>
  </si>
  <si>
    <t>MESAS-5110004000-0155</t>
  </si>
  <si>
    <t>MESAS-5110004000-0183</t>
  </si>
  <si>
    <t>MESAS-5110004000-0184</t>
  </si>
  <si>
    <t>MESAS-5110004000-0187</t>
  </si>
  <si>
    <t>MESAS-5136210100-0001</t>
  </si>
  <si>
    <t>MESAS-5136210357-0002</t>
  </si>
  <si>
    <t>MESAS-5136211355-0001</t>
  </si>
  <si>
    <t>MESAS-5136211405-0001</t>
  </si>
  <si>
    <t>MESAS-5136211603-0001</t>
  </si>
  <si>
    <t>MESAS-5136211652-0001</t>
  </si>
  <si>
    <t>MESAS-5136211876-0001</t>
  </si>
  <si>
    <t>MESAS-5156190059-0001</t>
  </si>
  <si>
    <t>MESAS-5156190406-0001</t>
  </si>
  <si>
    <t>MESA ALTA CON VERTEDERO</t>
  </si>
  <si>
    <t>MESAS-5156190778-0001</t>
  </si>
  <si>
    <t>MESAS-5176090156-0001</t>
  </si>
  <si>
    <t>NEGAT-5136340030-0002</t>
  </si>
  <si>
    <t>NEGAT-5136340030-0004</t>
  </si>
  <si>
    <t>OCLUS-5316560118-0001</t>
  </si>
  <si>
    <t>ORINA-5136350054-0001</t>
  </si>
  <si>
    <t>ORINAL PARA VARONES</t>
  </si>
  <si>
    <t>PLICO-5316780013-0001</t>
  </si>
  <si>
    <t>PORTA-5137310305-0001</t>
  </si>
  <si>
    <t>PORTA-5137310339-0001</t>
  </si>
  <si>
    <t>PORTA-5139070055-0001</t>
  </si>
  <si>
    <t>POTEN-5337310162-0001</t>
  </si>
  <si>
    <t>REFRI-5317730207-0001</t>
  </si>
  <si>
    <t>RIELS-5137830054-0001</t>
  </si>
  <si>
    <t>SELLA-5338140055-0001</t>
  </si>
  <si>
    <t>SETSD-SC-1991160-0001</t>
  </si>
  <si>
    <t>SIERR-5378350028-0001</t>
  </si>
  <si>
    <t>SILLA-5110008600-0001</t>
  </si>
  <si>
    <t>SILLA-5118140127-0001</t>
  </si>
  <si>
    <t>SILLA-5118140291-0001</t>
  </si>
  <si>
    <t>SILLA-5138100051-0001</t>
  </si>
  <si>
    <t>SILLA-5158250067-0001</t>
  </si>
  <si>
    <t>SILLA-5158250109-0001</t>
  </si>
  <si>
    <t>SILLO-5118360287-0001</t>
  </si>
  <si>
    <t>SILLO-5198240052-0001</t>
  </si>
  <si>
    <t>SISTE-5313270232-0001</t>
  </si>
  <si>
    <t>TERMO-5318620066-0001</t>
  </si>
  <si>
    <t>VITRI-5159570232-0001</t>
  </si>
  <si>
    <t>VITRINA DE 90 CM CONTRA MURO</t>
  </si>
  <si>
    <t>REQUIERE DE ADECUACIÓN DE ÁREA</t>
  </si>
  <si>
    <t>SI</t>
  </si>
  <si>
    <t>NO</t>
  </si>
  <si>
    <t>BITÁCORA</t>
  </si>
  <si>
    <t>MANTENIMIENTO PREVENTIVO</t>
  </si>
  <si>
    <t>ACERO INOXIDABLE</t>
  </si>
  <si>
    <t>APENDICE 3 - LISTADO DE REQUERIMIENTOS TÉCNICOS</t>
  </si>
  <si>
    <t>AGITA-5330200048-0002</t>
  </si>
  <si>
    <t>AGITA-5330200154-0002</t>
  </si>
  <si>
    <t>AGITA-5330200378-0002</t>
  </si>
  <si>
    <t>BANOS-5331190545-0002</t>
  </si>
  <si>
    <t>BASCU-5311100175-0002</t>
  </si>
  <si>
    <t>CAMAS-5131643347-0003</t>
  </si>
  <si>
    <t>CAMAS-5311560089-0002</t>
  </si>
  <si>
    <t>CARRO-5131910159-0002</t>
  </si>
  <si>
    <t>CENTR-5332241628-0002</t>
  </si>
  <si>
    <t>CESTO-5130006200-0001</t>
  </si>
  <si>
    <t>CESTO PARA PAPELES</t>
  </si>
  <si>
    <t>ESTET-5313750126-0003</t>
  </si>
  <si>
    <t>ESTUF-5333910106-0002</t>
  </si>
  <si>
    <t>LAVAD-5315720465-0002</t>
  </si>
  <si>
    <t>MICRO-5336220909-0002</t>
  </si>
  <si>
    <t>MICRO-5336220925-0002</t>
  </si>
  <si>
    <t>MICRO-5336310155-0002</t>
  </si>
  <si>
    <t>PARRI-5336810014-0002</t>
  </si>
  <si>
    <t>REFRI-5317730322-0002</t>
  </si>
  <si>
    <t>REFRI-5337860026-0002</t>
  </si>
  <si>
    <t>REFRI-5337870066-0002</t>
  </si>
  <si>
    <t>SETSD-5378300686-0002</t>
  </si>
  <si>
    <t>SETSD-SC-1991150-0002</t>
  </si>
  <si>
    <t>TRITU-5239010068-0001</t>
  </si>
  <si>
    <t>UNIDA-5310530364-0002</t>
  </si>
  <si>
    <t>UNIDA-5310530372-0002</t>
  </si>
  <si>
    <t>UNIDA-5313412479-0003</t>
  </si>
  <si>
    <t>UNIDA-5313412537-0002</t>
  </si>
  <si>
    <t>UNIDA-5316610087-0002</t>
  </si>
  <si>
    <t>URETR-5319280052-0002</t>
  </si>
  <si>
    <t>VIDEO-5230007800-0001</t>
  </si>
  <si>
    <t>VIDEO DEMOSTRATIVO</t>
  </si>
  <si>
    <t>AMALG-5310320055-0001</t>
  </si>
  <si>
    <t>ASPIR-5310810766-0001</t>
  </si>
  <si>
    <t>ASPIR-5310810014-0001</t>
  </si>
  <si>
    <t>BALAN-5331070101-0001</t>
  </si>
  <si>
    <t>BILIRR-00001</t>
  </si>
  <si>
    <t>VIDEO-5311461544-0001</t>
  </si>
  <si>
    <t>CAMAS-5311560147-0001</t>
  </si>
  <si>
    <t>CAMAS-5131643354-0001</t>
  </si>
  <si>
    <t>CAMAS-5131640251-0001</t>
  </si>
  <si>
    <t>CARDI-5312920258-0001</t>
  </si>
  <si>
    <t>CARROG-5131910233-0002</t>
  </si>
  <si>
    <t>CARRO-5131910225-0002</t>
  </si>
  <si>
    <t>CARRO-5311910391-0001</t>
  </si>
  <si>
    <t>CARRO-5311910417-0002</t>
  </si>
  <si>
    <t>CISTO-5312090458-0001</t>
  </si>
  <si>
    <t>COLPO-5312250011-0002</t>
  </si>
  <si>
    <t>CUNAS-5312520033-0001</t>
  </si>
  <si>
    <t>ECOCA-5313240201-0004</t>
  </si>
  <si>
    <t>ELECT-5313290032-0002</t>
  </si>
  <si>
    <t>ELECT-5311680069-0003</t>
  </si>
  <si>
    <t>ELECT-5313280140-0001</t>
  </si>
  <si>
    <t>ELECT-5319250022-0002</t>
  </si>
  <si>
    <t>EQUIP-5315640267-0001</t>
  </si>
  <si>
    <t>ESFIG-5311160369-0001</t>
  </si>
  <si>
    <t>ESFIG-5311160369-0003</t>
  </si>
  <si>
    <t>ESTER-5313851080-0002</t>
  </si>
  <si>
    <t>ESTER-5313851056-0003</t>
  </si>
  <si>
    <t>ESTET-5313750159-0001</t>
  </si>
  <si>
    <t>ESTUC-5312951162-0001</t>
  </si>
  <si>
    <t>EXTRADL-0001</t>
  </si>
  <si>
    <t>GLUCO-5313450016-0001</t>
  </si>
  <si>
    <t>HUMI-5314800102 -0001</t>
  </si>
  <si>
    <t>INCUB-5314970053-0002</t>
  </si>
  <si>
    <t>INCUB-5314972083-0002</t>
  </si>
  <si>
    <t>LAMPA-5315621457-0003</t>
  </si>
  <si>
    <t>LAMPA-5315620020-0001</t>
  </si>
  <si>
    <t>LAMPA-5315620046-0001</t>
  </si>
  <si>
    <t>LAMPA-5315621481-0001</t>
  </si>
  <si>
    <t>LAMPA-5315620079-0001</t>
  </si>
  <si>
    <t>LAMPA-5315621465-0002</t>
  </si>
  <si>
    <t>LAMPA-5315621010-0002</t>
  </si>
  <si>
    <t>LAMPA-5315620905-0002</t>
  </si>
  <si>
    <t>LARIN-5315680057-0001</t>
  </si>
  <si>
    <t>LARIN-5315680057-0002</t>
  </si>
  <si>
    <t>MASTO-5316110033-0002</t>
  </si>
  <si>
    <t>MESAS-5316160463-0001</t>
  </si>
  <si>
    <t>MESAS-5316165108-0003 Y MESAS-5316165116-0002 (1)</t>
  </si>
  <si>
    <t>MEZCL-0001</t>
  </si>
  <si>
    <t>MONIT-5316190403-0001</t>
  </si>
  <si>
    <t>MONIT-5316190403-0002</t>
  </si>
  <si>
    <t>MONIT-5316190403-0005</t>
  </si>
  <si>
    <t>MONIT-5316190403-0003</t>
  </si>
  <si>
    <t>MONIT-5316190403-0004</t>
  </si>
  <si>
    <t>MONIT-5316190411-0006</t>
  </si>
  <si>
    <t>NEBUL-5316410082-0002</t>
  </si>
  <si>
    <t>NEBUL-5316410207-0001</t>
  </si>
  <si>
    <t>OFTAL-5316600096-0001</t>
  </si>
  <si>
    <t>OXIME-5316670065-0001</t>
  </si>
  <si>
    <t>QUERA-5317620028-0001</t>
  </si>
  <si>
    <t>RECTO-5318190179-0002</t>
  </si>
  <si>
    <t>RESEC-5317810207-0001</t>
  </si>
  <si>
    <t>RETIN-5317850153-0003</t>
  </si>
  <si>
    <t>SABAN-5318030029-0001</t>
  </si>
  <si>
    <t>SELLA-5318070017-0001</t>
  </si>
  <si>
    <t>SISTE-5313270257-0001</t>
  </si>
  <si>
    <t>SISTE-5318570982-0002</t>
  </si>
  <si>
    <t>UNIDA-5312540148-0001</t>
  </si>
  <si>
    <t>ULTRA-5319240031-0001</t>
  </si>
  <si>
    <t>ULTRA-5319240031-0002</t>
  </si>
  <si>
    <t>UNIDA-5313280116-0001</t>
  </si>
  <si>
    <t>UNIDA-5313280181-0004</t>
  </si>
  <si>
    <t>UNIDA-5312910028-0002</t>
  </si>
  <si>
    <t>ULTRA-5313250226-0003</t>
  </si>
  <si>
    <t>UNIDA-5313412305-0001</t>
  </si>
  <si>
    <t>UNIDA-5313410481-0002</t>
  </si>
  <si>
    <t>UNIDA-5313412552-0004</t>
  </si>
  <si>
    <t>VENTI-5319410279-0005</t>
  </si>
  <si>
    <t>VENTI-5319410980-0003</t>
  </si>
  <si>
    <t>VENTI-5319411012-0002</t>
  </si>
  <si>
    <t>VENTI-5319411058-0001</t>
  </si>
  <si>
    <t>VENTI-5319410980-0004</t>
  </si>
  <si>
    <t>VENTI-5319411066-0001</t>
  </si>
  <si>
    <t>VIDEO-5311461536-0001</t>
  </si>
  <si>
    <t>VIDEO-5313160094-0003 (Alta) VIDEO-5312170177-0001 (Bajo)</t>
  </si>
  <si>
    <t>BOMBAIP-5311400393-0001</t>
  </si>
  <si>
    <t>BOMBAIV-5311400344-0001</t>
  </si>
  <si>
    <t>CENTR-5316320554-0002</t>
  </si>
  <si>
    <t>CENTR-5316320554-0001</t>
  </si>
  <si>
    <t>ESTER-5313851064-0001</t>
  </si>
  <si>
    <t>AMALGAMADOR Y DOSIFICADOR ESTOMATOLÓGICO</t>
  </si>
  <si>
    <t>ANESTESIA BÁSICA, UNIDAD DE</t>
  </si>
  <si>
    <t>ANESTESIA INTERMEDIA, UNIDAD DE</t>
  </si>
  <si>
    <t>ASPIRADOR GÁSTRICO PARA SUCCIÓN CONTINUA E INTERMITENTE</t>
  </si>
  <si>
    <t>ASPIRADOR PORTÁTIL PARA SUCCIÓN CONTINUA</t>
  </si>
  <si>
    <t>BALANZA PARA ORGANOS DE AUTOPSIA</t>
  </si>
  <si>
    <t>BÁSCULA ELECTRÓNICA (PESA BEBÉ)</t>
  </si>
  <si>
    <t>BÁSCULA ELECTRÓNICA CON ESTADÍMETRO</t>
  </si>
  <si>
    <t>BILIRRUBINOMETRO</t>
  </si>
  <si>
    <t>BRONCOSCOPIO FLEXIBLE DE FIBRA ÓPTICA</t>
  </si>
  <si>
    <t>CAMA CAMILLA RADIOTRANSPARENTE</t>
  </si>
  <si>
    <t>CAMA CLÍNICA MÚLTIPLES POSICIONES PARA PACIENTE ADULTO</t>
  </si>
  <si>
    <t>CAMA CLÍNICA MÚLTIPLES POSICIONES PARA PACIENTE PEDIÁTRICO</t>
  </si>
  <si>
    <t>CAMA CUIDADOS INTENSIVOS</t>
  </si>
  <si>
    <t>CAMA OBSTÉTRICA ELÉCTRICA PARA LA ATENCIÓN DEL PARTO</t>
  </si>
  <si>
    <t>CAMILLA DE TRASLADO DE PACIENTE</t>
  </si>
  <si>
    <t>CAPNÓGRAFO CON OXÍMETRO</t>
  </si>
  <si>
    <t>CARDIOTOCÓGRAFO</t>
  </si>
  <si>
    <t>CARRO CAMILLA PARA ADULTOS</t>
  </si>
  <si>
    <t>CARRO CAMILLA PARA ADULTOS (GINECOLÓGICA)</t>
  </si>
  <si>
    <t>CARRO CAMILLA PARA BAÑO DE PACIENTES</t>
  </si>
  <si>
    <t>CARRO CAMILLA PARA MENORES</t>
  </si>
  <si>
    <t>CARRO CAMILLA PARA RECUPERACIÓN</t>
  </si>
  <si>
    <t>CARRO ROJO CON EQUIPO COMPLETO PARA REANIMACIÓN CON DESFIBRILADOR MONITOR-MARCAPASO</t>
  </si>
  <si>
    <t>CARRO ROJO CON EQUIPO COMPLETO PARA REANIMACIÓN CON DESFIBRILADOR-MONITOR</t>
  </si>
  <si>
    <t>CENTRAL DE MONITOREO PARA MÚLTIPLES CAMAS (14 MONITORES)</t>
  </si>
  <si>
    <t>CENTRAL DE MONITOREO PARA MÚLTIPLES CAMAS (8 MONITORES)</t>
  </si>
  <si>
    <t>CISTOURETROSCOPIO.</t>
  </si>
  <si>
    <t>COLPOSCOPIO</t>
  </si>
  <si>
    <t>CUNA DE CALOR RADIANTE CON FOTOTERAPIA OPCIONAL</t>
  </si>
  <si>
    <t>ECOCARDIOGRAFO DIGITAL</t>
  </si>
  <si>
    <t>ELECTROCARDIÓGRAFO MULTICANAL (3 CANALES 12 DERIVACIONES)</t>
  </si>
  <si>
    <t>ELECTROCARDIÓGRAFO MULTICANAL CON INTERPRETACIÓN</t>
  </si>
  <si>
    <t>ELECTROCAUTERIO DENTAL</t>
  </si>
  <si>
    <t>ELECTROENCEFALOGRAFO 32 CANALES</t>
  </si>
  <si>
    <t>EQUIPO PARA LAPAROSCOPÍA</t>
  </si>
  <si>
    <t>ESFIGMOMANÓMETRO ANEROIDE PORTÁTIL</t>
  </si>
  <si>
    <t>ESFIGMOMANÓMETRO ANEROIDE PORTÁTIL (PEDIATRICO)</t>
  </si>
  <si>
    <t>ESFIGMOMANÓMETRO ANEROIDE PORTÁTIL NEONATAL</t>
  </si>
  <si>
    <t>ESTERILIZADOR DE BAJA TEMPERATURA A TRAVÉS DE PLASMA DE PERÓXIDO DE HIDRÓGENO.</t>
  </si>
  <si>
    <t>ESTERILIZADOR DE VAPOR AUTOGENERADO PARA DENTAL Y MAXILOFACIAL</t>
  </si>
  <si>
    <t>ESTERILIZADOR DE VAPOR AUTOGENERADO PARA LABORATORIO.</t>
  </si>
  <si>
    <t>ESTERILIZADOR DE VAPOR DIRECTO</t>
  </si>
  <si>
    <t>ESTETOSCOPIO DE CÁPSULA DOBLE</t>
  </si>
  <si>
    <t>ESTETOSCOPIO DE CÁPSULA DOBLE NEONATAL</t>
  </si>
  <si>
    <t>ESTETOSCOPIO DE PINARD</t>
  </si>
  <si>
    <t>ESTUCHE DE DIAGNÓSTICO BÁSICO</t>
  </si>
  <si>
    <t>ESTUCHE DE DIAGNÓSTICO HOSPITALARIO</t>
  </si>
  <si>
    <t>EXOFTALMÓMETRO DE PRISMAS</t>
  </si>
  <si>
    <t>EXTRACTOR DE LECHE MATERNA GRADO HOSPITALARIO (TIRALECHE)</t>
  </si>
  <si>
    <t>GLUCÓMETRO</t>
  </si>
  <si>
    <t>HUMIDIFICADOR DE INTERCAMBIO CALOR - HUMEDAD TIPO CASCADA ELECTRÓNICO</t>
  </si>
  <si>
    <t>INCUBADORA DE TRASLADO</t>
  </si>
  <si>
    <t>INCUBADORA PARA RECIÉN NACIDO</t>
  </si>
  <si>
    <t>LÁMPARA DE EXAMINACIÓN CON FUENTE DE LUZ DE FIBRA ÓPTICA</t>
  </si>
  <si>
    <t>LÁMPARA DE FOTOCURADO DE RESINAS Y CEMENTOS FOTOPOLIMERIZABLES</t>
  </si>
  <si>
    <t>LÁMPARA DE FOTOTERAPIA</t>
  </si>
  <si>
    <t>LÁMPARA FRONTAL</t>
  </si>
  <si>
    <t>LÁMPARA FRONTAL CON ESPEJO</t>
  </si>
  <si>
    <t>LÁMPARA OBSTÉTRICA</t>
  </si>
  <si>
    <t>LÁMPARA QUIRÚRGICA DOBLE</t>
  </si>
  <si>
    <t>LÁMPARA QUIRÚRGICA PORTÁTIL PARA EMERGENCIA</t>
  </si>
  <si>
    <t>LÁMPARA QUIRÚRGICA SENCILLA DE OPERACIÓN MANUAL</t>
  </si>
  <si>
    <t>LARINGOSCOPIO</t>
  </si>
  <si>
    <t>LARINGOSCOPIO (HOJAS 00, 0 Y 1)</t>
  </si>
  <si>
    <t>LAVADORA ULTRASÓNICA DE INSTRUMENTAL QUIRÚRGICO.</t>
  </si>
  <si>
    <t>MASTÓGRAFO DIGITAL CON ESTEREOTAXIA Y TOMOSÍNTESIS</t>
  </si>
  <si>
    <t>MESA PARA AUTOPSIAS CON TRITURADOR</t>
  </si>
  <si>
    <t>MESA QUIRÚRGICA ELECTROHIDRAÚLICA</t>
  </si>
  <si>
    <t>MEZCLADOR AIRE-OXIGENO</t>
  </si>
  <si>
    <t>MONITOR DE SIGNOS VITALES</t>
  </si>
  <si>
    <t>MONITOR DE SIGNOS VITALES (RODABLE)</t>
  </si>
  <si>
    <t>MONITOR DE SIGNOS VITALES (PEDIATRICO)</t>
  </si>
  <si>
    <t>MONITOR DE SIGNOS VITALES AVANZADO</t>
  </si>
  <si>
    <t>MONITOR DE SIGNOS VITALES IINTERMEDIO</t>
  </si>
  <si>
    <t>MONITOR DE SIGNOS VITALES PARA EL TRASLADO DEL PACIENTE</t>
  </si>
  <si>
    <t>NEBULIZADOR CON DOSIFICADOR DE OXÍGENO</t>
  </si>
  <si>
    <t>NEBULIZADOR ULTRASÓNICO CONTÍNUO</t>
  </si>
  <si>
    <t>OFTALMOSCOPIO BINOCULAR INDIRECTO</t>
  </si>
  <si>
    <t>OXÍMETRO DE PULSO PORTÁTIL</t>
  </si>
  <si>
    <t>PLANTOSCOPIO</t>
  </si>
  <si>
    <t>PLICÓMETRO</t>
  </si>
  <si>
    <t>QUERATÓMETRO PORTÁTIL</t>
  </si>
  <si>
    <t>RECTOSIGMOIDOSCOPIO</t>
  </si>
  <si>
    <t>REFRIGERADOR PARA CADÁVERES</t>
  </si>
  <si>
    <t>RESECTOSCOPIO DE FLUJO CONTINUO.</t>
  </si>
  <si>
    <t>RETINOSCOPIO LINEAL</t>
  </si>
  <si>
    <t>SÁBANA TÉRMICA CON AIRE CALIENTE</t>
  </si>
  <si>
    <t>SELLADORA TÉRMICA PARA BOLSAS DE ESTERILIZACIÓN.</t>
  </si>
  <si>
    <t>SIERRA PARA CORTAR YESOS</t>
  </si>
  <si>
    <t>SISTEMA DE MONITOREO ELECTROCARDIOGRÁFICO CONTINUO Y AMBULATORIO (HOLTER)</t>
  </si>
  <si>
    <t>SISTEMA UNIVERSAL DE VIDEO PARA ENDOSCOPIOS</t>
  </si>
  <si>
    <t>Termómetro Infrarrojo que permite medir la temperatura del cuerpo humano por acercamiento a la piel en diversas partes.</t>
  </si>
  <si>
    <t>TOMOGRAFÍA COMPUTARIZADA MULTICORTES DE 64 CORTES, UNIDAD PARA</t>
  </si>
  <si>
    <t>ULTRASONÓGRAFO</t>
  </si>
  <si>
    <t>ULTRASONÓGRAFO NEONATAL</t>
  </si>
  <si>
    <t>UNIDAD DE ELECTROCIRUGÍA</t>
  </si>
  <si>
    <t>UNIDAD DE ELECTROCIRUGÍA PARA ENDOSCOPÍA</t>
  </si>
  <si>
    <t>UNIDAD ESTOMATOLÓGICA CON MÓDULO INTEGRADO.</t>
  </si>
  <si>
    <t>UNIDAD OFTALMOLÓGICA</t>
  </si>
  <si>
    <t>UNIDAD PARA ULTRASONOGRAFÍA TRANSCRANEAL CON CÓDIGO DE COLOR</t>
  </si>
  <si>
    <t>UNIDAD RADIOLÓGICA DENTAL</t>
  </si>
  <si>
    <t>UNIDAD RADIOLÓGICA DIGITAL</t>
  </si>
  <si>
    <t>UNIDAD RADIOLÓGICA PORTÁTIL</t>
  </si>
  <si>
    <t>UNIDAD RADIOLÓGICA Y FLUROSCÓPICA DUGITAL CON TELEMANDO</t>
  </si>
  <si>
    <t>UNIDAD RADIOLOGICA Y FLUROSCOPICA DIGITAL TRANSPORTABLE TIPO ARCO EN C</t>
  </si>
  <si>
    <t>URETROTOMO.</t>
  </si>
  <si>
    <t>VENTILADOR ADULTO – PEDIÁTRICO DE TRASLADO</t>
  </si>
  <si>
    <t>VENTILADOR ADULTO – PEDIÁTRICO - NEONATAL</t>
  </si>
  <si>
    <t>VENTILADOR DE ALTA FRECUENCIA OSCILATORIA PEDIÁTRICO/NEONATAL CON MODO CONVENCIONAL</t>
  </si>
  <si>
    <t>VENTILADOR DE TRASLADO NEONATAL</t>
  </si>
  <si>
    <t>VENTILADOR DE TRASLADO PEDIÁTRICO-ADULTO</t>
  </si>
  <si>
    <t>VENTILADOR NEONATAL PARA CUIDADOS INTENSIVOS</t>
  </si>
  <si>
    <t>VENTILADOR NO INVASIVO NEONATAL</t>
  </si>
  <si>
    <t>VIDEOBRONCOSCOPIO PEDIÁTRICO.</t>
  </si>
  <si>
    <t>VIDEOENDOSCOPIO</t>
  </si>
  <si>
    <t>LAVADOR DESINFECTOR DE CÓMODOS DE VAPOR AUTOGENERADO</t>
  </si>
  <si>
    <t>BOMBA DE INFUSIÓN PORTÁTIL</t>
  </si>
  <si>
    <t>BOMBA DE INFUSIÓN VOLUMÉTRICA</t>
  </si>
  <si>
    <t>TERMÓMETRO INFRARROJO</t>
  </si>
  <si>
    <t>N/A</t>
  </si>
  <si>
    <t>CAPOXI-5311750011-0001</t>
  </si>
  <si>
    <t xml:space="preserve"> AGITADOR DE PLAQUETAS</t>
  </si>
  <si>
    <t>AFILADOR ELÉCTRICO PARA CUCHILLOS Y TIJERAS, CON DIAMANTE ABRASIVO</t>
  </si>
  <si>
    <t>AGITADOR DE PLAQUETAS CON INCUBADORA INCLUIDA</t>
  </si>
  <si>
    <t xml:space="preserve">AGITADOR ELÉCTRICO DE PLATAFORMA EN FORMA ROTATORIA </t>
  </si>
  <si>
    <t>AGITADOR VORTEX</t>
  </si>
  <si>
    <t>AGITADORES ELÉCTRICOS  MAGNÉTICO CON PLATO QUE CALIENTA Y AGITA COMBINADA O INDEPENDIENTEMENTE</t>
  </si>
  <si>
    <t>BALANZA  GRANATARIA DIGITAL</t>
  </si>
  <si>
    <t xml:space="preserve">BALANZA ANALÍTICA </t>
  </si>
  <si>
    <t>BALANZA GRANATARIA DE DOS PLATILLOS</t>
  </si>
  <si>
    <t>BALANZA RECOLECTORA Y AGITADOR</t>
  </si>
  <si>
    <t>BAÑO DE FLOTACIÓN</t>
  </si>
  <si>
    <t xml:space="preserve">BAÑO PARA DESCONGELACIÓN RÁPIDA DE PLASMA Y ERITROCITOS </t>
  </si>
  <si>
    <t>BAÑO SECO DIGITAL. TERMOBLOQUE</t>
  </si>
  <si>
    <t>BAÑO SIN CIRCULACIÓN DE AGUA (BAÑO MARÍA)</t>
  </si>
  <si>
    <t>CAMPANA DE FLUJO LAMINAR VERTICAL</t>
  </si>
  <si>
    <t xml:space="preserve">CENTRÍFUGA CLÍNICA DE MESA </t>
  </si>
  <si>
    <t>CENTRÍFUGA CON CABEZAL INTERCAMBIABLE</t>
  </si>
  <si>
    <t>CENTRIFUGA DE MESA PARA TUBOS CAPILARES</t>
  </si>
  <si>
    <t>CENTRIFUGA DE PISO CON GABINETE REFRIGERADA</t>
  </si>
  <si>
    <t>CONGELADOR RÁPIDO DE PLASMA</t>
  </si>
  <si>
    <t>CONGELADOR VERTICAL</t>
  </si>
  <si>
    <t xml:space="preserve">CONTADOR ELECTRÓNICO DE OCHO TECLAS </t>
  </si>
  <si>
    <t>DISPENSADOR DE PARAFINA</t>
  </si>
  <si>
    <t>ELECTROFORESIS. EQUIPO DE ELECTROFORESIS. CON FUENTE DE PODER.CON FUENTE DE PODER.</t>
  </si>
  <si>
    <t>EQUIPO PARA MACROFOTOGRAFÍA</t>
  </si>
  <si>
    <t>ESTUCHE O JUEGO PARA TINCIÓN</t>
  </si>
  <si>
    <t>ESTUFA BACTERIOLÓGICA DE 75 CM CON DOBLE PUERTA.</t>
  </si>
  <si>
    <t>GABINETE DE BIOSEGURIDAD</t>
  </si>
  <si>
    <t>HOMOGENEIZADOR DE MESA</t>
  </si>
  <si>
    <t>HORNO ELÉCTRICO PARA SECAR O ESTERILIZAR SOBRE MESA</t>
  </si>
  <si>
    <t>MECHERO DE METAL INOXIDABLE CON QUEMADOR TIPO BUNSEN</t>
  </si>
  <si>
    <t>MEDIDOR DE HUMEDAD/ TEMPERATURA</t>
  </si>
  <si>
    <t>MICROPIPETA AUTOMÁTICA MULTICANAL DE INTERVALO 0.5 A 10 µL</t>
  </si>
  <si>
    <t>MICROPIPETA AUTOMÁTICA MULTICANAL DE INTERVALO 10 A 100 µL</t>
  </si>
  <si>
    <t>MICROPIPETA AUTOMÁTICA MULTICANAL DE INTERVALO 100 A 1000 µL</t>
  </si>
  <si>
    <t>MICROPIPETA AUTOMÁTICA MULTICANAL DE INTERVALO 2 A 20 µL</t>
  </si>
  <si>
    <t>MICROPIPETA AUTOMÁTICA MULTICANAL DE INTERVALO 20 A 200 µL</t>
  </si>
  <si>
    <t>MICROPIPETA AUTOMÁTICA MULTICANAL DE INTERVALO 200  A 1000 µL</t>
  </si>
  <si>
    <t>MICROSCOPIO CON CONDENSADOR UNIVERSAL PARA TRABAJO EN CAMPO CLARO, CAMPO OSCURO, CONTRASTE DE FASE, POLARIZACIÓN Y CONTRASTE DE FASE DIFERENCIAL (DIC).</t>
  </si>
  <si>
    <t>MICROSCOPIO CON DOBLE CABEZAL</t>
  </si>
  <si>
    <t>MICROSCOPIO PARA TRABAJO DE RUTINA DE CAMPO CLARO</t>
  </si>
  <si>
    <t>MICROSCOPIO TRIOCULAR PARA MICROFOTOGRAFÍA</t>
  </si>
  <si>
    <t>MICROTOMO CON SISTEMA DE CONGELACIÓN AUTOMÁTICA ROTATORIO TIPO CRIOSTATO</t>
  </si>
  <si>
    <t>MICROTOMO PARA CORTES EN PARAFINA</t>
  </si>
  <si>
    <t>PARRILLA PARA USO RUTINARIO CON O SIN AGITACIÓN</t>
  </si>
  <si>
    <t>POTENCIÓMETRO DIGITAL.</t>
  </si>
  <si>
    <t>PROCESADOR AUTOMÁTICO DE TEJIDOS</t>
  </si>
  <si>
    <t>REFRIGERADOR PARA BANCO DE SANGRE</t>
  </si>
  <si>
    <t>REFRIGERADOR PARA LABORATORIO USO RUTINARIO 14 PIES CÚBICOS</t>
  </si>
  <si>
    <t xml:space="preserve">REFRIGERADOR PARA REACTIVOS Y PRODUCTOS BIOLÓGICOS. CAPACIDAD 12 PIES CÚBICOS ± 2 PIES CÚBICOS. </t>
  </si>
  <si>
    <t>REFRIGERADOR PARA VACUNAS</t>
  </si>
  <si>
    <t>REFRIGERADOR VERTICAL PARA LABORATORIO CAP. 20 PIES CÚBICOS</t>
  </si>
  <si>
    <t>REFRIGERADOR VERTICAL PARA LABORATORIO DOBLE PUERTA CAP. 20 PIES CÚBICOS</t>
  </si>
  <si>
    <t>SELLADOR ELÉCTRICO</t>
  </si>
  <si>
    <t>SELLADOR ELÉCTRICO (PARA TUBOS DE BOLSA DE SANGRE)</t>
  </si>
  <si>
    <t>SISTEMAS DE PURIFICACIÓN DE AGUA. DESMINERALIZADOR</t>
  </si>
  <si>
    <t>TINCIÓN AUTOMATIZADA DE TEJIDOS, EQUIPO PARA</t>
  </si>
  <si>
    <t>UNIDAD PARA INCLUIR TEJIDOS EN PARAFINA</t>
  </si>
  <si>
    <t>REFRIGERADOR CONGELADOR DE 5.4 PIES CÚBICOS</t>
  </si>
  <si>
    <t>ANALIZADOR AUTOMATIZADO PARA COAGULACIÓN</t>
  </si>
  <si>
    <t>ULTRACONGELADOR VERTICAL -35°C</t>
  </si>
  <si>
    <t>ANALIZADOR HEMATOLOGICO (Equipo para Biometria Hematica)</t>
  </si>
  <si>
    <t>CONTENEDORES RESISTENTES, HERMÉTICOS, TERMOAISLANTES PARA TRANSPORTE DE UNIDADES DE SANGRE. CON 3 PLACAS DE BUTANODIOL.</t>
  </si>
  <si>
    <t>TERMÓMETRO DE MERCURIO PARA LABORATORIO (RANGO DE –18º C A +49 º C).</t>
  </si>
  <si>
    <t>TERMÓMETRO DE ALCOHOL LIQUIDO EN VIDRIO PARA LABORATORIO (RANGO DE –80° C A 20 °C)</t>
  </si>
  <si>
    <t>AGITA-5330200378-0001</t>
  </si>
  <si>
    <t>AGITA-5330200048-0001</t>
  </si>
  <si>
    <t>BALAN-5331070481-0002</t>
  </si>
  <si>
    <t>BALAN-5331070051-0001</t>
  </si>
  <si>
    <t>BANOS-5331190263-0001</t>
  </si>
  <si>
    <t>BANOD-5331190040-0001</t>
  </si>
  <si>
    <t>CENTR-5332240646-0003</t>
  </si>
  <si>
    <t>CENTR-5332240653-0002</t>
  </si>
  <si>
    <t>CENTR-5332240737-0001</t>
  </si>
  <si>
    <t>ULTRA-5332550010-0004</t>
  </si>
  <si>
    <t>CONGE-5332550135-0001</t>
  </si>
  <si>
    <t>ELECTROF-5333310067-0001</t>
  </si>
  <si>
    <t>HORNO-5334770228-0001</t>
  </si>
  <si>
    <t>HOMOG-0001</t>
  </si>
  <si>
    <t>MICRO-5336220925-0001</t>
  </si>
  <si>
    <t>MICRO-5336221006-0001</t>
  </si>
  <si>
    <t>CONGE-5332550200-0001</t>
  </si>
  <si>
    <t>DISPE-5333080124-0001</t>
  </si>
  <si>
    <t>MICRO-5336310106-0001</t>
  </si>
  <si>
    <t>PROCE-5337460108-0001</t>
  </si>
  <si>
    <t>REFRI-5337870181-0001</t>
  </si>
  <si>
    <t>REFRI-5337860026-0001</t>
  </si>
  <si>
    <t>DESMI-SC-0001</t>
  </si>
  <si>
    <t>EQUIP-5338600041-0002</t>
  </si>
  <si>
    <t>UNIDA-5338190555-0001</t>
  </si>
  <si>
    <t xml:space="preserve">REFRIGERADOR VERTICAL </t>
  </si>
  <si>
    <t>ANALICOAG-5330100624-0001</t>
  </si>
  <si>
    <t>ANALIHEMAT-5330100624-0002</t>
  </si>
  <si>
    <t>REFRI-5337860034-0007</t>
  </si>
  <si>
    <t>REFRI-5337860018-0008</t>
  </si>
  <si>
    <t>REFRI-5337870041-0009</t>
  </si>
  <si>
    <t>BALAN-5331070481-001</t>
  </si>
  <si>
    <t>CONTA-5332660231-0001</t>
  </si>
  <si>
    <t>MACRO-5254240053-0001</t>
  </si>
  <si>
    <t>CONSUMIBLE/MATERIAL</t>
  </si>
  <si>
    <t>CAMPA-5331590017-0003</t>
  </si>
  <si>
    <t>MECHE-5336040042-0001</t>
  </si>
  <si>
    <t>Equipo lab biomédica</t>
  </si>
  <si>
    <t>PIPET-0807050232-0001</t>
  </si>
  <si>
    <t>CONTS-SC-0001</t>
  </si>
  <si>
    <t>TERME-SC-0001</t>
  </si>
  <si>
    <t>TERAL-SC-0001</t>
  </si>
  <si>
    <t>SEPARADOR RICHARDSON, VALVA DE 30 A 36 MM. X 25 A 30 MM., LONGITUD DE 240 A 245 MM.</t>
  </si>
  <si>
    <t>SEPARADOR RICHARDSON-EASTMANN, DE DOBLE EXTREMO, JUEGO DE DOS.</t>
  </si>
  <si>
    <t>SEPARADOR SENN MUELLER, PUNTA REDONDEADA O AFILADA, LONGITUD 15 CM.</t>
  </si>
  <si>
    <t>SEPARADOR SENN O BABY SEN-MILLER O SENN-MUELLER, DE DOBLE EXTREMO, CON 3 GARFIOS ROMOS, LONGITUD DE 160 A 170 MM.</t>
  </si>
  <si>
    <t xml:space="preserve">SET CIRUGIA LAPAROSCOPICA </t>
  </si>
  <si>
    <t xml:space="preserve">SET CIRUGIA PEQUEÑA </t>
  </si>
  <si>
    <t xml:space="preserve">SET DE ARTROPLASTIA DE RODILLA </t>
  </si>
  <si>
    <t xml:space="preserve">SET DE CIRUGIA DE HOMBRO </t>
  </si>
  <si>
    <t xml:space="preserve">SET DE CIRUGIA DE MANO </t>
  </si>
  <si>
    <t>SET DE CIRUGÍA GENERAL</t>
  </si>
  <si>
    <t xml:space="preserve">SET DE CIRUGIA MENOR </t>
  </si>
  <si>
    <t>SET DE INSTRUMENTAL ODONTOLÓGICO</t>
  </si>
  <si>
    <t xml:space="preserve">SET DE PELVIS Y ACETABULO </t>
  </si>
  <si>
    <t xml:space="preserve">SET DE RODILLA </t>
  </si>
  <si>
    <t xml:space="preserve">SET DE TIBIA </t>
  </si>
  <si>
    <t xml:space="preserve">SET DE TOBILLO </t>
  </si>
  <si>
    <t xml:space="preserve">SET DE VASECTOMIA </t>
  </si>
  <si>
    <t xml:space="preserve">SET DE VESICULA Y VIAS BILIARES </t>
  </si>
  <si>
    <t xml:space="preserve">SET LAPARATOMIA EXPLORADORA </t>
  </si>
  <si>
    <t xml:space="preserve">SET TRAQUEOSTOMIA </t>
  </si>
  <si>
    <t xml:space="preserve">SIERRA ELECTRICA PARA CORTAR HUESO </t>
  </si>
  <si>
    <t>SIERRA GIGLI DE 6 HILOS METÁLICOS DE 400 MM. DE LONGITUD.</t>
  </si>
  <si>
    <t>SIERRA PARA CORTAR YESO</t>
  </si>
  <si>
    <t xml:space="preserve">SIERRA PARA CORTAR YESO </t>
  </si>
  <si>
    <t>TIJERA  METZENBAUM  RECTA, CON  INSERTOS DE CARBURO DE TUNGSTENO, DE 150 A 160 MM  DE LONGITUD.</t>
  </si>
  <si>
    <t>TIJERA DE PUNTOS LITTAUER, RECTA. LONGITUD DE 135 A 140 MM.</t>
  </si>
  <si>
    <t>TIJERA IRIS, CURVA, CON INSERTOS DE CARBURO DE TUNGSTENO, DE 110 A 120 MM DE LONGITUD.</t>
  </si>
  <si>
    <t>TIJERA IRIS, RECTA, CON INSERTOS DE CARBURO DE TUNGSTENO, DE 110 A 120 MM DE LONGITUD.</t>
  </si>
  <si>
    <t>TIJERA MAYO, CURVA, LONGITUD DE 170 MM.</t>
  </si>
  <si>
    <t>TIJERA MAYO, RECTA, LONGITUD DE 170 MM.</t>
  </si>
  <si>
    <t>TIJERA METZENBAUM, CURVA, FINA, LONGITUD 180 MM.</t>
  </si>
  <si>
    <t>TIJERA UNIVERSAL PARA VENDAJES DE YESO, ANGULADA, PUNTA DE BOTÓN, UNA HOJA DENTADA Y PROTECCIÓN EN LOS ANILLOS, LONGITUD DE180 A 190 MM</t>
  </si>
  <si>
    <t>TORUNDERA 250ML.</t>
  </si>
  <si>
    <t>VASO METÁLICO: 100 ML</t>
  </si>
  <si>
    <t>SISTEMA DE ALMACENAMIENTO/ARCHIVADOR PARA LABORATORIO</t>
  </si>
  <si>
    <t>VIDEOPROYECTOR DIGITAL DE 1000 ANSI LUMENS</t>
  </si>
  <si>
    <t>LÁMPARA LED CON LUPA PARA LABORATORIO</t>
  </si>
  <si>
    <t>ANAQUEL ESQUELETO PARA CARGAS PESADAS</t>
  </si>
  <si>
    <t>ANAQUEL FIJO DE 5 ENTREPAÑOS</t>
  </si>
  <si>
    <t>ANAQUEL GUARDA CÓMODOS</t>
  </si>
  <si>
    <t>ARCHIVERO DE 4 GAVETAS</t>
  </si>
  <si>
    <t>BANCA EN TÁNDEM CUATRO LUGARES</t>
  </si>
  <si>
    <t>BANCA EN TÁNDEM TRES LUGARES</t>
  </si>
  <si>
    <t>BANCA PARA VESTIDOR</t>
  </si>
  <si>
    <t>CAFETERA ELECTRICA PARA 48 TAZAS</t>
  </si>
  <si>
    <t>CARRO ASEO FORMA TIJERA</t>
  </si>
  <si>
    <t>CARRO DE SERVICIO 4 ESTANTES</t>
  </si>
  <si>
    <t>CARRO PORTAEXPEDIENTES</t>
  </si>
  <si>
    <t>CARRO THERMO PARA COCINA</t>
  </si>
  <si>
    <t>CASILLERO 2 PTAS</t>
  </si>
  <si>
    <t>DISPENSADOR DE AGUA FRIA Y CALIENTE</t>
  </si>
  <si>
    <t>ESCALERILLA DE MADERA</t>
  </si>
  <si>
    <t>ESCRITORIO DE TRABAJO</t>
  </si>
  <si>
    <t xml:space="preserve">ESCRITORIO MODULAR </t>
  </si>
  <si>
    <t>HORNO DE MICROONDAS  1.6 PIES</t>
  </si>
  <si>
    <t>JABONERA DE PEDAL</t>
  </si>
  <si>
    <t>LAVABO PARA CIRUJANOS</t>
  </si>
  <si>
    <t xml:space="preserve">LAVABO PASTEUR DE 120 CM </t>
  </si>
  <si>
    <t>LAVABO PASTEUR DE 90cm</t>
  </si>
  <si>
    <t>MESA ALTA DE 120 CM. CON RESPALDO</t>
  </si>
  <si>
    <t>MESA ALTA DE 120 CON CUBIERTA DE ACERO INOXIDABLE</t>
  </si>
  <si>
    <t>MESA ALTA DE 150 CM CON CAJONERA CENTRAL</t>
  </si>
  <si>
    <t>MESA ALTA DE 150 CM CON RESPALDO Y FREGADERO CENTRAL</t>
  </si>
  <si>
    <t>MESA ALTA DE 180 CM CON FREGADERO CENTRAL Y TRAMPA PARA YESO (INTEGRADA)</t>
  </si>
  <si>
    <t>MESA ALTA DE 180 CM. CON DOBLE FREGADERO CENTRAL Y CAJONES</t>
  </si>
  <si>
    <t xml:space="preserve">MESA CON TARJA DE ACERO INOXIDABLE </t>
  </si>
  <si>
    <t>MESA DE 180 CM. PARA ENSAMBLE</t>
  </si>
  <si>
    <t xml:space="preserve">MESA DE 180 CM. PARA ENSAMBLE CON REPISA INTERMEDIA </t>
  </si>
  <si>
    <t>MESA DE CENTRO</t>
  </si>
  <si>
    <t>MESA DE JUNTAS</t>
  </si>
  <si>
    <t>MESA DE TRABAJO CON TARJA (A PARED)</t>
  </si>
  <si>
    <t>MESA DE TRABAJO PARA PREPARAR LAMINILLAS</t>
  </si>
  <si>
    <t xml:space="preserve">MESA LISA DE 180 CM </t>
  </si>
  <si>
    <t>MESA PARA COMEDOR 4 PERSONAS CON SILLAS</t>
  </si>
  <si>
    <t>MÓDULO DE ATENCIÓN</t>
  </si>
  <si>
    <t>PANTALLA FIJA TECHO A PARED RECTRACTIL</t>
  </si>
  <si>
    <t xml:space="preserve">PIZARRÓN MAGNÉTICO 150 CM. </t>
  </si>
  <si>
    <t>REFRIGERADOR TIPO DOMESTICO 10 PIES CÚBICOS</t>
  </si>
  <si>
    <t>RELOJ DE PARED</t>
  </si>
  <si>
    <t>RELOJ MARCADOR CON INTERVALOS</t>
  </si>
  <si>
    <t>REPISA DE 180 CM CONTRA MURO</t>
  </si>
  <si>
    <t>REPISA PORTAGARRAFÓN</t>
  </si>
  <si>
    <t>SILLA ESCOLAR</t>
  </si>
  <si>
    <t>SILLA FIJA APILABLE</t>
  </si>
  <si>
    <t>SILLA FIJA CON ASIENTO INTEGRAL</t>
  </si>
  <si>
    <t>SILLA GIRATORIA SECRETARIAL</t>
  </si>
  <si>
    <t>SILLA PARA LABORATORIO ALTURA VARIABLE</t>
  </si>
  <si>
    <t>SILLON 1 LUGAR</t>
  </si>
  <si>
    <t>SILLÓN 2 LUGARES</t>
  </si>
  <si>
    <t>SILLÓN 3 LUGARES</t>
  </si>
  <si>
    <t>SILLÓN GIRATORIO RESPALDO ALTO</t>
  </si>
  <si>
    <t>SILLÓN TIPO REPOSET</t>
  </si>
  <si>
    <t>TAMBO PARA BASURA NO CONTAMINADA</t>
  </si>
  <si>
    <t>TRITURADOR DE DESPERDICIOS</t>
  </si>
  <si>
    <t>COMODO ADULTOS</t>
  </si>
  <si>
    <t>COMODO PEDIÁTRICO DE ACERO INOXIDABLE</t>
  </si>
  <si>
    <t xml:space="preserve">CONTENEDOR DESECHABLE PARA PUNZOCORTANTES </t>
  </si>
  <si>
    <t>ESTANTE GUARDA ESTÉRIL DE 90 CM</t>
  </si>
  <si>
    <t>RELOJ PARA QUIRÓFANO</t>
  </si>
  <si>
    <t>ARCHI-5110760351-0002</t>
  </si>
  <si>
    <t>BANCA-5191040509-0002</t>
  </si>
  <si>
    <t>BANCA-5110000900-0001</t>
  </si>
  <si>
    <t>BANCA-5191040251-0002</t>
  </si>
  <si>
    <t>CAFET-SC-0005</t>
  </si>
  <si>
    <t>CARRO SERV-SC-0001</t>
  </si>
  <si>
    <t>CARROTHERMO -SC-0003</t>
  </si>
  <si>
    <t>CASIL-5191960052-0004</t>
  </si>
  <si>
    <t>COMOD-5132450046-0002</t>
  </si>
  <si>
    <t>ESCAL-5640020540-0001</t>
  </si>
  <si>
    <t>ESCRI-5110002200-0001</t>
  </si>
  <si>
    <t>JAB-SC-0004</t>
  </si>
  <si>
    <t>LAMPALU-SC-0001</t>
  </si>
  <si>
    <t>LAVAB-SC-1210000-0002 LAVAB-SC-1220000-0002</t>
  </si>
  <si>
    <t>LAVAB-SC-1210000-0001 LAVAB-SC-1220000-0001</t>
  </si>
  <si>
    <t>LAVAD-SC-0003</t>
  </si>
  <si>
    <t>MESAS-5156190752-0002</t>
  </si>
  <si>
    <t>MESAT-5110006200-0001</t>
  </si>
  <si>
    <t>MESAS-5110004000-0151</t>
  </si>
  <si>
    <t>MESAS-5116191355-0001</t>
  </si>
  <si>
    <t>MESJUN5-SC-0007 / MESJUN6-SC-0008 / MESJUN10-SC-0009</t>
  </si>
  <si>
    <t>MESAS-5110004000-0122</t>
  </si>
  <si>
    <t>RECEP-5110006200-0002</t>
  </si>
  <si>
    <t>PANTA-5190025960-0001</t>
  </si>
  <si>
    <t>PANTA-5210001400-0003</t>
  </si>
  <si>
    <t>PIZMAG -SC-0002</t>
  </si>
  <si>
    <t>REFRI-5190022900-0001</t>
  </si>
  <si>
    <t>RELOJP-0001</t>
  </si>
  <si>
    <t>RELOJMI-0001</t>
  </si>
  <si>
    <t>RELOJQ-0001</t>
  </si>
  <si>
    <t>REPIS-5110008700-0002</t>
  </si>
  <si>
    <t>REPIS-5157840108-0001</t>
  </si>
  <si>
    <t>SILLO-5118360345-0002</t>
  </si>
  <si>
    <t>SILLO-5118360337-0002</t>
  </si>
  <si>
    <t>SILLO-5118360329-0002</t>
  </si>
  <si>
    <t>TAMBAS-SC-0006</t>
  </si>
  <si>
    <t>SECAD-SC-0002</t>
  </si>
  <si>
    <t>ANTEOJOS EMPLOMADOS</t>
  </si>
  <si>
    <t>ARMAZÓN DE LENTES PARA PRUEBAS</t>
  </si>
  <si>
    <t>BANCO GIRATORIO CON RESPALDO DE ACERO INOXIDABLE</t>
  </si>
  <si>
    <t>BANCO GIRATORIO SIN RESPALDO DE ACERO INOXIDABLE</t>
  </si>
  <si>
    <t>BANQUETA DE ALTURA</t>
  </si>
  <si>
    <t>BAÑO DE ARTESA</t>
  </si>
  <si>
    <t>BLINDAJE PARA GÓNADAS</t>
  </si>
  <si>
    <t>BOTE PARA GASAS</t>
  </si>
  <si>
    <t>BURÓ HOSPITALARIO</t>
  </si>
  <si>
    <t xml:space="preserve">CAMA CUNA CON BARANDALES </t>
  </si>
  <si>
    <t>CÁMARA CEFÁLICA</t>
  </si>
  <si>
    <t xml:space="preserve">CARRO CAJONERO </t>
  </si>
  <si>
    <t>CARRO CAMILLA PARA CADÁVERES</t>
  </si>
  <si>
    <t>CARRO CUNA CON BACINETE DE ACRÍLICO</t>
  </si>
  <si>
    <t>CARRO PARA CURACIONES</t>
  </si>
  <si>
    <t>CARRO PARA DISTRIBUCIÓN DE MUESTRAS</t>
  </si>
  <si>
    <t>CARRO PARA MEDICAMENTOS</t>
  </si>
  <si>
    <t>CARTILLA DE AMSLER O YANUZZI</t>
  </si>
  <si>
    <t>CARTILLA DE ISHIHARA</t>
  </si>
  <si>
    <t>CARTILLA PARA PRUEBA DE DISTANCIA</t>
  </si>
  <si>
    <t>CHAISE LOUNGE</t>
  </si>
  <si>
    <t>COLLARÍN DE PLOMO</t>
  </si>
  <si>
    <t>CRONÓMETRO DIGITAL</t>
  </si>
  <si>
    <t>CUBETA DE ACERO INOXIDABLE</t>
  </si>
  <si>
    <t>CUBETA DE ACERO INOXIDABLE CON PORTACUBETA RODABLE</t>
  </si>
  <si>
    <t>DIVÁN (Chaisse longe)</t>
  </si>
  <si>
    <t>ESCALERILLA DE DOS PELDAÑOS</t>
  </si>
  <si>
    <t>ESTACIÓN LAVAOJOS</t>
  </si>
  <si>
    <t>FLUJÓMETRO DE PARED</t>
  </si>
  <si>
    <t>FLUJÓMETRO DE PARED ESTÁNDAR DOBLE</t>
  </si>
  <si>
    <t>GRABADORA PARA DICTADO Y TRANSCRIPCIÓN DE ESTUDIOS</t>
  </si>
  <si>
    <t>GUANTES DE PLOMO</t>
  </si>
  <si>
    <t>LENTES PARA PRUEBA</t>
  </si>
  <si>
    <t>LUPA ANESFÉRICA</t>
  </si>
  <si>
    <t>MANDIL EMPLOMADO</t>
  </si>
  <si>
    <t>MESA CARRO ANESTESIÓLOGO</t>
  </si>
  <si>
    <t>MESA DE EXPLORACIÓN PROCTOLÓGICA</t>
  </si>
  <si>
    <t>MESA EXPLORACIÓN GINECOLÓGICA</t>
  </si>
  <si>
    <t>MESA MAYO</t>
  </si>
  <si>
    <t>MESA PARA ATENCIÓN A RECIÉN NACIDOS CON ESTADÍMETRO</t>
  </si>
  <si>
    <t>MESA PARA EXPLORACIÓN PEDIÁTRICA</t>
  </si>
  <si>
    <t>MESA PARA INSTRUMENTAL QUIRÚRGICO</t>
  </si>
  <si>
    <t>MESA PARA REHIDRATACIÓN</t>
  </si>
  <si>
    <t>MESA PASTEUR</t>
  </si>
  <si>
    <t>MESA PUENTE</t>
  </si>
  <si>
    <t>MESA RIÑÓN</t>
  </si>
  <si>
    <t>MESA UNIVERSAL PARA EXPLORACIÓN</t>
  </si>
  <si>
    <t>NEGATOSCOPIO CUADRUPLE</t>
  </si>
  <si>
    <t>NEGATOSCOPIO DOBLE</t>
  </si>
  <si>
    <t>OCLUSOR (PARA VALORAR AGUDEZA VISUAL)</t>
  </si>
  <si>
    <t>PORTA CUBETA</t>
  </si>
  <si>
    <t>PORTA MANDILES</t>
  </si>
  <si>
    <t>PORTALEBRILLOS DOBLE</t>
  </si>
  <si>
    <t>PORTAMANDIL</t>
  </si>
  <si>
    <t xml:space="preserve">PORTATERMÓMETRO </t>
  </si>
  <si>
    <t>PORTAVENOCLISIS RODABLE</t>
  </si>
  <si>
    <t>REANIMADOR DE ASISTENCIA VENTILATORIA</t>
  </si>
  <si>
    <t>REANIMADOR DE ASISTENCIA VENTILATORIA (NEONATAL)</t>
  </si>
  <si>
    <t>REANIMADOR DE ASISTENCIA VENTILATORIA (PEDIÁTRICO)</t>
  </si>
  <si>
    <t>RIEL PORTAVENOCLISIS</t>
  </si>
  <si>
    <t>SILLA CAMA PARA DONADORES DE SANGRE</t>
  </si>
  <si>
    <t>SILLA CAMA PARA TOMA DE MUESTRAS</t>
  </si>
  <si>
    <t>SILLA DE RUEDAS PLEGABLE CON DESCANSAPIES</t>
  </si>
  <si>
    <t>SILLA DE RUEDAS PLEGABLE CON DESCANSAPIES (PEDIATRICA)</t>
  </si>
  <si>
    <t>ANTEO-5310600134-0001</t>
  </si>
  <si>
    <t>ARMAZ-5310740013-0001</t>
  </si>
  <si>
    <t>BANOS-5131180050-0001</t>
  </si>
  <si>
    <t>BLIND-5311130032-0001</t>
  </si>
  <si>
    <t>CAMAS-5131640202-0001</t>
  </si>
  <si>
    <t>CAMCEFALICA-5311570096-001</t>
  </si>
  <si>
    <t>CARRO-5132630079-0001</t>
  </si>
  <si>
    <t>CARTI-5371750067-0001</t>
  </si>
  <si>
    <t>CARTI-5371750034-0001</t>
  </si>
  <si>
    <t>CHAISELOUNGE-0001</t>
  </si>
  <si>
    <t>COLLA-5312340010-0001</t>
  </si>
  <si>
    <t>CRONO-5312480014-0001</t>
  </si>
  <si>
    <t>CUBET-5132540054-0002</t>
  </si>
  <si>
    <t>ESTACLAV-0001</t>
  </si>
  <si>
    <t>FLUJO-5314230052-0002</t>
  </si>
  <si>
    <t>FLUJO-5314230052-0003</t>
  </si>
  <si>
    <t>GRABADORATRANSCRIPCION-0001</t>
  </si>
  <si>
    <t>GUANT-5314550053-0001</t>
  </si>
  <si>
    <t>LENTE-5375780128-0003</t>
  </si>
  <si>
    <t>LUPAAN-5315880038-0001</t>
  </si>
  <si>
    <t>MANDI-5316010056-0001</t>
  </si>
  <si>
    <t>MESAE-5316165082-0001</t>
  </si>
  <si>
    <t>MESAS-5136211454-0001</t>
  </si>
  <si>
    <t>MESAS-5136210332-0001</t>
  </si>
  <si>
    <t>MESAS-5136210134-0001</t>
  </si>
  <si>
    <t>MESAS-5136212429-0003</t>
  </si>
  <si>
    <t>PORTA-5137310107-0001</t>
  </si>
  <si>
    <t>PORTA-5139070030-0001</t>
  </si>
  <si>
    <t>REANI-5317840204-0001</t>
  </si>
  <si>
    <t>REANI-5317840204-0002</t>
  </si>
  <si>
    <t>REANI-5317840204-0003</t>
  </si>
  <si>
    <t>SILLA-5138100051-0002</t>
  </si>
  <si>
    <t>S/D</t>
  </si>
  <si>
    <t>Máquina de hielo 300 kg de almacenamiento</t>
  </si>
  <si>
    <t>BÁSCULA DE RECIBO 250 K</t>
  </si>
  <si>
    <t>BASE PARA CHAROLAS Y CUBIERTOS 0.65 X 0.90 X 0.90</t>
  </si>
  <si>
    <t>BASE PARA HORNO CON RACK PARA CHAROLAS 86 X 70.3 X 71.9 M</t>
  </si>
  <si>
    <t>BATIDORA DE MESA MOTOR 1/6 HP</t>
  </si>
  <si>
    <t>BATIDORA DE MESA, 20 QTS MOTOR 1/2 HP</t>
  </si>
  <si>
    <t>CAJON CALIENTE</t>
  </si>
  <si>
    <t>CAMDOLLY PARA CANASTILLAS</t>
  </si>
  <si>
    <t>CAMPANA DE EXTRACCIÓN 1.80 X 1.20 X 0.60</t>
  </si>
  <si>
    <t>CAMPANA DE EXTRACCION ACERO INOXIDABLE 3.40 X 1.20 X 0.60 M</t>
  </si>
  <si>
    <t xml:space="preserve">CARRO PARA LOZA </t>
  </si>
  <si>
    <t>CARRO PARA TRANSPORTAR HIELO 125 L</t>
  </si>
  <si>
    <t>CARRO RACK PARA CHAROLAS</t>
  </si>
  <si>
    <t>CARRO TRANSPORTADOR DE CHAROLAS</t>
  </si>
  <si>
    <t>COLGADERO DE UTENSILIOS 2.30 X 0.40 M</t>
  </si>
  <si>
    <t>CONGELADOR 2 PUERTAS SOLIDAS 133.7 X 85.8 X 197.5 CM</t>
  </si>
  <si>
    <t>CUARTO FRÍO 3 SECCIONES</t>
  </si>
  <si>
    <t>DISPENSER DE AGUAS FRECAS</t>
  </si>
  <si>
    <t>ELEVADOR DE PLATOS TERMICO</t>
  </si>
  <si>
    <t>ESTANTE PARA ALMACEN  CON 5 ENTREPAÑOS (18"X36")</t>
  </si>
  <si>
    <t>ESTANTE PARA ALMACEN  CON 5 ENTREPAÑOS (18"X48")</t>
  </si>
  <si>
    <t>ESTANTE PARA ALMACEN CON 5 ENTREPAÑOS  24" X 48"</t>
  </si>
  <si>
    <t>ESTANTE PARA CUARTO FRÍO CON 5 ENTREPAÑOS (18"X36")</t>
  </si>
  <si>
    <t>ESTANTE PARA CUARTO FRÍO CON 5 ENTREPAÑOS (18"X42")</t>
  </si>
  <si>
    <t>ESTANTE PARA CUARTO FRÍO CON 5 ENTREPAÑOS (18"X48")</t>
  </si>
  <si>
    <t>ESTANTE PARA OLLAS, 4 ENTREPAÑOS  1.20 X 0.60 X 1.80 M</t>
  </si>
  <si>
    <t>ESTANTE PARA OLLAS, 4 ENTREPAÑOS  1.50 X 0.60 X 1.80 M</t>
  </si>
  <si>
    <t xml:space="preserve">ESTUFA INDUSTRIAL 6 QUEMADORES CON PLANCHA Y DOS HORNOS </t>
  </si>
  <si>
    <t>ESTUFA INDUSTRIAL QUEMADORES 4 QUEMADORES CON HORNO GAS LP</t>
  </si>
  <si>
    <t>ESTUFON SENCILLO ACERO INOXIDABLE, GAS LP</t>
  </si>
  <si>
    <t xml:space="preserve">FREIDORA INDUSTRIAL 50 LB GAS LP </t>
  </si>
  <si>
    <t>GABINETE DE INTEGRACIÓN 1.55 X 0.80 X 0.90</t>
  </si>
  <si>
    <t>GABINETE DE TANQUE CALIENTE 1.65 X 0.90 X 0.90</t>
  </si>
  <si>
    <t>GABINETE PARA BEBIDAS Y CAJA 1.15 X 0.90 X 0.90</t>
  </si>
  <si>
    <t xml:space="preserve">GABINETE PARA LOZA 1.51 X 0.35 </t>
  </si>
  <si>
    <t>GABINETE PARA LOZA 1.60 X 0.70 X 0.90</t>
  </si>
  <si>
    <t>GABINETE PARA MESA CALIENTE 2.15 X 0.90 X 0.90</t>
  </si>
  <si>
    <t>GABINETE PARA TANQUE REFRIGERADO 1.35 X 0.90 X 0.90</t>
  </si>
  <si>
    <t>GABINETE TERMICO 1 PUERTA SOLIDA ACERO INOXIDABLE 3 ESTANTES</t>
  </si>
  <si>
    <t xml:space="preserve">HORNO COMBI A GAS </t>
  </si>
  <si>
    <t>LAMPARA CALIENTE</t>
  </si>
  <si>
    <t>MÁQUINA DE HIELO 300 KG DE ALMACENAMIENTO</t>
  </si>
  <si>
    <t>MÁQUINA LAVADORA DE LOZA ELÉCTRICA DOBLE PUERTA AISALADA CON INTERUPTORES DE SEGURIDAD</t>
  </si>
  <si>
    <t>MARMITA ELÉCTRICA CON BASE</t>
  </si>
  <si>
    <t>MESA BASE PARA BATIDORA 0.70 X 0.70 X 0.60</t>
  </si>
  <si>
    <t>MESA CALIENTE ELÉCTRICA  4 SECCIONES</t>
  </si>
  <si>
    <t>MESA CALIENTE ELÉCTRICA  5 SECCIONES</t>
  </si>
  <si>
    <t>MESA CON TARJA TRIPLE, BASE LIBRE 2.00 X.70 X0.90 M</t>
  </si>
  <si>
    <t>MESA CON TARJA TRIPLE, BASE LIBRE 2.20 X.70 X0.90 M</t>
  </si>
  <si>
    <t>MESA DE APOYO 0.75 X 0.75 X 0.90 M</t>
  </si>
  <si>
    <t>MESA DE APOYO BASE LIBRE 0.50 X 0.90 X 0.90 M</t>
  </si>
  <si>
    <t>MESA DE TRABAJO CON ENTREPAÑO  1.65 X 0.70 X 0.90 M</t>
  </si>
  <si>
    <t>MESA DE TRABAJO CON ENTREPAÑO 0.70 X 0.70 X 0.90</t>
  </si>
  <si>
    <t>MESA DE TRABAJO CON ENTREPAÑO 0.80 X 0.70 X 0.90</t>
  </si>
  <si>
    <t>MESA DE TRABAJO CON ENTREPAÑO 1.50 X 0.70 X 0.90 M</t>
  </si>
  <si>
    <t>MESA DE TRABAJO CON ENTREPAÑO 1.75 X 0.70 X 0.90</t>
  </si>
  <si>
    <t>MESA DE TRABAJO CON ENTREPAÑO 1.90 X 0.70 X 0.90 M</t>
  </si>
  <si>
    <t>MESA DE TRABAJO CON ENTREPAÑO 2.05 X 0.70 X 0.90 M</t>
  </si>
  <si>
    <t>MESA EN "L" RECIBO DE LOZA TRABAJO  1.10 X 0.70 X 0.90</t>
  </si>
  <si>
    <t>MESA FRIA REFRIGERADA PARA SOBREPONER ACERO INOXIDABLE</t>
  </si>
  <si>
    <t>MESA PARA LOZA LIMPIA CON 2 RACKS PARA CANASTILLAS 2.00 X 0.76 X 0.90</t>
  </si>
  <si>
    <t>MESA RECIBO LOZA SUCIA EN "U"</t>
  </si>
  <si>
    <t>MESA TARJA SENCILLA CON ENTREPAÑO 2.20 X 0.70 X 0.90</t>
  </si>
  <si>
    <t>MICROONDAS 1800 VATIOS</t>
  </si>
  <si>
    <t>PLANCHA CON GABINETE DE ACERO INOXIDABLE GAS LP</t>
  </si>
  <si>
    <t>PROCESADOR DE ALIMENTOS INDUSTRIAL 3/4 HP</t>
  </si>
  <si>
    <t>REBANADORA MOTOR DE ½ H.P</t>
  </si>
  <si>
    <t>REFRIGERACIÓN / CONGELACIÓN DOBLE TEMPRATURA</t>
  </si>
  <si>
    <t xml:space="preserve">REFRIGERADOR 2 PUERTAS SOLIDAS ACERO INOXIDABLE 133.7 X 85.8 X 197.5 CM </t>
  </si>
  <si>
    <t>REFRIGERADOR DE 1 PUERTA SOLIDA DE ACERO INOXIDABLE TEMPERATURA DE 0.5 °C A 3.3 °C, CAPACIDAD DE 878 LITROS,</t>
  </si>
  <si>
    <t>REPISA DE APOYO 3.30 X 0.40</t>
  </si>
  <si>
    <t>REPISA DE CLASIFICACIÓN 3.30 X 0.55 X 0.60</t>
  </si>
  <si>
    <t>REPISA DE PARED 0.70 X 0.35</t>
  </si>
  <si>
    <t>REPISA DE PARED 1.50 X 0.35 M</t>
  </si>
  <si>
    <t>REPISA DE PARED 1.60 X 0.35</t>
  </si>
  <si>
    <t>REPISA DE PARED 1.65 X 0.35  M</t>
  </si>
  <si>
    <t>REPISA DE PARED 1.75 X 0.35</t>
  </si>
  <si>
    <t>REPISA DE PARED 1.90 X 0.35 M</t>
  </si>
  <si>
    <t>REPISA DE PARED 2.00 X 0.35</t>
  </si>
  <si>
    <t>REPISA DE PARED 2.05X.035 M</t>
  </si>
  <si>
    <t>REPISA DE PARED 2.20 X 0.35 M</t>
  </si>
  <si>
    <t xml:space="preserve">REPISA DE PARES 0.80 X 0.35 </t>
  </si>
  <si>
    <t>REPISA DE PASO 1.00 X 0.35</t>
  </si>
  <si>
    <t>REPISA DE PASO 1.45 X 0.35</t>
  </si>
  <si>
    <t>REPISA DE PROTECCIÓN Y ENTREGA 2.95 X 0.35 X 0.40</t>
  </si>
  <si>
    <t>REPISA DOBLE DE PASO 1.75 X 0.40 X 0.70</t>
  </si>
  <si>
    <t>REPISA DOBLE DE PASO 2.10 X 0.35 X 0.70</t>
  </si>
  <si>
    <t>REPISA SOBRE PEDESTALES 3.10 X 0.60 X 0.50</t>
  </si>
  <si>
    <t>SALAMANDRA INDUSTRIAL A GAS</t>
  </si>
  <si>
    <t>TARIMA PLASTICA  36" X 22" X 12"</t>
  </si>
  <si>
    <t>TARJA TRIPLE PARA RECIBO 3.00 X 0.75 X 0.90 M</t>
  </si>
  <si>
    <t>TRITURADOR  DE DESPERDICIO SILENCIOSO 2 HP</t>
  </si>
  <si>
    <t>TURBOLICUADOR MOTOR 1 HP VELOCIDAD 18,000 RPM</t>
  </si>
  <si>
    <t>CUARTFRIO-COC-508-001</t>
  </si>
  <si>
    <t>BASC-COC-509-001</t>
  </si>
  <si>
    <t>REFRIGERADOR-COC-512-001</t>
  </si>
  <si>
    <t>CONGELADOR-COC-513-001</t>
  </si>
  <si>
    <t>PROCALIMENTOS-COC-517-001</t>
  </si>
  <si>
    <t>CAMPANAEX-COC-530-001</t>
  </si>
  <si>
    <t>MARMITA-COC-532-001</t>
  </si>
  <si>
    <t>HORNOCOMBI-COC-534-001</t>
  </si>
  <si>
    <t>MESAFRIA-COC-541-001</t>
  </si>
  <si>
    <t>ELEVADOR-COC-543-001</t>
  </si>
  <si>
    <t>LAMPD-COC-545-001</t>
  </si>
  <si>
    <t>MESACALI-COC-546-001</t>
  </si>
  <si>
    <t>REFRIGCONG-COC-549-002</t>
  </si>
  <si>
    <t>CAJOCAL-COC-552-001</t>
  </si>
  <si>
    <t>MICRO-COC-553-001</t>
  </si>
  <si>
    <t>REBANADORA-COC-559-001</t>
  </si>
  <si>
    <t>TURBOLICUADOR-COC-562-001</t>
  </si>
  <si>
    <t>BATI-COC-565-001</t>
  </si>
  <si>
    <t>CAMPANAEX-COC-571-002</t>
  </si>
  <si>
    <t>LAVALOZA-COC-576-001</t>
  </si>
  <si>
    <t>TRITUR-COC-578-001</t>
  </si>
  <si>
    <t>REFRIGERADOR-COC-585-002</t>
  </si>
  <si>
    <t>GABINETETERM-COC-586-001</t>
  </si>
  <si>
    <t>MESACALI4-COC-591-001</t>
  </si>
  <si>
    <t>DISPEN-COC-592-001</t>
  </si>
  <si>
    <t>BATMESA-COC-594-001</t>
  </si>
  <si>
    <t>BASECHA-596-002</t>
  </si>
  <si>
    <t>BASE-COC- 533-001</t>
  </si>
  <si>
    <t>CARRLOZ-COC-582-001</t>
  </si>
  <si>
    <t>CARROBAND-COC-554-001</t>
  </si>
  <si>
    <t>CARHIELO-COC-510-001</t>
  </si>
  <si>
    <t>CARRORACK-COC-535-001</t>
  </si>
  <si>
    <t>COLGUT-COC-527-001</t>
  </si>
  <si>
    <t xml:space="preserve">ESTAN-COC-502-001            </t>
  </si>
  <si>
    <t>ESTANT-COC-503-002</t>
  </si>
  <si>
    <t>ESTANT-COC-504-003</t>
  </si>
  <si>
    <t>ESTANT-COC-505-004</t>
  </si>
  <si>
    <t>ESTAN-COC-506-005</t>
  </si>
  <si>
    <t>ESTANT-COC-567-006</t>
  </si>
  <si>
    <t>ESTANPOLLA-COC-528-001</t>
  </si>
  <si>
    <t>ESTANPOLLA-COC-529-001</t>
  </si>
  <si>
    <t>ESTUFA6-COC-570-003</t>
  </si>
  <si>
    <t>ESTUFA4-COC-536-002</t>
  </si>
  <si>
    <t>ESTUFON-COC-531-001</t>
  </si>
  <si>
    <t>FREIDOR-COC-540-001</t>
  </si>
  <si>
    <t>GABINTEG-COC-550-001</t>
  </si>
  <si>
    <t>GABINETBEBCJA-COC-593-001</t>
  </si>
  <si>
    <t>GABTACAL-COC-590-001</t>
  </si>
  <si>
    <t>GABMTANQFRIOL-COC-588-001</t>
  </si>
  <si>
    <t>GABPLOSA-COC-583-001</t>
  </si>
  <si>
    <t>GABPLOSA-COC-548-001</t>
  </si>
  <si>
    <t>GABMESACAL-COC-547-001</t>
  </si>
  <si>
    <t>MESABAS-COC-564-001</t>
  </si>
  <si>
    <t>MESATRAB-COC-514-001</t>
  </si>
  <si>
    <t>MESATRAB-COC-557-008</t>
  </si>
  <si>
    <t>MESATRAB-COC-525-006</t>
  </si>
  <si>
    <t>MESATRAB-COC-555-007</t>
  </si>
  <si>
    <t>MESATRAB-COC-560-008</t>
  </si>
  <si>
    <t>MESATRAB-COC-563-008</t>
  </si>
  <si>
    <t>MESATRAB-COC-566-011</t>
  </si>
  <si>
    <t>MESATRAB-COC-569-012</t>
  </si>
  <si>
    <t>MESAAPOYO-COC-536-006</t>
  </si>
  <si>
    <t>MESATRAB-COC-516-001</t>
  </si>
  <si>
    <t>MESATRAB-COC-522-005</t>
  </si>
  <si>
    <t>MESATRAB-COC-520-004</t>
  </si>
  <si>
    <t>MESATRAB-COC-519-003</t>
  </si>
  <si>
    <t>MESATRABLOZA-COC-574-011</t>
  </si>
  <si>
    <t>MESATRABLOZASUC-COC-577-012</t>
  </si>
  <si>
    <t>MESATRABL-COC-572-011</t>
  </si>
  <si>
    <t>PLANCHA-COC-538-001</t>
  </si>
  <si>
    <t>REPISAAPOY-COC-579-012</t>
  </si>
  <si>
    <t>REPISACLAS-COC-580-012</t>
  </si>
  <si>
    <t>REPISA-COC-568-009</t>
  </si>
  <si>
    <t>REPISA-COC-523-004</t>
  </si>
  <si>
    <t>REPISA-COC-515-001</t>
  </si>
  <si>
    <t>REPISA-COC-584-012</t>
  </si>
  <si>
    <t>REPISA-COC-561-008</t>
  </si>
  <si>
    <t>REPISA-COC-521-003</t>
  </si>
  <si>
    <t>REPISA-COC-558-007</t>
  </si>
  <si>
    <t>REPISA-COC-518-002</t>
  </si>
  <si>
    <t>REPISA-COC-524-005</t>
  </si>
  <si>
    <t>REPISA-COC-556-005</t>
  </si>
  <si>
    <t>REPISA-COC-573-010</t>
  </si>
  <si>
    <t>REPISA-COC-575-011</t>
  </si>
  <si>
    <t>REPISAPROT-COC-589-014</t>
  </si>
  <si>
    <t>REPISADOB-COC-542-006</t>
  </si>
  <si>
    <t>REPISADOB-COC-544-007</t>
  </si>
  <si>
    <t>REPISASPED-COC-551-006</t>
  </si>
  <si>
    <t>SALAMANDRA-COC-539-001</t>
  </si>
  <si>
    <t>TARIM-COC-507-001</t>
  </si>
  <si>
    <t>TARJA-COC-526-001</t>
  </si>
  <si>
    <t>DOLLYCAN-COC-581-001</t>
  </si>
  <si>
    <t xml:space="preserve">NO </t>
  </si>
  <si>
    <t>SISTEMA DE MONITORIZACIÓN FISIOLÓGICA PRUEBA DE ESFUERZO</t>
  </si>
  <si>
    <t>S</t>
  </si>
  <si>
    <t>LAVADORA EXTRACTORA, CON CAPACIDAD DE CARGA DE ROPA SECA DE 50 KG.</t>
  </si>
  <si>
    <t>TÓMBOLA SECADORA, CAPACIDAD DE 60 KG, ROPA EN SECO.</t>
  </si>
  <si>
    <t>EQUIPO DE LABORATORIO</t>
  </si>
  <si>
    <t>EQUIPO MÉDICO</t>
  </si>
  <si>
    <t>MOBILIARIO</t>
  </si>
  <si>
    <t>MOBILIARIO MÉDICO</t>
  </si>
  <si>
    <t>MOBILIARIO DE COCINA</t>
  </si>
  <si>
    <t>SECRETARIA DE SALUD, DIRECCIÓN DE INFRAESTRUCTURA</t>
  </si>
  <si>
    <t>UPS 700VA (TIC)</t>
  </si>
  <si>
    <t>COMPUTADORA PORTATIL (TIC)</t>
  </si>
  <si>
    <t>EQUIPO DE COMPUTO COMPLETO (TIC)</t>
  </si>
  <si>
    <t>EQUIPO MINI PC PARA VIDEOCONFERENCIA (TIC)</t>
  </si>
  <si>
    <t>IMPRESORAS LASER DEPARTAMENTALES MONOCROMÁTICA, DUPLEX, MULTIFUNCIONAL, 40 PPM (TIC)</t>
  </si>
  <si>
    <t>IMPRESORAS LASER MONOCROMATICA DE ESCRITORIO (TIC)</t>
  </si>
  <si>
    <t>LICENCIA DE SOFTWARE PARA ANTIVIRUS (TIC)</t>
  </si>
  <si>
    <t>EQUIPO INFORMATICO</t>
  </si>
  <si>
    <t>CÁMARA DE VIDEO PARA VIDEOCONFERENCIA QUE CUMPLA CON LAS SIGUIENTES ESPECIFICACIONES TÉCNICAS: CAMPO DE VISIÓN DE 120 GRADOS, RESOLUCIÓN DE CAPTURA UHD DE 2160P (4K), ENCUADRE AUTOMÁTICO DE PERSONAS Y SEGUIMIENTO DEL PARTICIPANTE ACTIVO, ZOOM DE 5X/EPTZ, MÍNIMO DOS PREAJUSTES PARA LA CÁMARA, AUDIO TECNOLOGÍA QUE PROPORCIONE CONVERSACIONES COMPLETAMENTE DÚPLEX, CANCELACIÓN DE ECO ACÚSTICO Y CANCELACIÓN DEL RUIDO DE FONDO, CONTROLES PARA ACTIVAR/DESACTIVAR VOCES, MICRÓFONOS ESTÉREO CON RANGO DE CAPTACIÓN DE 3,6 M, RESPUESTA DE FRECUENCIA DE 120 HZ A 16 KHZ, ALTAVOCES ESTÉREO: RESPUESTA DE FRECUENCIA DE 100 HZ A 20 KHZ, SALIDA = 90 DB A 0,5 M, INTERFACES: 1 PUERTO USB 3.0 TIPO C (COMPATIBLE CON 2.0), CONECTOR DE CORRIENTE, MICRÓFONO EXTERNO OPCIONAL, ENTRADA DE AUDIO ESTÉREO DE 3,5 MM, CIERRE DE SEGURIDAD, RED INALÁMBRICA WI-FI 802.11AC, COMPATIBLE CON IEEE 802.11A/B/G/N, BLUETOOTH 4.2, COMPATIBILIDAD CON LAS PRINCIPALES APLICACIONES PARA VIDEOCONFERENCIAS COMO SON: MICROSOFT SKYPE FOR BUSINESS, MICROSOFT SKYPE, MICROSOFT TEAMS, ZOOM CERTIFIED, LOGMEIN GOTOMEETING, BLUEJEANS NETWORK, PLATAFORMA DE COMUNICACIÓN GOOGLE HANGOUTS, AMAZON CHIME, CISCO WEBEX, VIDYODESKTOP, POLYCOM REALPRESENCE DESKTOP. EN SEGURIDAD COMPATIBLE CON 802.1X. Y COMPATIBLE CON SISTEMAS OPERATIVOS COMO WINDOWS 7, 8.1, 10, MACOS 10.12, 10.13, 10.14 Y CON CONTROLADORES DE DISPOSITIVOS DE AUDIO Y VIDEO ESTÁNDARES COMO AUDIO UAC 1.0, VIDEO UVC 1.1/1.5, HID 1.11, CONTROL REMOTO, ALTAVOZ INTEGRADO, CABLE USB DE 5 METROS DE TIPO A A TIPO C, INCLUYA: CURSO DE USO Y ADMINISTRACION DE LA SOLUCION PARA 6 PERSONAS, MANUAL DE USUARIO Y MEMORIA TECNICA, INSTALACIÓN, ACCESORIOS PARA FIJACIÓN EN PARED O ESCRITORIO,  3 AÑOS DE GARANTÍA EN SITIO AL DÍA SIGUIENTE DIRECTA POR EL FABRICANTE.</t>
  </si>
  <si>
    <t>TELEVISIÓN DE 65" PULGADAS PARA ENTORNOS COLABORATIVOS: UHD. 3840 X 2160, TIPO DE TECNOLOGÍA: INCLUYE CÁMARA DE VIDEO 4K PROFESIONAL, WI-FI 6 PARA PROYECCIÓN DIRECTA, FUNCIONES DE PIZARRA INTELIGENTE, AUDIO Y VIDEO OPTIMIZADOS CON INTELIGENCIA ARTIFICIAL, CAPACIDAD DE TRABAJAR CON MULTIPLES VENTANAS Y MÚLTIPLES APLICACIONES, BASE CON RUEDAS QUE PERMITE LA MOVILIDAD DE UN SITIO A OTRO, OPS CON PROCESADOR CORE I7-10700,DDR4 16GB,512GB SSD,WINDOWS11 IOT ENTERPRISE SAC,195MM,180MM,30MM. MANUAL DE INSTALACIÓN Y FUNCIONAMIENTO, CONTROL REMOTO, PILAS PARA CONTROL REMOTO, 3 AÑOS DE SOPORTE TECNICO Y GARANTÍA EN SITIO DIRECTO POR EL FABRICANTE.</t>
  </si>
  <si>
    <t>SUMINISTRO E INSTALACIÓN DE SISTEMA DE ENERGÍA ININTERRUMPIDA DE CAPACIDAD 1000VA CON CAPACIDAD DE POTENCIA DE SALIDA Y MÁXIMA CONFIGURABLE DE 600 WATTS, 120V DE TENSIÓN DE SALIDA NOMINAL, CON FRECUENCIA DE ENTRADA 50 - 60 HZ, 4 CONEXIONES DE SALIDA NEMA 5-15R CON RESPALDO DE BATERÍA Y 4 CONEXIONES DE SALIDA NEMA 5-15R CON PROTECCIÓN CONTRA SOBRETENSIONES, 120V ENTRADA NOMINAL DE VOLTAJE, VARIACIÓN DE TENSIÓN DE ENTRADA 88 – 139V PARA OPERACIONES PRINCIPALES, CONEXIÓN DE ENTRADA NEMA 5-15P; BATERÍA SELLADA DE PLOMO SIN NECESIDAD DE MANTENCIÓN CON ELECTROLITO SUSPENDIDO: A PRUEBA DE FILTRACIÓN, CON TIEMPO TÍPICO DE RECARGA MÁXIMO DE 12 HRS, INCLUYE: 1 CARTUCHO DE BATERÍA DE RECAMBIO CON DURACIÓN TÍPICA DE RESERVA AL 70% DE CARGA DE 8 MINUTOS, PANEL DE CONTROL CON PANTALLA GRAFICA LCD, DIAGRAMAS DE ESQUEMA Y DE TEXTO QUE MUESTRAN MODOS DE OPERACIÓN, PARÁMETROS DEL SISTEMA Y ALARMAS, ALARMA AUDIBLE, FILTRADO COMPLETO DE RUIDOS MULTIPOLARES: SOBRETENSIÓN TOLERABLE DE 5% IEEE: TIEMPO DE RESPUESTA DE CIERRE CERO: CUMPLE CON UL 1449. EL EQUIPO PROPUESTO DEBE CUMPLIR CON CSA, FCC PARTE 15 CLASE A, UL 1449, DEBERÁ INCLUIR: MANUAL DEL USUARIO EN ESPAÑOL, LICENCIA DE SOFTWARE DE MONITOREO PARA APAGADO Y ENCENDIDO DE LOS EQUIPOS PARA SISTEMAS OPERATIVOS WINDOWS XP, 2000, 2003, LINUX, GARANTÍA EN TODOS LOS COMPONENTES, REPARACIÓN O REEMPLAZO POR 3 AÑOS; CARGO DIRECTO POR EL COSTO DE LOS MATERIALES Y MANO DE OBRA REQUERIDOS, FLETES, ACARREOS, COLOCACIÓN, CONEXIÓN, PRUEBAS, LIMPIEZA Y RETIRO DE SOBRANTES FUERA DE OBRA, DEPRECIACIÓN Y DEMÁS CARGOS DERIVADOS DEL USO. GARANTÍA: 3 AÑOS EN SITIO DIRECTA POR EL FABRICANTE PARA LA REPARACIÓN O SUSTITUCIÓN DE EQUIPO.</t>
  </si>
  <si>
    <t>SUMINISTRO E INSTALACIÓN DE PANTALLA LED PARA PUBLICIDAD, TAMAÑO DE LA PANTALLA: 55", CON CAPACIDAD DE PROGRAMACIÓN DE HORARIOS, CONTENIDO PERSONALIZADO, SISTEMA OPERATIVO ANDROID, 2 ENTRADAS USB / WIFI, RESOLUCIÓN: 3840 X 2160, ÁREA ACTIVA: 1209.6 MM X 680.4 MM, BACKLIGHT: DLED, ÁNGULO DE VISIÓN: 178° (H) / 178° (V), CONTRASTE: 1300:1, BRILLO: 500 CD/M2, BIT: 10 BIT (8 BIT + FRC), GAMA DE COLORES: 72% NTSC, TASA DE REFRESCAMIENTO: 60 HZ. DEBERÁ INCLUIR LICENCIA DE SOFTWARE DIGITAL SIGNAGE PARA ENVÍO DE PUBLICIDAD Y ANUNCIOS A LA PANTALLA DESDE UN SERVIDOR CENTRAL. INCLUYE: BASE GIRATORIA PARA INSTALACIÓN EN PARED, CABLES Y TODOS LOS MATERIALES NECESARIOS PARA SU CORRECTA INSTALACIÓN, MANUAL DE INSTALACIÓN Y FUNCIONAMIENTO, CONTROL REMOTO, PILAS Y 3 AÑOS DE GARANTÍA EN SITIO.</t>
  </si>
  <si>
    <t>SOFTWARE</t>
  </si>
  <si>
    <t>PANTLED-EIN-011</t>
  </si>
  <si>
    <t>UPS-EIN-010</t>
  </si>
  <si>
    <t>PANTLED-EIN-009</t>
  </si>
  <si>
    <t>CAMVIDCONF-EIN-008</t>
  </si>
  <si>
    <t>UPS-EIN-007</t>
  </si>
  <si>
    <t>LICSOFT-EIN-006</t>
  </si>
  <si>
    <t>IMPRMON-EIN-005</t>
  </si>
  <si>
    <t>IMPRMON-EIN-004</t>
  </si>
  <si>
    <t>MINIPC-EIN-003</t>
  </si>
  <si>
    <t>CPUCOMP-EIN-002</t>
  </si>
  <si>
    <t>CPULAP-EIN-001</t>
  </si>
  <si>
    <t>BOMBA DE VACÍO</t>
  </si>
  <si>
    <t>CAUTÍN CON ESTACIÓN DE CONTROL, 70 watts de 93 °C a 454 °C</t>
  </si>
  <si>
    <t>JUEGO DE DESARMADORES EXTRA CORTOS (4 x 2x .05)</t>
  </si>
  <si>
    <t>JUEGO DE DESARMADORES MIXTOS (10 piezas)</t>
  </si>
  <si>
    <t>JUEGO DE DESARMADORES TIPO ESTRELLA  (3/16, 1/4, 5/16)</t>
  </si>
  <si>
    <t>JUEGO DE LLAVE STILLSON 12"</t>
  </si>
  <si>
    <t>JUEGO DE LLAVES HEXAGONALES ALLEN ESTÁNDAR</t>
  </si>
  <si>
    <t>JUEGO DE LLAVES HEXAGONALES ALLEN MILIMÉTRICAS</t>
  </si>
  <si>
    <t>JUEGO DE PINZAS PARA ELECTRÓNICA (3 piezas)</t>
  </si>
  <si>
    <t>JUEGO DE PUNTAS PARA CAUTÍN (3 piezas)</t>
  </si>
  <si>
    <t>JUEGOS DESARMADORES TIPO  RELOJERO (106 piezas)</t>
  </si>
  <si>
    <t>LINTERNA DE BOLSILLO DE LED</t>
  </si>
  <si>
    <t>MARTILLO DE UÑA</t>
  </si>
  <si>
    <t>NIVEL DE BURBUJA</t>
  </si>
  <si>
    <t>PINZA DE ELECTRICISTA 6"</t>
  </si>
  <si>
    <t>PINZA PARA MECÁNICO 8"</t>
  </si>
  <si>
    <t>PINZA PELADORA DE CABLE AUTOMÁTICA</t>
  </si>
  <si>
    <t>PINZAS DE CORTE RECTO  DE 6" Y 8"</t>
  </si>
  <si>
    <t>PONCHADORA P/CABLE UTP,STP,FTP,TEL.</t>
  </si>
  <si>
    <t>PRENSA DE BANCO PARA USO LIVIANO</t>
  </si>
  <si>
    <t>PROBADOR  DE POLARIDAD DE CONTACTOS</t>
  </si>
  <si>
    <t>PUNTA DE PRUEBA LÓGICA</t>
  </si>
  <si>
    <t>TACÓMETRO DIGITAL</t>
  </si>
  <si>
    <t xml:space="preserve">TALADRO ELÉCTRICO DE USO MANUAL TIPO LIVIANO, CON CARGADOR Y (2) BATERÍAS RECARGABLES </t>
  </si>
  <si>
    <t>LÁMPARA CON LUPA</t>
  </si>
  <si>
    <t>PINZA DE CORTE DIAGONAL</t>
  </si>
  <si>
    <t>PINZA EXTRACTORA PARA C.I. PLCC</t>
  </si>
  <si>
    <t>PINZA PUNTA LARGA CURVA</t>
  </si>
  <si>
    <t>PINZA PUNTA PLANA RECTA</t>
  </si>
  <si>
    <t xml:space="preserve">PINZAS PARA ANILLOS </t>
  </si>
  <si>
    <t>CAJA PARA HERRAMIENTAS</t>
  </si>
  <si>
    <t xml:space="preserve">COMPRESOR DE AIRE, PORTÁTIL FLUJO DE AIRE DE 70 CFM Y MÍNIMO 5 BOQUILLAS INTERCAMBIABLES </t>
  </si>
  <si>
    <t>DESARMADORES DE CUBO DE 10 PIEZAS</t>
  </si>
  <si>
    <t>HERRAMIENTAS</t>
  </si>
  <si>
    <t>PAQUETE</t>
  </si>
  <si>
    <t>FUENTE DE VOLTAJE VARIABLE DE 0-30V, 10A, 150W</t>
  </si>
  <si>
    <t>GENERADOR DE FUNCIONES DE MINIMO 10MHZ</t>
  </si>
  <si>
    <t>MAZO DE HULE</t>
  </si>
  <si>
    <t>FLEXOMETRO DE 8 METROS</t>
  </si>
  <si>
    <t>ANALIZADOR DE DESFIBRILADORES Y MARCAPASOS</t>
  </si>
  <si>
    <t>ANALIZADOR DE ELECTRO CIRUGÍA</t>
  </si>
  <si>
    <t>ANALIZADOR DE INCUBADORAS</t>
  </si>
  <si>
    <t>ANALIZADOR DE DUREZA DE AGUA</t>
  </si>
  <si>
    <t>ANALIZADOR DE SEGURIDAD ELÉCTRICA</t>
  </si>
  <si>
    <t>ANALIZADOR DE FLUJO Y VOLUMEN</t>
  </si>
  <si>
    <t>SIMULADO DE EEG</t>
  </si>
  <si>
    <t>CALIBRADOR VERNIER (PIE DE REY)</t>
  </si>
  <si>
    <t>MEDIDOR DE ILUMINACIÓN (LUXOMETRO)</t>
  </si>
  <si>
    <t>MULTIMETRO</t>
  </si>
  <si>
    <t>PULMÓN DE PRUEBA (ADULTO, PEDIÁTRICO Y NEONATAL)</t>
  </si>
  <si>
    <t>SIMULADOR DE PACIENTE (NIBP, SPO2, TEMPERATURA, ECG)</t>
  </si>
  <si>
    <t>OSCILOSCOPIO 12 BITS HASTA 250 MHZ</t>
  </si>
  <si>
    <t>EM-MULT-001</t>
  </si>
  <si>
    <t>EM-OSCI-001</t>
  </si>
  <si>
    <t>EM-LUX-001</t>
  </si>
  <si>
    <t>SIM-EEG-001</t>
  </si>
  <si>
    <t>SIM-PAC-001</t>
  </si>
  <si>
    <t>ANA-SELEC-001</t>
  </si>
  <si>
    <t>ANA-INCUB-001</t>
  </si>
  <si>
    <t>ANA-FLUJ-001</t>
  </si>
  <si>
    <t>ANA-ESU-001</t>
  </si>
  <si>
    <t>ANA-DESF-001</t>
  </si>
  <si>
    <t>BANCDES-DORM-001</t>
  </si>
  <si>
    <t>BUR-DORM-001</t>
  </si>
  <si>
    <t>CAFE-DORM-001</t>
  </si>
  <si>
    <t>CAJ4CAJ-DORM-001</t>
  </si>
  <si>
    <t>CAM-DORM-001</t>
  </si>
  <si>
    <t>LICU-DORM-001</t>
  </si>
  <si>
    <t>PARR5-DORM-001</t>
  </si>
  <si>
    <t>REFRI-DORM-001</t>
  </si>
  <si>
    <t>TOST-DORM-001</t>
  </si>
  <si>
    <t xml:space="preserve">AMEU </t>
  </si>
  <si>
    <t>ASAS BILLEAU PARA EXTRACCIÓN DE CERA DE OÍDO DE 2,3 Y 4 MM</t>
  </si>
  <si>
    <t>BLEFAROSTATO BARRAQUER, DE ALAMBRE. TAMAÑO INFANTIL.</t>
  </si>
  <si>
    <t>CAJA SCHUNKNECHT</t>
  </si>
  <si>
    <t>CINCEL PARA CRÁNEO</t>
  </si>
  <si>
    <t>CINCEL PARA HUESO</t>
  </si>
  <si>
    <t>CIZALLA DE METAL PARA CORTAR O REMOVER YESO, SIN GUÍA, LONGITUD DE 250 A 260 MM</t>
  </si>
  <si>
    <t>DILATADOR LAGRIMAL WILDER. CHICO</t>
  </si>
  <si>
    <t>HISTERÓMETRO</t>
  </si>
  <si>
    <t xml:space="preserve"> BUDINERA DE ACERO INOXIDABLE 25 X 16 CM Y 700 ML</t>
  </si>
  <si>
    <t xml:space="preserve"> MANGO PARA SIERRA DE GIGLI, 8 CM DE LONGITUD</t>
  </si>
  <si>
    <t xml:space="preserve"> SEPARADOR DE DOBLE EXTREMO, FORMA DE ABATELENGUA, MALEABLE, DE 25 X 250 MM</t>
  </si>
  <si>
    <t xml:space="preserve"> SEPARADOR DE DOBLE EXTREMO, FORMA DE ABATELENGUA, MALEABLE, DE 38 A 40 X 330 MM.</t>
  </si>
  <si>
    <t>AMNIOTOMO BEACHMAN, 26 CM DE LONGITUD</t>
  </si>
  <si>
    <t xml:space="preserve">AMPUTACION </t>
  </si>
  <si>
    <t xml:space="preserve">ASEO VULBAR </t>
  </si>
  <si>
    <t>BISTURÍ QUIRÚRGICO MANGO LARGO Nº 3</t>
  </si>
  <si>
    <t>BISTURÍ QUIRÚRGICO MANGO Nº 4.</t>
  </si>
  <si>
    <t>BUDINERA DE ACERO INOXIDABLE 25 X 16 CM Y 700 ML.</t>
  </si>
  <si>
    <t>BUDINERA DE ACERO INOXIDABLE DE MEDIA BOLA CAPACIDAD DE 250 ML.</t>
  </si>
  <si>
    <t>CHAROLA DE MAYO DE ACERO INOXIDABLE</t>
  </si>
  <si>
    <t xml:space="preserve">CIRUGIA DE CATARATAS </t>
  </si>
  <si>
    <t xml:space="preserve">CIRUGIA DE CESAREA </t>
  </si>
  <si>
    <t xml:space="preserve">CIRUGIA DE DACRIOSTOMIA </t>
  </si>
  <si>
    <t xml:space="preserve">CIRUGIA DE ESTRABISMO </t>
  </si>
  <si>
    <t xml:space="preserve">CIRUGIA DE EVISCERACION </t>
  </si>
  <si>
    <t>CIRUGIA DE FEMUR Y CADERA</t>
  </si>
  <si>
    <t xml:space="preserve">CIRUGIA DE LAGRIMAL </t>
  </si>
  <si>
    <t>CIRUGIA DE MAMA</t>
  </si>
  <si>
    <t xml:space="preserve">CIRUGIA DE NEFRECTOMIA </t>
  </si>
  <si>
    <t xml:space="preserve">CIRUGIA DE ORQUIECTOMIA </t>
  </si>
  <si>
    <t xml:space="preserve">CIRUGIA DE PLASTIA URETRAL </t>
  </si>
  <si>
    <t xml:space="preserve">CIRUGIA DE SALPINGOCLASIA </t>
  </si>
  <si>
    <t xml:space="preserve">CIRUGIA DE URETEROSCOPIA </t>
  </si>
  <si>
    <t>CIRUGIA GENERAL DE TRAUMA</t>
  </si>
  <si>
    <t xml:space="preserve">CIRUGIA GENERAL GINECOLOGICA </t>
  </si>
  <si>
    <t xml:space="preserve">CIRUGIA GENERAL PEDIATRICA </t>
  </si>
  <si>
    <t xml:space="preserve">CIRUGIA HISTERECTOMIA ABDOMINAL </t>
  </si>
  <si>
    <t>CIRUGIA HISTERECTOMIA VAGINAL</t>
  </si>
  <si>
    <t>CIZALLA STILLE PARA CORTAR Y REMOVER YESO, DE 370 A 380 MM. DE LONGITUD.</t>
  </si>
  <si>
    <t>CIZALLA STILLE, PARA CORTAR Y REMOVER YESO, LONGITUD 230 MM.</t>
  </si>
  <si>
    <t>CUCHILLOS PARA USO GENERAL EN AUTOPSIA 11.5 X 2.5 CM.</t>
  </si>
  <si>
    <t>CUCHILLOS PARA USO GENERAL EN AUTOPSIA 15 X 2.0 CM.</t>
  </si>
  <si>
    <t>CUCHILLOS PARA USO GENERAL EN AUTOPSIA 25 X 2.0 CM.</t>
  </si>
  <si>
    <t xml:space="preserve">EQUIPO DE CERCLAJE </t>
  </si>
  <si>
    <t xml:space="preserve">EQUIPO DE CIRUGIA MENOR PEDIATRICA </t>
  </si>
  <si>
    <t>EQUIPO DE COLOCACION DE DIU</t>
  </si>
  <si>
    <t xml:space="preserve">EQUIPO DE CURACIÓN </t>
  </si>
  <si>
    <t xml:space="preserve">EQUIPO DE PARTO </t>
  </si>
  <si>
    <t xml:space="preserve">EQUIPO DE REVISION DE CAVIDAD </t>
  </si>
  <si>
    <t xml:space="preserve">EQUIPO DE SUTURA </t>
  </si>
  <si>
    <t xml:space="preserve">EQUIPO DE VENODISECCION PEDIATRICA </t>
  </si>
  <si>
    <t>ESPEJO VAGINAL GRAVES O PEDERSON, TAMAÑO CHICO</t>
  </si>
  <si>
    <t>ESPEJO VAGINAL GRAVES O PEDERSON, TAMAÑO GRANDE</t>
  </si>
  <si>
    <t>ESPEJO VAGINAL GRAVES O PEDERSON, TAMAÑO MEDIANO.</t>
  </si>
  <si>
    <t>PINZA ALLIS ATRAUMÁTICA, LONGITUD DE 155 A 160 MM.</t>
  </si>
  <si>
    <t>PINZA DE DISECCIÓN ESTÁNDAR, ESTRIADA, CON DIENTES 1 X 2, LONGITUD DE 140 A 150 MM.</t>
  </si>
  <si>
    <t>PINZA FOERSTER O FOERSTER-BALLENGER, CURVA, ESTRIADA, LONGITUD DE 180 A 200 MM.</t>
  </si>
  <si>
    <t>PINZA FOERSTER O FOERSTER-BALLENGER, CURVA, LISA, LONGITUD DE 240 A 250 MM.</t>
  </si>
  <si>
    <t>PINZA KELLY, CURVA, CON ESTRÍAS TRANSVERSALES, LONGITUD 14 CM.</t>
  </si>
  <si>
    <t>PINZA LAHEY, RAMAS LARGAS Y ANGULADAS, ESTRÍAS LONGITUDINALES, LONGITUD DE 220 A  230 MM.</t>
  </si>
  <si>
    <t>PINZA LOWER, RAMAS CORTAS Y ANGULADAS, ESTRÍAS LONGITUDINALES, LONGITUD DE 180 A  195 MM.</t>
  </si>
  <si>
    <t>PINZA MAGILL, RAMAS ANGULADAS, LONGITUD DE 190 A 205 MM.</t>
  </si>
  <si>
    <t>PINZA MAGILL, RAMAS ANGULADAS, LONGITUD DE 240 A 255 MM</t>
  </si>
  <si>
    <t>PINZA MIXTER, QUIJADAS CURVAS, ESTRÍAS LONGITUDINALES, LONGITUD DE 220 A 230 MM.</t>
  </si>
  <si>
    <t>PINZA PEAN O ROCHESTER PEAN, CURVA, ESTRÍAS TRANSVERSALES, LONGITUD DE 180 A 185 MM.</t>
  </si>
  <si>
    <t>PINZA POZZI, LONGITUD 24 CM.</t>
  </si>
  <si>
    <t>PINZA RANDALL DEL Nº4, LONGITUD DE 195 A 235 MM.</t>
  </si>
  <si>
    <t>PINZA RANDALL, CURVA DEL Nº 1 O DE ¼ DE CÍRCULO, LONGITUD DE 195 A 235 MM.</t>
  </si>
  <si>
    <t>PINZA RANDALL, CURVA DEL Nº 2 O DE ½ DE CÍRCULO, LONGITUD DE 195 A 235 MM.</t>
  </si>
  <si>
    <t>PINZA RANDALL, CURVA DEL Nº 3 O DE ¾ DE CÍRCULO, LONGITUD DE 195 A 235 MM.</t>
  </si>
  <si>
    <t>PORTA AGUJA MAYO-HEGAR, RECTO, SIN RANURA CENTRAL, ESTRÍAS CRUZADAS,  LONGITUD 26 CM.</t>
  </si>
  <si>
    <t>RIÑÓN DE ACERO INOXIDABLE, 250ML DE CAPACIDAD.</t>
  </si>
  <si>
    <t>RIÑÓN DE ACERO INOXIDABLE, 500 ML DE CAPACIDAD.</t>
  </si>
  <si>
    <t>SEPARADOR DE DOBLE EXTREMO, FORMA DE ABATELENGUA, MALEABLE, DE 50 A 51 X 330 MM.</t>
  </si>
  <si>
    <t>SEPARADOR DEAVER, VALVA DE 19 MM. X 180 MM.</t>
  </si>
  <si>
    <t>SEPARADOR DEAVER, VALVA DE 22 MM. X 215 MM</t>
  </si>
  <si>
    <t>SEPARADOR DEAVER, VALVA DE 25 MM. X 300 MM</t>
  </si>
  <si>
    <t>SEPARADOR DEAVER, VALVA DE 25 MM. X 330 MM.</t>
  </si>
  <si>
    <t>SEPARADOR DEAVER, VALVA DE 25 MM. X 360 A 365 MM.</t>
  </si>
  <si>
    <t>SEPARADOR FARABEUF, JUEGO DE 2, LONGITUD DE 150 A 155 MM.</t>
  </si>
  <si>
    <t>SEPARADOR GOSSET, CON APERTURA MÁXIMA DE 100 A 115 MM.</t>
  </si>
  <si>
    <t>SEPARADOR GOSSET, CON APERTURA MÁXIMA DE 125 A 140 MM.</t>
  </si>
  <si>
    <t>SEPARADOR GOSSET, CON APERTURA MÁXIMA DE 160 A 185 MM.</t>
  </si>
  <si>
    <t>SEPARADOR HARRINGTON, VALVA DE 24 A 25 MM., LONGITUD DE 230 A 250 MM.</t>
  </si>
  <si>
    <t>SEPARADOR HARRINGTON, VALVA DE 40 A 45 MM., LONGITUD DE 295 A 320 MM.</t>
  </si>
  <si>
    <t>SEPARADOR HARRINGTON, VALVA DE 62 A 64 MM, LONGITUD DE 295 A 320 MM</t>
  </si>
  <si>
    <t>SEPARADOR MALEABLE DE DOBLE EXTREMO EN FORMA DE ABATELENGUA, DE 19 X 200 MM.</t>
  </si>
  <si>
    <t>SEPARADOR O’SULLIVAN O’CONNOR, CON TRES HOJAS INTERCAMBIABLES</t>
  </si>
  <si>
    <t>SEPARADOR RICHARDSON, VALVA DE 20 A 28 MM. X 20 A 25 MM., LONGITUD DE 240 A 245 MM.</t>
  </si>
  <si>
    <t>SETSD-SC-1991200-0001</t>
  </si>
  <si>
    <t>S/C</t>
  </si>
  <si>
    <t>SETS D- 2024001-0005</t>
  </si>
  <si>
    <t>SETSD-SC-14971200-0002</t>
  </si>
  <si>
    <t xml:space="preserve">SETSD-SC-1993000-0001 </t>
  </si>
  <si>
    <t>SETS D- 2024001-0009</t>
  </si>
  <si>
    <t>SETS D- 2024001-0007</t>
  </si>
  <si>
    <t>SETS D- 2024001-0006</t>
  </si>
  <si>
    <t>SETS D- 2024001-0014</t>
  </si>
  <si>
    <t>SETS D- 2024001-0002</t>
  </si>
  <si>
    <t>SETS D- 1933000-0002</t>
  </si>
  <si>
    <t>SETS D- 2024001-0010</t>
  </si>
  <si>
    <t>SETS D- 2024001-0004</t>
  </si>
  <si>
    <t>SETS D- 2024001-0008</t>
  </si>
  <si>
    <t>SETSD-1991900-0001</t>
  </si>
  <si>
    <t>SETS D- 2024001-0003</t>
  </si>
  <si>
    <t>SETSD-SC-79144515-0001</t>
  </si>
  <si>
    <t>SETSD-5378300332-0001</t>
  </si>
  <si>
    <t>SETSD-SC-1998000-0005</t>
  </si>
  <si>
    <t>SETS D-SC- 1998000-0001</t>
  </si>
  <si>
    <t>SETS D-1930000-00001</t>
  </si>
  <si>
    <t>SETS D- 2024001-0001</t>
  </si>
  <si>
    <t>SETS D-SC--19991-1600-0001</t>
  </si>
  <si>
    <t>SETSD--SC-1991800-0001</t>
  </si>
  <si>
    <t>SETD-SC-1919600-0002</t>
  </si>
  <si>
    <t>SETSD- 1922500-0004</t>
  </si>
  <si>
    <t xml:space="preserve"> </t>
  </si>
  <si>
    <t>SETS D 1912100- 0002</t>
  </si>
  <si>
    <t>SETSD-5378300316-0001</t>
  </si>
  <si>
    <t>SETSD-1991500-0004</t>
  </si>
  <si>
    <t>SETSD-1991500-0014</t>
  </si>
  <si>
    <t>SETSD-131125-15-0001</t>
  </si>
  <si>
    <t>SETSD-SC-1991150-0012</t>
  </si>
  <si>
    <t>SETSD-SC-1991150-00013</t>
  </si>
  <si>
    <t>SETSD-SC 1992000-A001</t>
  </si>
  <si>
    <t>SETSD- 2024001-0112</t>
  </si>
  <si>
    <t>SETSD-53783-00354-0001</t>
  </si>
  <si>
    <t>SETSD-SC-1991150-00111</t>
  </si>
  <si>
    <t>SETSD-537830 -1052-0011</t>
  </si>
  <si>
    <t>SETSD-5348300512-0001</t>
  </si>
  <si>
    <t>INSTRUMENTAL</t>
  </si>
  <si>
    <t>BANCO PARA DESAYUNADOR</t>
  </si>
  <si>
    <t>BURÓ</t>
  </si>
  <si>
    <t>CAFETERA</t>
  </si>
  <si>
    <t>LICUADORA</t>
  </si>
  <si>
    <t xml:space="preserve">PANTALLA DE 60" </t>
  </si>
  <si>
    <t>PARRILLA 5 QUEMADORES</t>
  </si>
  <si>
    <t>TOSTADORA</t>
  </si>
  <si>
    <t>CAJONERA DE 4 CAJONES</t>
  </si>
  <si>
    <t xml:space="preserve">CAMA INDIVIDUAL </t>
  </si>
  <si>
    <t>REFRIGERADOR DE 11 PIES CUBICOS</t>
  </si>
  <si>
    <t>INSTRUMENTACIÓN BIOMÉDICA</t>
  </si>
  <si>
    <t>EL-BOMBA-001</t>
  </si>
  <si>
    <t>EM-AGUA-001</t>
  </si>
  <si>
    <t>BANOS-5331190545-0003</t>
  </si>
  <si>
    <t>PIPET-0807050232-0002</t>
  </si>
  <si>
    <t>PIPET-0807050232-0003</t>
  </si>
  <si>
    <t>PIPET-0807050232-0004</t>
  </si>
  <si>
    <t>PIPET-0807050232-0006</t>
  </si>
  <si>
    <t>PIPET-0807050232-0005</t>
  </si>
  <si>
    <t>SELLA-5338140055-0002</t>
  </si>
  <si>
    <t xml:space="preserve">FONODETECTOR PORTÁTIL DE LATIDOS FETALES </t>
  </si>
  <si>
    <t>N</t>
  </si>
  <si>
    <t>FONOD-5312920019-0003</t>
  </si>
  <si>
    <t>PLANT-5316980019-0002</t>
  </si>
  <si>
    <t>SETENDODONCIA-0001, SETMAXILO-0002, SETPERIODONCIA-0004, SETODONTOPED-0003</t>
  </si>
  <si>
    <t>Elaboró: Ing. Martin Antonio Salvador Feria</t>
  </si>
  <si>
    <t>Revisó: Ing. Jorge Alberto Villanueva Ara</t>
  </si>
  <si>
    <t>MESALT-BAJ-LAB-SC-0001,</t>
  </si>
  <si>
    <t>MESA ALTA Y BAJA SIN TARJA 2.12 x 0.75x 0.90 MTS</t>
  </si>
  <si>
    <t xml:space="preserve">MESALT-LAB-02-SC-0002, </t>
  </si>
  <si>
    <t>MESA ALTA SIN TARJA 4.47x 0.75x 0.90 MTS</t>
  </si>
  <si>
    <t>MESALT-LAB-03-SC-0003,</t>
  </si>
  <si>
    <t>MESA ALTA SIN TARJA 3.20 x 1.50 x 0.90 MTS</t>
  </si>
  <si>
    <t xml:space="preserve">MESALT-LAB-04-SC-0004, </t>
  </si>
  <si>
    <t>MESA ALTA SIN TARJA 2.85 x 0.75x 0.90 MTS</t>
  </si>
  <si>
    <t>MESALT-LAB-05-SC-0005,</t>
  </si>
  <si>
    <t>MESA ALTA SIN TARJA 5.10 x 0.75 x 0.90 MTS</t>
  </si>
  <si>
    <t>MESALT-LAB-06-SC-0006,</t>
  </si>
  <si>
    <t>MESA ALTA SIN TARJA 4.47 x 0.75 x 0.90 MTS</t>
  </si>
  <si>
    <t xml:space="preserve">MESALT-LAB-07-SC-0007, </t>
  </si>
  <si>
    <t>MESA ALTA SIN TARJA 3.27 x 0.75 x 0.90 MTS</t>
  </si>
  <si>
    <t xml:space="preserve">MESALT-LAB-SC-0008, </t>
  </si>
  <si>
    <t>MESA ALTA SIN TARJA 1.60 x 0.75x 0.90 MTS</t>
  </si>
  <si>
    <t>MESALT-LAB-09-SC-0009,</t>
  </si>
  <si>
    <t>MESA ALTA SIN TARJA 4.30 x 0.75x 0.90  MTS</t>
  </si>
  <si>
    <t xml:space="preserve">MESBAJ-LAB-01-SC-0001, </t>
  </si>
  <si>
    <t>MESA BAJA SIN TARJA 3.20 x 1.50 x 0.75 MTS</t>
  </si>
  <si>
    <t xml:space="preserve">MESBAJ-LAB-02-SC-0002, </t>
  </si>
  <si>
    <t>MESA BAJA SIN TARJA 1.60 x 0.75 x 0.75 MTS</t>
  </si>
  <si>
    <t xml:space="preserve">MESBAJ-LAB-03-SC-0003, </t>
  </si>
  <si>
    <t>MESA BAJA SIN TARJA 3.35 x 1.50 x 0.75 MTS</t>
  </si>
  <si>
    <t xml:space="preserve">MESBAJ-LAB-04-SC-0004, </t>
  </si>
  <si>
    <t>MESA BAJA SIN TARJA 2.80 x 0.75 x 0.75 MTS</t>
  </si>
  <si>
    <t xml:space="preserve">MESBAJ-LAB-05-SC-0005, </t>
  </si>
  <si>
    <t>MESBAJ-LAB-06-SC-0006</t>
  </si>
  <si>
    <t>MESA ALTA DE 2.12 x 0.75x 0.90 MTS Y BAJA SIN TARJA DE 1.20 x 0.75 x 0.75 MTS</t>
  </si>
  <si>
    <t>MESALT-LAB-TARJA 01-SC-0001,</t>
  </si>
  <si>
    <t>MESA ALTA CON TARJA 7.26 x 0.75x 0.90 MTS</t>
  </si>
  <si>
    <t>MESALT-LAB-TARJA 02-SC-0002,</t>
  </si>
  <si>
    <t>MESA ALTA CON TARJA 3.22 x 0.75x 0.90 MTS</t>
  </si>
  <si>
    <t>MESALT-LAB-TARJA 03-SC-0003,</t>
  </si>
  <si>
    <t>MESA ALTA CON TARJA 3.45 x 0.75x 0.90 MTS</t>
  </si>
  <si>
    <t>MESALT-LABTARJ-SC-0004,</t>
  </si>
  <si>
    <t>MESA ALTA CON TARJA 3.60 x 0.75x 0.90 MTS</t>
  </si>
  <si>
    <t>MESALT-LAB-TARJA 05-SC-0005,</t>
  </si>
  <si>
    <t>MESALT-LAB-TARJA 06-SC-0006,</t>
  </si>
  <si>
    <t>MESA ALTA CON TARJA 5.10 x 0.75x 0.90 MTS</t>
  </si>
  <si>
    <t>MESALT-LABTARJ-SC-0007,</t>
  </si>
  <si>
    <t>MESA ALTA CON TARJA 3.70 x 0.75x 0.90 MTS</t>
  </si>
  <si>
    <t>MESALT-LABTARJ-SC-0008,</t>
  </si>
  <si>
    <t>MESA ALTA CON TARJA  2.85 x 0.75x 0.90 MTS</t>
  </si>
  <si>
    <t>MESALT-LABTARJ-SC-0009,</t>
  </si>
  <si>
    <t>MESA ALTA CON TARJA  3.20 x 0.75x 0.90 MTS</t>
  </si>
  <si>
    <t>MESALT-LAB-TARJA 10-SC-0010,</t>
  </si>
  <si>
    <t>MESA ALTA CON TARJA  3.32 x 0.75x 0.90 MTS</t>
  </si>
  <si>
    <t>MESALT-LAB-TARJA 11-SC-0011,</t>
  </si>
  <si>
    <t>MESALT-LAB-TARJA 12-SC-0012,</t>
  </si>
  <si>
    <t>MESA ALTA CON TARJA 3.08 x 0.75x 0.90 MTS</t>
  </si>
  <si>
    <t>MESALT-LAB-TARJA 13-SC-0013,</t>
  </si>
  <si>
    <t>MESA ALTA CON TARJA 4.47 x 0.75x 0.90 MTS</t>
  </si>
  <si>
    <t>MESALT-LAB-TARJA 14-SC-0014,</t>
  </si>
  <si>
    <t>MESA ALTA CON TARJA 3.48 x 0.75x 0.90 MTS</t>
  </si>
  <si>
    <t>MESALT-LAB-TARJA 15-SC-0015</t>
  </si>
  <si>
    <t>MESA ALTA CON TARJA 4.52 x 0.75x 0.90 MTS</t>
  </si>
  <si>
    <t>ADQUISICIÓN DE EQUIPAMIENTO PARA EL HOSPITAL GENERAL DE CÁRDENAS (90 CAMAS CENSABLES)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</si>
</sst>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13" x14ac:knownFonts="1">
    <font>
      <sz val="11"/>
      <color theme="1"/>
      <name val="Calibri"/>
      <family val="2"/>
      <scheme val="minor"/>
    </font>
    <font>
      <sz val="11"/>
      <color theme="1"/>
      <name val="Calibri"/>
      <family val="2"/>
      <scheme val="minor"/>
    </font>
    <font>
      <sz val="9"/>
      <color theme="1"/>
      <name val="Montserrat"/>
    </font>
    <font>
      <sz val="10"/>
      <name val="Arial"/>
      <family val="2"/>
    </font>
    <font>
      <b/>
      <sz val="11"/>
      <name val="Calibri"/>
      <family val="2"/>
      <scheme val="minor"/>
    </font>
    <font>
      <b/>
      <sz val="11"/>
      <color theme="1"/>
      <name val="Montserrat"/>
    </font>
    <font>
      <b/>
      <sz val="11"/>
      <color rgb="FF000000"/>
      <name val="Montserrat"/>
    </font>
    <font>
      <b/>
      <sz val="9"/>
      <name val="Montserrat"/>
    </font>
    <font>
      <sz val="11"/>
      <color theme="1"/>
      <name val="Montserrat"/>
    </font>
    <font>
      <b/>
      <sz val="9"/>
      <color theme="1"/>
      <name val="Montserrat"/>
    </font>
    <font>
      <b/>
      <sz val="48"/>
      <color theme="0"/>
      <name val="Calibri Light"/>
      <family val="1"/>
      <scheme val="major"/>
    </font>
    <font>
      <sz val="8"/>
      <color theme="7" tint="-0.24994659260841701"/>
      <name val="Calibri"/>
      <family val="2"/>
      <scheme val="minor"/>
    </font>
    <font>
      <b/>
      <sz val="11"/>
      <color indexed="8"/>
      <name val="Montserrat"/>
    </font>
  </fonts>
  <fills count="5">
    <fill>
      <patternFill patternType="none"/>
    </fill>
    <fill>
      <patternFill patternType="gray125"/>
    </fill>
    <fill>
      <patternFill patternType="solid">
        <fgColor indexed="9"/>
        <bgColor indexed="26"/>
      </patternFill>
    </fill>
    <fill>
      <patternFill patternType="solid">
        <fgColor rgb="FFFFFF00"/>
        <bgColor indexed="64"/>
      </patternFill>
    </fill>
    <fill>
      <patternFill patternType="solid">
        <fgColor rgb="FFFF000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3" fillId="0" borderId="0"/>
    <xf numFmtId="43" fontId="1" fillId="0" borderId="0" applyFont="0" applyFill="0" applyBorder="0" applyAlignment="0" applyProtection="0"/>
    <xf numFmtId="0" fontId="10" fillId="0" borderId="0">
      <alignment horizontal="right" vertical="center"/>
    </xf>
    <xf numFmtId="164" fontId="11" fillId="0" borderId="0">
      <alignment horizontal="right" vertical="center"/>
    </xf>
  </cellStyleXfs>
  <cellXfs count="52">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0" fontId="0" fillId="0" borderId="0" xfId="0" applyNumberForma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4" fontId="4" fillId="0" borderId="0" xfId="0" applyNumberFormat="1" applyFont="1" applyFill="1" applyBorder="1" applyAlignment="1">
      <alignment horizontal="center" vertical="center" wrapText="1"/>
    </xf>
    <xf numFmtId="4" fontId="4" fillId="0" borderId="0" xfId="0" applyNumberFormat="1" applyFont="1" applyFill="1" applyBorder="1" applyAlignment="1">
      <alignment vertical="center" wrapText="1"/>
    </xf>
    <xf numFmtId="0" fontId="2" fillId="0" borderId="0" xfId="0" applyFont="1" applyFill="1" applyAlignment="1">
      <alignment horizontal="center" vertical="top"/>
    </xf>
    <xf numFmtId="0" fontId="2" fillId="0" borderId="0" xfId="0" applyFont="1" applyFill="1" applyAlignment="1">
      <alignment vertical="center"/>
    </xf>
    <xf numFmtId="0" fontId="0" fillId="0" borderId="0" xfId="0" applyNumberFormat="1" applyAlignment="1">
      <alignment horizontal="center" vertical="center" wrapText="1"/>
    </xf>
    <xf numFmtId="0" fontId="0" fillId="0" borderId="0" xfId="0" applyNumberFormat="1" applyFill="1" applyAlignment="1">
      <alignment horizontal="center" vertical="center" wrapText="1"/>
    </xf>
    <xf numFmtId="0" fontId="0" fillId="0" borderId="0" xfId="0" applyBorder="1" applyAlignment="1">
      <alignment horizontal="center" vertical="center"/>
    </xf>
    <xf numFmtId="0" fontId="0" fillId="0" borderId="0" xfId="0" applyBorder="1" applyAlignment="1"/>
    <xf numFmtId="0" fontId="0" fillId="0" borderId="0" xfId="0" applyFill="1" applyBorder="1" applyAlignment="1">
      <alignment horizontal="center" vertical="center"/>
    </xf>
    <xf numFmtId="0" fontId="8" fillId="0" borderId="0" xfId="0" applyFont="1" applyFill="1" applyAlignment="1">
      <alignment horizontal="center" vertical="center"/>
    </xf>
    <xf numFmtId="0" fontId="5" fillId="0" borderId="0" xfId="0" applyNumberFormat="1" applyFont="1" applyFill="1" applyAlignment="1">
      <alignment horizontal="center" vertical="center" wrapText="1"/>
    </xf>
    <xf numFmtId="0" fontId="2" fillId="0" borderId="0" xfId="0" applyFont="1" applyFill="1" applyAlignment="1">
      <alignment vertical="top"/>
    </xf>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NumberFormat="1" applyFont="1" applyAlignment="1">
      <alignment horizontal="center" vertical="center"/>
    </xf>
    <xf numFmtId="0" fontId="2" fillId="0" borderId="0" xfId="0" applyFont="1" applyFill="1" applyBorder="1" applyAlignment="1">
      <alignment vertical="center"/>
    </xf>
    <xf numFmtId="0" fontId="2" fillId="0" borderId="0" xfId="0" applyFont="1" applyAlignment="1">
      <alignment vertical="top" wrapText="1"/>
    </xf>
    <xf numFmtId="0" fontId="2" fillId="0" borderId="0" xfId="0" applyFont="1" applyFill="1" applyAlignment="1">
      <alignment horizontal="left" vertical="top"/>
    </xf>
    <xf numFmtId="3" fontId="5" fillId="0" borderId="0" xfId="0" applyNumberFormat="1" applyFont="1" applyFill="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5" fillId="0" borderId="0" xfId="0" applyFont="1" applyFill="1" applyAlignment="1">
      <alignment horizontal="center"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top" wrapText="1"/>
    </xf>
    <xf numFmtId="0" fontId="8" fillId="0" borderId="0" xfId="0" applyNumberFormat="1" applyFont="1" applyFill="1" applyAlignment="1">
      <alignment horizontal="center" vertical="center" wrapText="1"/>
    </xf>
    <xf numFmtId="0" fontId="0" fillId="0" borderId="0" xfId="0" applyFill="1" applyBorder="1" applyAlignment="1">
      <alignment horizontal="center" vertical="center" wrapText="1"/>
    </xf>
    <xf numFmtId="0" fontId="9" fillId="0" borderId="0" xfId="2" applyNumberFormat="1" applyFont="1" applyAlignment="1">
      <alignment horizontal="center" vertical="center" wrapText="1"/>
    </xf>
    <xf numFmtId="0" fontId="5" fillId="0" borderId="0" xfId="0" applyFont="1" applyFill="1" applyAlignment="1">
      <alignment horizontal="left" vertical="center" wrapText="1"/>
    </xf>
    <xf numFmtId="0" fontId="2" fillId="0" borderId="0" xfId="0" applyFont="1" applyFill="1" applyAlignment="1">
      <alignment horizontal="left" vertical="top" wrapText="1"/>
    </xf>
    <xf numFmtId="0" fontId="0" fillId="3" borderId="0" xfId="0" applyFill="1" applyBorder="1" applyAlignment="1">
      <alignment horizontal="center" vertical="center" wrapText="1"/>
    </xf>
    <xf numFmtId="0" fontId="0" fillId="4" borderId="0" xfId="0"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0" fillId="0" borderId="1" xfId="0" applyNumberForma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Border="1" applyAlignment="1">
      <alignment horizontal="left" vertical="center" wrapText="1"/>
    </xf>
    <xf numFmtId="0" fontId="12" fillId="0" borderId="0" xfId="0" applyNumberFormat="1" applyFont="1" applyBorder="1" applyAlignment="1">
      <alignment horizontal="right" vertical="center"/>
    </xf>
    <xf numFmtId="0" fontId="6" fillId="0" borderId="0" xfId="0" applyFont="1" applyAlignment="1">
      <alignment horizontal="right" vertical="center"/>
    </xf>
    <xf numFmtId="0" fontId="7" fillId="0"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cellXfs>
  <cellStyles count="5">
    <cellStyle name="Celda de título" xfId="3" xr:uid="{00000000-0005-0000-0000-000000000000}"/>
    <cellStyle name="Millares" xfId="2" builtinId="3"/>
    <cellStyle name="Normal" xfId="0" builtinId="0"/>
    <cellStyle name="Normal 2" xfId="1" xr:uid="{00000000-0005-0000-0000-000003000000}"/>
    <cellStyle name="Segunda franja de filas" xfId="4" xr:uid="{00000000-0005-0000-0000-000004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746126</xdr:colOff>
      <xdr:row>661</xdr:row>
      <xdr:rowOff>56026</xdr:rowOff>
    </xdr:from>
    <xdr:to>
      <xdr:col>5</xdr:col>
      <xdr:colOff>671341</xdr:colOff>
      <xdr:row>675</xdr:row>
      <xdr:rowOff>34950</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1222376" y="131247026"/>
          <a:ext cx="5656090" cy="2852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Montserrat" panose="00000500000000000000" pitchFamily="2" charset="0"/>
            </a:rPr>
            <a:t>Área Requirente</a:t>
          </a: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r>
            <a:rPr lang="es-MX" sz="1200" b="1">
              <a:solidFill>
                <a:schemeClr val="dk1"/>
              </a:solidFill>
              <a:effectLst/>
              <a:latin typeface="Montserrat" panose="00000500000000000000" pitchFamily="2" charset="0"/>
              <a:ea typeface="+mn-ea"/>
              <a:cs typeface="+mn-cs"/>
            </a:rPr>
            <a:t>ABG. Emigdio Ilizaliturri Guzmán</a:t>
          </a:r>
        </a:p>
        <a:p>
          <a:pPr algn="ctr"/>
          <a:r>
            <a:rPr lang="es-MX" sz="1200">
              <a:solidFill>
                <a:schemeClr val="dk1"/>
              </a:solidFill>
              <a:effectLst/>
              <a:latin typeface="Montserrat" panose="00000500000000000000" pitchFamily="2" charset="0"/>
              <a:ea typeface="+mn-ea"/>
              <a:cs typeface="+mn-cs"/>
            </a:rPr>
            <a:t>Titular de la Unidad de Administración y finanzas</a:t>
          </a:r>
          <a:endParaRPr lang="es-MX" sz="1200">
            <a:latin typeface="Montserrat" panose="00000500000000000000" pitchFamily="2" charset="0"/>
          </a:endParaRPr>
        </a:p>
      </xdr:txBody>
    </xdr:sp>
    <xdr:clientData/>
  </xdr:twoCellAnchor>
  <xdr:twoCellAnchor>
    <xdr:from>
      <xdr:col>6</xdr:col>
      <xdr:colOff>213816</xdr:colOff>
      <xdr:row>661</xdr:row>
      <xdr:rowOff>116352</xdr:rowOff>
    </xdr:from>
    <xdr:to>
      <xdr:col>11</xdr:col>
      <xdr:colOff>868080</xdr:colOff>
      <xdr:row>675</xdr:row>
      <xdr:rowOff>99975</xdr:rowOff>
    </xdr:to>
    <xdr:sp macro="" textlink="">
      <xdr:nvSpPr>
        <xdr:cNvPr id="9" name="CuadroTexto 8">
          <a:extLst>
            <a:ext uri="{FF2B5EF4-FFF2-40B4-BE49-F238E27FC236}">
              <a16:creationId xmlns:a16="http://schemas.microsoft.com/office/drawing/2014/main" id="{00000000-0008-0000-0000-000009000000}"/>
            </a:ext>
          </a:extLst>
        </xdr:cNvPr>
        <xdr:cNvSpPr txBox="1"/>
      </xdr:nvSpPr>
      <xdr:spPr>
        <a:xfrm>
          <a:off x="9802316" y="131307352"/>
          <a:ext cx="5908889" cy="2856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Montserrat" panose="00000500000000000000" pitchFamily="2" charset="0"/>
            </a:rPr>
            <a:t>Área Técnica</a:t>
          </a: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endParaRPr lang="es-MX" sz="1200">
            <a:latin typeface="Montserrat" panose="00000500000000000000" pitchFamily="2" charset="0"/>
          </a:endParaRPr>
        </a:p>
        <a:p>
          <a:pPr algn="ctr"/>
          <a:r>
            <a:rPr lang="es-MX" sz="1200" b="1">
              <a:solidFill>
                <a:schemeClr val="dk1"/>
              </a:solidFill>
              <a:effectLst/>
              <a:latin typeface="Montserrat" panose="00000500000000000000" pitchFamily="2" charset="0"/>
              <a:ea typeface="+mn-ea"/>
              <a:cs typeface="+mn-cs"/>
            </a:rPr>
            <a:t>Ing.</a:t>
          </a:r>
          <a:r>
            <a:rPr lang="es-MX" sz="1200" b="1" baseline="0">
              <a:solidFill>
                <a:schemeClr val="dk1"/>
              </a:solidFill>
              <a:effectLst/>
              <a:latin typeface="Montserrat" panose="00000500000000000000" pitchFamily="2" charset="0"/>
              <a:ea typeface="+mn-ea"/>
              <a:cs typeface="+mn-cs"/>
            </a:rPr>
            <a:t> Martín Antonio Salvador Feria</a:t>
          </a:r>
          <a:endParaRPr lang="es-MX" sz="1200">
            <a:effectLst/>
            <a:latin typeface="Montserrat" panose="00000500000000000000" pitchFamily="2" charset="0"/>
          </a:endParaRPr>
        </a:p>
        <a:p>
          <a:pPr algn="ctr"/>
          <a:r>
            <a:rPr lang="es-MX" sz="1200">
              <a:solidFill>
                <a:schemeClr val="dk1"/>
              </a:solidFill>
              <a:effectLst/>
              <a:latin typeface="Montserrat" panose="00000500000000000000" pitchFamily="2" charset="0"/>
              <a:ea typeface="+mn-ea"/>
              <a:cs typeface="+mn-cs"/>
            </a:rPr>
            <a:t>Jefe</a:t>
          </a:r>
          <a:r>
            <a:rPr lang="es-MX" sz="1200" baseline="0">
              <a:solidFill>
                <a:schemeClr val="dk1"/>
              </a:solidFill>
              <a:effectLst/>
              <a:latin typeface="Montserrat" panose="00000500000000000000" pitchFamily="2" charset="0"/>
              <a:ea typeface="+mn-ea"/>
              <a:cs typeface="+mn-cs"/>
            </a:rPr>
            <a:t> del Departamento de Mantenimiento de Equipos</a:t>
          </a:r>
          <a:endParaRPr lang="es-MX" sz="1200">
            <a:effectLst/>
            <a:latin typeface="Montserrat" panose="00000500000000000000" pitchFamily="2" charset="0"/>
          </a:endParaRPr>
        </a:p>
      </xdr:txBody>
    </xdr:sp>
    <xdr:clientData/>
  </xdr:twoCellAnchor>
  <xdr:twoCellAnchor editAs="oneCell">
    <xdr:from>
      <xdr:col>0</xdr:col>
      <xdr:colOff>134470</xdr:colOff>
      <xdr:row>0</xdr:row>
      <xdr:rowOff>33617</xdr:rowOff>
    </xdr:from>
    <xdr:to>
      <xdr:col>2</xdr:col>
      <xdr:colOff>605117</xdr:colOff>
      <xdr:row>4</xdr:row>
      <xdr:rowOff>11206</xdr:rowOff>
    </xdr:to>
    <xdr:pic>
      <xdr:nvPicPr>
        <xdr:cNvPr id="5" name="Imagen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 t="7450" r="46385" b="83380"/>
        <a:stretch/>
      </xdr:blipFill>
      <xdr:spPr bwMode="auto">
        <a:xfrm>
          <a:off x="134470" y="33617"/>
          <a:ext cx="3272118" cy="986118"/>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7B-3HM99G3\00%20Seguimiento\__OF%20MEMOS%20NOTAS\MEMOS\2022\22%2003%2001%20MEMO%20XX%20Sol%20IM%20QRO%20proyec%20(COPA)\21%2007%2001%20Apendice%203-Anteri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ENDICE"/>
    </sheetNames>
    <sheetDataSet>
      <sheetData sheetId="0" refreshError="1">
        <row r="1">
          <cell r="B1">
            <v>0</v>
          </cell>
          <cell r="C1">
            <v>0</v>
          </cell>
          <cell r="D1">
            <v>0</v>
          </cell>
          <cell r="E1">
            <v>0</v>
          </cell>
          <cell r="F1">
            <v>0</v>
          </cell>
          <cell r="G1">
            <v>0</v>
          </cell>
        </row>
        <row r="2">
          <cell r="B2">
            <v>0</v>
          </cell>
          <cell r="C2">
            <v>0</v>
          </cell>
          <cell r="D2">
            <v>0</v>
          </cell>
          <cell r="E2">
            <v>0</v>
          </cell>
          <cell r="F2">
            <v>0</v>
          </cell>
          <cell r="G2">
            <v>0</v>
          </cell>
        </row>
        <row r="3">
          <cell r="B3">
            <v>0</v>
          </cell>
          <cell r="C3">
            <v>0</v>
          </cell>
          <cell r="D3">
            <v>0</v>
          </cell>
          <cell r="E3">
            <v>0</v>
          </cell>
          <cell r="F3">
            <v>0</v>
          </cell>
          <cell r="G3">
            <v>0</v>
          </cell>
          <cell r="J3" t="str">
            <v>INSTITUTO DE SALUD PARA EL BIENESTAR</v>
          </cell>
        </row>
        <row r="4">
          <cell r="B4">
            <v>0</v>
          </cell>
          <cell r="C4">
            <v>0</v>
          </cell>
          <cell r="D4">
            <v>0</v>
          </cell>
          <cell r="E4">
            <v>0</v>
          </cell>
          <cell r="F4">
            <v>0</v>
          </cell>
          <cell r="G4">
            <v>0</v>
          </cell>
          <cell r="J4" t="str">
            <v>APENDICE 3 - LISTADO DE REQUERIMIENTOS TÉCNICOS</v>
          </cell>
        </row>
        <row r="5">
          <cell r="B5">
            <v>0</v>
          </cell>
          <cell r="C5">
            <v>0</v>
          </cell>
          <cell r="D5">
            <v>0</v>
          </cell>
          <cell r="E5">
            <v>0</v>
          </cell>
          <cell r="F5">
            <v>0</v>
          </cell>
          <cell r="G5">
            <v>0</v>
          </cell>
        </row>
        <row r="6">
          <cell r="B6">
            <v>0</v>
          </cell>
          <cell r="C6">
            <v>0</v>
          </cell>
          <cell r="D6">
            <v>0</v>
          </cell>
          <cell r="E6">
            <v>0</v>
          </cell>
          <cell r="F6">
            <v>0</v>
          </cell>
          <cell r="G6">
            <v>0</v>
          </cell>
        </row>
        <row r="7">
          <cell r="B7" t="str">
            <v>NOMBRE DEL ARCHIVO DE FICHA TÉCNICA</v>
          </cell>
          <cell r="C7" t="str">
            <v>TIPO DE BIEN</v>
          </cell>
          <cell r="D7" t="str">
            <v>CLAVE DEL COMPENDIO</v>
          </cell>
          <cell r="E7" t="str">
            <v>CLAVE CUCOP</v>
          </cell>
          <cell r="F7" t="str">
            <v>NOMBRE DEL EQUIPO</v>
          </cell>
          <cell r="G7" t="str">
            <v>UNIDAD DE MEDIDA</v>
          </cell>
          <cell r="H7" t="str">
            <v>TOTAL GENERAL</v>
          </cell>
          <cell r="I7" t="str">
            <v>REQUIERE INSTALACIÓN</v>
          </cell>
          <cell r="J7" t="str">
            <v>REQUIERE DE ADECUACIÓN DE ÁREA</v>
          </cell>
          <cell r="K7" t="str">
            <v>BITÁCORA</v>
          </cell>
          <cell r="L7" t="str">
            <v>MANTENIMIENTO PREVENTIVO</v>
          </cell>
          <cell r="M7" t="str">
            <v>ACERO INOXIDABLE</v>
          </cell>
        </row>
        <row r="8">
          <cell r="B8">
            <v>0</v>
          </cell>
          <cell r="C8">
            <v>0</v>
          </cell>
          <cell r="D8">
            <v>0</v>
          </cell>
          <cell r="E8">
            <v>0</v>
          </cell>
          <cell r="F8">
            <v>0</v>
          </cell>
          <cell r="G8">
            <v>0</v>
          </cell>
        </row>
        <row r="9">
          <cell r="B9" t="str">
            <v>AFILA-5330080309-0001</v>
          </cell>
          <cell r="C9" t="str">
            <v>EQUIPO DE LABORATORIO</v>
          </cell>
          <cell r="D9" t="str">
            <v>533.008.0309</v>
          </cell>
          <cell r="E9">
            <v>53100003</v>
          </cell>
          <cell r="F9" t="str">
            <v>AFILADOR DE CUCHILLAS</v>
          </cell>
          <cell r="G9" t="str">
            <v>EQUIPO</v>
          </cell>
          <cell r="H9">
            <v>1</v>
          </cell>
          <cell r="I9" t="str">
            <v>SI</v>
          </cell>
          <cell r="J9" t="str">
            <v>NO</v>
          </cell>
          <cell r="K9" t="str">
            <v>NO</v>
          </cell>
          <cell r="L9" t="str">
            <v>NO</v>
          </cell>
          <cell r="M9" t="str">
            <v>NO</v>
          </cell>
        </row>
        <row r="10">
          <cell r="B10" t="str">
            <v>AGITA-5330200022-0001</v>
          </cell>
          <cell r="C10" t="str">
            <v>EQUIPO DE LABORATORIO</v>
          </cell>
          <cell r="D10" t="str">
            <v>533.020.0022</v>
          </cell>
          <cell r="E10">
            <v>53100850</v>
          </cell>
          <cell r="F10" t="str">
            <v>AGITADOR ELECTRICO PARA PIPETAS TIPO THOMA</v>
          </cell>
          <cell r="G10" t="str">
            <v>EQUIPO</v>
          </cell>
          <cell r="H10">
            <v>2</v>
          </cell>
          <cell r="I10" t="str">
            <v>NO</v>
          </cell>
          <cell r="J10" t="str">
            <v>NO</v>
          </cell>
          <cell r="K10" t="str">
            <v>NO</v>
          </cell>
          <cell r="L10" t="str">
            <v>NO</v>
          </cell>
          <cell r="M10" t="str">
            <v>NO</v>
          </cell>
        </row>
        <row r="11">
          <cell r="B11" t="str">
            <v>AGITA-5330200048-0001</v>
          </cell>
          <cell r="C11" t="str">
            <v>EQUIPO DE LABORATORIO</v>
          </cell>
          <cell r="D11" t="str">
            <v>533.020.0048</v>
          </cell>
          <cell r="E11">
            <v>53100739</v>
          </cell>
          <cell r="F11" t="str">
            <v>AGITADOR ELECTRICO DE PLATAFORMA</v>
          </cell>
          <cell r="G11" t="str">
            <v>EQUIPO</v>
          </cell>
          <cell r="H11">
            <v>7</v>
          </cell>
          <cell r="I11" t="str">
            <v>NO</v>
          </cell>
          <cell r="J11" t="str">
            <v>NO</v>
          </cell>
          <cell r="K11" t="str">
            <v>NO</v>
          </cell>
          <cell r="L11" t="str">
            <v>NO</v>
          </cell>
          <cell r="M11" t="str">
            <v>NO</v>
          </cell>
        </row>
        <row r="12">
          <cell r="B12" t="str">
            <v>AGITA-5330200154-0001</v>
          </cell>
          <cell r="C12" t="str">
            <v>EQUIPO DE LABORATORIO</v>
          </cell>
          <cell r="D12" t="str">
            <v>533.020.0154</v>
          </cell>
          <cell r="E12">
            <v>53100739</v>
          </cell>
          <cell r="F12" t="str">
            <v>AGITADOR VIBRATORIO DE CONTACTO PARA TUBOS DE ENSAYO Y PEQUEÑOS MATRACES</v>
          </cell>
          <cell r="G12" t="str">
            <v>EQUIPO</v>
          </cell>
          <cell r="H12">
            <v>6</v>
          </cell>
          <cell r="I12" t="str">
            <v>NO</v>
          </cell>
          <cell r="J12" t="str">
            <v>NO</v>
          </cell>
          <cell r="K12" t="str">
            <v>NO</v>
          </cell>
          <cell r="L12" t="str">
            <v>NO</v>
          </cell>
          <cell r="M12" t="str">
            <v>NO</v>
          </cell>
        </row>
        <row r="13">
          <cell r="B13" t="str">
            <v>AGITA-5330200204-0001</v>
          </cell>
          <cell r="C13" t="str">
            <v>EQUIPO DE LABORATORIO</v>
          </cell>
          <cell r="D13" t="str">
            <v>533.020.0204</v>
          </cell>
          <cell r="E13">
            <v>56200253</v>
          </cell>
          <cell r="F13" t="str">
            <v>AGITADOR ELECTRICO DE BASCULA</v>
          </cell>
          <cell r="G13" t="str">
            <v>EQUIPO</v>
          </cell>
          <cell r="H13">
            <v>5</v>
          </cell>
          <cell r="I13" t="str">
            <v>NO</v>
          </cell>
          <cell r="J13" t="str">
            <v>NO</v>
          </cell>
          <cell r="K13" t="str">
            <v>NO</v>
          </cell>
          <cell r="L13" t="str">
            <v>NO</v>
          </cell>
          <cell r="M13" t="str">
            <v>NO</v>
          </cell>
        </row>
        <row r="14">
          <cell r="B14" t="str">
            <v>AGITA-5330200378-0001</v>
          </cell>
          <cell r="C14" t="str">
            <v>EQUIPO DE LABORATORIO</v>
          </cell>
          <cell r="D14" t="str">
            <v>533.020.0378</v>
          </cell>
          <cell r="E14">
            <v>56200253</v>
          </cell>
          <cell r="F14" t="str">
            <v>AGITADOR DE PLAQUETAS CON INCUBADORA INCLUIDA</v>
          </cell>
          <cell r="G14" t="str">
            <v>EQUIPO</v>
          </cell>
          <cell r="H14">
            <v>2</v>
          </cell>
          <cell r="I14" t="str">
            <v>SI</v>
          </cell>
          <cell r="J14" t="str">
            <v>NO</v>
          </cell>
          <cell r="K14" t="str">
            <v>SI</v>
          </cell>
          <cell r="L14" t="str">
            <v>SI</v>
          </cell>
          <cell r="M14" t="str">
            <v>NO</v>
          </cell>
        </row>
        <row r="15">
          <cell r="B15" t="str">
            <v>AGITA-5330200428-0001</v>
          </cell>
          <cell r="C15" t="str">
            <v>EQUIPO DE LABORATORIO</v>
          </cell>
          <cell r="D15" t="str">
            <v>533.020.0428</v>
          </cell>
          <cell r="E15">
            <v>53100739</v>
          </cell>
          <cell r="F15" t="str">
            <v>AGITADOR ELECTRICO ROTATORIO</v>
          </cell>
          <cell r="G15" t="str">
            <v>EQUIPO</v>
          </cell>
          <cell r="H15">
            <v>4</v>
          </cell>
          <cell r="I15" t="str">
            <v>NO</v>
          </cell>
          <cell r="J15" t="str">
            <v>NO</v>
          </cell>
          <cell r="K15" t="str">
            <v>NO</v>
          </cell>
          <cell r="L15" t="str">
            <v>NO</v>
          </cell>
          <cell r="M15" t="str">
            <v>NO</v>
          </cell>
        </row>
        <row r="16">
          <cell r="B16" t="str">
            <v>ALACE-5170130057-0001</v>
          </cell>
          <cell r="C16" t="str">
            <v>MOBILIARIO</v>
          </cell>
          <cell r="D16" t="str">
            <v>SIN CLAVE</v>
          </cell>
          <cell r="E16">
            <v>51900005</v>
          </cell>
          <cell r="F16" t="str">
            <v>ALACENA ALTA DE 90 CM</v>
          </cell>
          <cell r="G16" t="str">
            <v>PIEZA</v>
          </cell>
          <cell r="H16">
            <v>25</v>
          </cell>
          <cell r="I16" t="str">
            <v>NO</v>
          </cell>
          <cell r="J16" t="str">
            <v>NO</v>
          </cell>
          <cell r="K16" t="str">
            <v>NO</v>
          </cell>
          <cell r="L16" t="str">
            <v>NO</v>
          </cell>
          <cell r="M16" t="str">
            <v>NO</v>
          </cell>
        </row>
        <row r="17">
          <cell r="B17" t="str">
            <v>ANAQU-5110260204-0001</v>
          </cell>
          <cell r="C17" t="str">
            <v>MOBILIARIO</v>
          </cell>
          <cell r="D17" t="str">
            <v>SIN CLAVE</v>
          </cell>
          <cell r="E17">
            <v>51100111</v>
          </cell>
          <cell r="F17" t="str">
            <v>ANAQUEL ESQUELETO 5 ENTREPAÑOS</v>
          </cell>
          <cell r="G17" t="str">
            <v>PIEZA</v>
          </cell>
          <cell r="H17">
            <v>300</v>
          </cell>
          <cell r="I17" t="str">
            <v>NO</v>
          </cell>
          <cell r="J17" t="str">
            <v>NO</v>
          </cell>
          <cell r="K17" t="str">
            <v>NO</v>
          </cell>
          <cell r="L17" t="str">
            <v>NO</v>
          </cell>
          <cell r="M17" t="str">
            <v>NO</v>
          </cell>
        </row>
        <row r="18">
          <cell r="B18" t="str">
            <v>ANAQU-5110260410-0001</v>
          </cell>
          <cell r="C18" t="str">
            <v>MOBILIARIO</v>
          </cell>
          <cell r="D18" t="str">
            <v>SIN CLAVE</v>
          </cell>
          <cell r="E18">
            <v>51100111</v>
          </cell>
          <cell r="F18" t="str">
            <v>ANAQUEL PARA CARGAS PESADAS</v>
          </cell>
          <cell r="G18" t="str">
            <v>PIEZA</v>
          </cell>
          <cell r="H18">
            <v>95</v>
          </cell>
          <cell r="I18" t="str">
            <v>SI</v>
          </cell>
          <cell r="J18" t="str">
            <v>NO</v>
          </cell>
          <cell r="K18" t="str">
            <v>NO</v>
          </cell>
          <cell r="L18" t="str">
            <v>NO</v>
          </cell>
          <cell r="M18" t="str">
            <v>NO</v>
          </cell>
        </row>
        <row r="19">
          <cell r="B19" t="str">
            <v>ANAQU-5134610053-0001</v>
          </cell>
          <cell r="C19" t="str">
            <v>MOBILIARIO</v>
          </cell>
          <cell r="D19" t="str">
            <v>SIN CLAVE</v>
          </cell>
          <cell r="E19">
            <v>51100111</v>
          </cell>
          <cell r="F19" t="str">
            <v>ANAQUEL GUARDA COMODOS</v>
          </cell>
          <cell r="G19" t="str">
            <v>PIEZA</v>
          </cell>
          <cell r="H19">
            <v>12</v>
          </cell>
          <cell r="I19" t="str">
            <v>NO</v>
          </cell>
          <cell r="J19" t="str">
            <v>NO</v>
          </cell>
          <cell r="K19" t="str">
            <v>NO</v>
          </cell>
          <cell r="L19" t="str">
            <v>NO</v>
          </cell>
          <cell r="M19" t="str">
            <v>NO</v>
          </cell>
        </row>
        <row r="20">
          <cell r="B20" t="str">
            <v>ANAQU-5170630106-0001</v>
          </cell>
          <cell r="C20" t="str">
            <v>MOBILIARIO</v>
          </cell>
          <cell r="D20" t="str">
            <v>SIN CLAVE</v>
          </cell>
          <cell r="E20">
            <v>51100111</v>
          </cell>
          <cell r="F20" t="str">
            <v>ANAQUEL PARA OLLAS</v>
          </cell>
          <cell r="G20" t="str">
            <v>PIEZA</v>
          </cell>
          <cell r="H20">
            <v>5</v>
          </cell>
          <cell r="I20" t="str">
            <v>NO</v>
          </cell>
          <cell r="J20" t="str">
            <v>NO</v>
          </cell>
          <cell r="K20" t="str">
            <v>NO</v>
          </cell>
          <cell r="L20" t="str">
            <v>NO</v>
          </cell>
          <cell r="M20" t="str">
            <v>NO</v>
          </cell>
        </row>
        <row r="21">
          <cell r="B21" t="str">
            <v>ANTEO-5310600134-0001</v>
          </cell>
          <cell r="C21" t="str">
            <v>EQUIPO MÉDICO</v>
          </cell>
          <cell r="D21" t="str">
            <v>531.060.0134</v>
          </cell>
          <cell r="E21">
            <v>53100048</v>
          </cell>
          <cell r="F21" t="str">
            <v>ANTEOJOS EMPLOMADOS</v>
          </cell>
          <cell r="G21" t="str">
            <v>EQUIPO</v>
          </cell>
          <cell r="H21">
            <v>8</v>
          </cell>
          <cell r="I21" t="str">
            <v>NO</v>
          </cell>
          <cell r="J21" t="str">
            <v>NO</v>
          </cell>
          <cell r="K21" t="str">
            <v>NO</v>
          </cell>
          <cell r="L21" t="str">
            <v>NO</v>
          </cell>
          <cell r="M21" t="str">
            <v>NO</v>
          </cell>
        </row>
        <row r="22">
          <cell r="B22" t="str">
            <v>ARCHI-5110760351-0001</v>
          </cell>
          <cell r="C22" t="str">
            <v>MOBILIARIO</v>
          </cell>
          <cell r="D22" t="str">
            <v>SIN CLAVE</v>
          </cell>
          <cell r="E22">
            <v>51100004</v>
          </cell>
          <cell r="F22" t="str">
            <v>ARCHIVERO DE METAL CON 4 GAVETAS</v>
          </cell>
          <cell r="G22" t="str">
            <v>PIEZA</v>
          </cell>
          <cell r="H22">
            <v>145</v>
          </cell>
          <cell r="I22" t="str">
            <v>NO</v>
          </cell>
          <cell r="J22" t="str">
            <v>NO</v>
          </cell>
          <cell r="K22" t="str">
            <v>NO</v>
          </cell>
          <cell r="L22" t="str">
            <v>NO</v>
          </cell>
          <cell r="M22" t="str">
            <v>NO</v>
          </cell>
        </row>
        <row r="23">
          <cell r="B23" t="str">
            <v>ARMAZ-5310740013-0001</v>
          </cell>
          <cell r="C23" t="str">
            <v>EQUIPO MÉDICO</v>
          </cell>
          <cell r="D23" t="str">
            <v>531.074.0013</v>
          </cell>
          <cell r="E23">
            <v>53100023</v>
          </cell>
          <cell r="F23" t="str">
            <v>ARMAZON DE LENTES PARA PRUEBAS</v>
          </cell>
          <cell r="G23" t="str">
            <v>PIEZA</v>
          </cell>
          <cell r="H23">
            <v>2</v>
          </cell>
          <cell r="I23" t="str">
            <v>NO</v>
          </cell>
          <cell r="J23" t="str">
            <v>NO</v>
          </cell>
          <cell r="K23" t="str">
            <v>NO</v>
          </cell>
          <cell r="L23" t="str">
            <v>NO</v>
          </cell>
          <cell r="M23" t="str">
            <v>NO</v>
          </cell>
        </row>
        <row r="24">
          <cell r="B24" t="str">
            <v>ASPIR-5310810014-0002</v>
          </cell>
          <cell r="C24" t="str">
            <v>EQUIPO MÉDICO</v>
          </cell>
          <cell r="D24" t="str">
            <v>531.081.0014</v>
          </cell>
          <cell r="E24">
            <v>53100026</v>
          </cell>
          <cell r="F24" t="str">
            <v>ASPIRADOR PORTATIL PARA SUCCION CONTINUA</v>
          </cell>
          <cell r="G24" t="str">
            <v>EQUIPO</v>
          </cell>
          <cell r="H24">
            <v>45</v>
          </cell>
          <cell r="I24" t="str">
            <v>NO</v>
          </cell>
          <cell r="J24" t="str">
            <v>NO</v>
          </cell>
          <cell r="K24" t="str">
            <v>NO</v>
          </cell>
          <cell r="L24" t="str">
            <v>NO</v>
          </cell>
          <cell r="M24" t="str">
            <v>NO</v>
          </cell>
        </row>
        <row r="25">
          <cell r="B25" t="str">
            <v>AUDIO-5310880157-0002</v>
          </cell>
          <cell r="C25" t="str">
            <v>EQUIPO MÉDICO</v>
          </cell>
          <cell r="D25" t="str">
            <v>531.088.0157</v>
          </cell>
          <cell r="E25">
            <v>53100749</v>
          </cell>
          <cell r="F25" t="str">
            <v>AUDIOMETRO CLINICO</v>
          </cell>
          <cell r="G25" t="str">
            <v>EQUIPO</v>
          </cell>
          <cell r="H25">
            <v>1</v>
          </cell>
          <cell r="I25" t="str">
            <v>SI</v>
          </cell>
          <cell r="J25" t="str">
            <v>NO</v>
          </cell>
          <cell r="K25" t="str">
            <v>SI</v>
          </cell>
          <cell r="L25" t="str">
            <v>SI</v>
          </cell>
          <cell r="M25" t="str">
            <v>NO</v>
          </cell>
        </row>
        <row r="26">
          <cell r="B26" t="str">
            <v>BALAN-5331070481-0001</v>
          </cell>
          <cell r="C26" t="str">
            <v>EQUIPO DE LABORATORIO</v>
          </cell>
          <cell r="D26" t="str">
            <v>533.107.0481</v>
          </cell>
          <cell r="E26">
            <v>53100033</v>
          </cell>
          <cell r="F26" t="str">
            <v>BALANZA GRANATARIA</v>
          </cell>
          <cell r="G26" t="str">
            <v>EQUIPO</v>
          </cell>
          <cell r="H26">
            <v>5</v>
          </cell>
          <cell r="I26" t="str">
            <v>NO</v>
          </cell>
          <cell r="J26" t="str">
            <v>NO</v>
          </cell>
          <cell r="K26" t="str">
            <v>NO</v>
          </cell>
          <cell r="L26" t="str">
            <v>NO</v>
          </cell>
          <cell r="M26" t="str">
            <v>NO</v>
          </cell>
        </row>
        <row r="27">
          <cell r="B27" t="str">
            <v>BALAN-5337690050-0001</v>
          </cell>
          <cell r="C27" t="str">
            <v>EQUIPO DE LABORATORIO</v>
          </cell>
          <cell r="D27" t="str">
            <v>533.769.0050</v>
          </cell>
          <cell r="E27">
            <v>53100660</v>
          </cell>
          <cell r="F27" t="str">
            <v>BALANZA RECOLECTORA Y AGITADOR</v>
          </cell>
          <cell r="G27" t="str">
            <v>EQUIPO</v>
          </cell>
          <cell r="H27">
            <v>7</v>
          </cell>
          <cell r="I27" t="str">
            <v>NO</v>
          </cell>
          <cell r="J27" t="str">
            <v>NO</v>
          </cell>
          <cell r="K27" t="str">
            <v>NO</v>
          </cell>
          <cell r="L27" t="str">
            <v>NO</v>
          </cell>
          <cell r="M27" t="str">
            <v>NO</v>
          </cell>
        </row>
        <row r="28">
          <cell r="B28" t="str">
            <v>BANCA-5191040251-0001</v>
          </cell>
          <cell r="C28" t="str">
            <v>MOBILIARIO</v>
          </cell>
          <cell r="D28" t="str">
            <v>SIN CLAVE</v>
          </cell>
          <cell r="E28">
            <v>51100009</v>
          </cell>
          <cell r="F28" t="str">
            <v>BANCA VESTIDOR</v>
          </cell>
          <cell r="G28" t="str">
            <v>PIEZA</v>
          </cell>
          <cell r="H28">
            <v>100</v>
          </cell>
          <cell r="I28" t="str">
            <v>NO</v>
          </cell>
          <cell r="J28" t="str">
            <v>NO</v>
          </cell>
          <cell r="K28" t="str">
            <v>NO</v>
          </cell>
          <cell r="L28" t="str">
            <v>NO</v>
          </cell>
          <cell r="M28" t="str">
            <v>NO</v>
          </cell>
        </row>
        <row r="29">
          <cell r="B29" t="str">
            <v>BANCA-5191040269-0001</v>
          </cell>
          <cell r="C29" t="str">
            <v>MOBILIARIO</v>
          </cell>
          <cell r="D29" t="str">
            <v>SIN CLAVE</v>
          </cell>
          <cell r="E29">
            <v>51100009</v>
          </cell>
          <cell r="F29" t="str">
            <v>BANCA PARA REGADERA</v>
          </cell>
          <cell r="G29" t="str">
            <v>PIEZA</v>
          </cell>
          <cell r="H29">
            <v>35</v>
          </cell>
          <cell r="I29" t="str">
            <v>NO</v>
          </cell>
          <cell r="J29" t="str">
            <v>NO</v>
          </cell>
          <cell r="K29" t="str">
            <v>NO</v>
          </cell>
          <cell r="L29" t="str">
            <v>NO</v>
          </cell>
          <cell r="M29" t="str">
            <v>NO</v>
          </cell>
        </row>
        <row r="30">
          <cell r="B30" t="str">
            <v>BANCA-5191040509-0001</v>
          </cell>
          <cell r="C30" t="str">
            <v>MOBILIARIO</v>
          </cell>
          <cell r="D30" t="str">
            <v>SIN CLAVE</v>
          </cell>
          <cell r="E30">
            <v>51100009</v>
          </cell>
          <cell r="F30" t="str">
            <v>BANCA DE 4 PLAZAS</v>
          </cell>
          <cell r="G30" t="str">
            <v>PIEZA</v>
          </cell>
          <cell r="H30">
            <v>340</v>
          </cell>
          <cell r="I30" t="str">
            <v>NO</v>
          </cell>
          <cell r="J30" t="str">
            <v>NO</v>
          </cell>
          <cell r="K30" t="str">
            <v>NO</v>
          </cell>
          <cell r="L30" t="str">
            <v>NO</v>
          </cell>
          <cell r="M30" t="str">
            <v>NO</v>
          </cell>
        </row>
        <row r="31">
          <cell r="B31" t="str">
            <v>BANCO-5118140291-0001</v>
          </cell>
          <cell r="C31" t="str">
            <v>MOBILIARIO</v>
          </cell>
          <cell r="D31" t="str">
            <v>SIN CLAVE</v>
          </cell>
          <cell r="E31">
            <v>51100014</v>
          </cell>
          <cell r="F31" t="str">
            <v>BANCO ALTO TIPO CAJERO</v>
          </cell>
          <cell r="G31" t="str">
            <v>PIEZA</v>
          </cell>
          <cell r="H31">
            <v>29</v>
          </cell>
          <cell r="I31" t="str">
            <v>NO</v>
          </cell>
          <cell r="J31" t="str">
            <v>NO</v>
          </cell>
          <cell r="K31" t="str">
            <v>NO</v>
          </cell>
          <cell r="L31" t="str">
            <v>NO</v>
          </cell>
          <cell r="M31" t="str">
            <v>SI</v>
          </cell>
        </row>
        <row r="32">
          <cell r="B32" t="str">
            <v>BANCO-5131080052-0001</v>
          </cell>
          <cell r="C32" t="str">
            <v>MOBILIARIO MÉDICO</v>
          </cell>
          <cell r="D32" t="str">
            <v>SIN CLAVE</v>
          </cell>
          <cell r="E32">
            <v>51100014</v>
          </cell>
          <cell r="F32" t="str">
            <v>BANCO GIRATORIO CON RESPALDO</v>
          </cell>
          <cell r="G32" t="str">
            <v>PIEZA</v>
          </cell>
          <cell r="H32">
            <v>43</v>
          </cell>
          <cell r="I32" t="str">
            <v>NO</v>
          </cell>
          <cell r="J32" t="str">
            <v>NO</v>
          </cell>
          <cell r="K32" t="str">
            <v>NO</v>
          </cell>
          <cell r="L32" t="str">
            <v>NO</v>
          </cell>
          <cell r="M32" t="str">
            <v>SI</v>
          </cell>
        </row>
        <row r="33">
          <cell r="B33" t="str">
            <v>BANCO-5131080102-0001</v>
          </cell>
          <cell r="C33" t="str">
            <v>MOBILIARIO MÉDICO</v>
          </cell>
          <cell r="D33" t="str">
            <v>SIN CLAVE</v>
          </cell>
          <cell r="E33">
            <v>51100014</v>
          </cell>
          <cell r="F33" t="str">
            <v>BANCO GIRATORIO</v>
          </cell>
          <cell r="G33" t="str">
            <v>PIEZA</v>
          </cell>
          <cell r="H33">
            <v>215</v>
          </cell>
          <cell r="I33" t="str">
            <v>NO</v>
          </cell>
          <cell r="J33" t="str">
            <v>NO</v>
          </cell>
          <cell r="K33" t="str">
            <v>NO</v>
          </cell>
          <cell r="L33" t="str">
            <v>NO</v>
          </cell>
          <cell r="M33" t="str">
            <v>SI</v>
          </cell>
        </row>
        <row r="34">
          <cell r="B34" t="str">
            <v>BANOS-5331190263-0001</v>
          </cell>
          <cell r="C34" t="str">
            <v>EQUIPO DE LABORATORIO</v>
          </cell>
          <cell r="D34" t="str">
            <v>533.119.0263</v>
          </cell>
          <cell r="E34">
            <v>53100040</v>
          </cell>
          <cell r="F34" t="str">
            <v>BAÑO PARA FLOTACION</v>
          </cell>
          <cell r="G34" t="str">
            <v>EQUIPO</v>
          </cell>
          <cell r="H34">
            <v>1</v>
          </cell>
          <cell r="I34" t="str">
            <v>NO</v>
          </cell>
          <cell r="J34" t="str">
            <v>NO</v>
          </cell>
          <cell r="K34" t="str">
            <v>NO</v>
          </cell>
          <cell r="L34" t="str">
            <v>NO</v>
          </cell>
          <cell r="M34" t="str">
            <v>NO</v>
          </cell>
        </row>
        <row r="35">
          <cell r="B35" t="str">
            <v>BANOS-5331190545-0001</v>
          </cell>
          <cell r="C35" t="str">
            <v>EQUIPO DE LABORATORIO</v>
          </cell>
          <cell r="D35" t="str">
            <v>533.119.0545</v>
          </cell>
          <cell r="E35">
            <v>53100040</v>
          </cell>
          <cell r="F35" t="str">
            <v>BAÑO SIN CIRCULACION DE AGUA</v>
          </cell>
          <cell r="G35" t="str">
            <v>EQUIPO</v>
          </cell>
          <cell r="H35">
            <v>5</v>
          </cell>
          <cell r="I35" t="str">
            <v>NO</v>
          </cell>
          <cell r="J35" t="str">
            <v>NO</v>
          </cell>
          <cell r="K35" t="str">
            <v>NO</v>
          </cell>
          <cell r="L35" t="str">
            <v>NO</v>
          </cell>
          <cell r="M35" t="str">
            <v>NO</v>
          </cell>
        </row>
        <row r="36">
          <cell r="B36" t="str">
            <v>BANQU-5131230244-0001</v>
          </cell>
          <cell r="C36" t="str">
            <v>MOBILIARIO MÉDICO</v>
          </cell>
          <cell r="D36" t="str">
            <v>SIN CLAVE</v>
          </cell>
          <cell r="E36">
            <v>53100037</v>
          </cell>
          <cell r="F36" t="str">
            <v>BANQUETA DE ALTURA</v>
          </cell>
          <cell r="G36" t="str">
            <v>PIEZA</v>
          </cell>
          <cell r="H36">
            <v>59</v>
          </cell>
          <cell r="I36" t="str">
            <v>NO</v>
          </cell>
          <cell r="J36" t="str">
            <v>NO</v>
          </cell>
          <cell r="K36" t="str">
            <v>NO</v>
          </cell>
          <cell r="L36" t="str">
            <v>NO</v>
          </cell>
          <cell r="M36" t="str">
            <v>NO</v>
          </cell>
        </row>
        <row r="37">
          <cell r="B37" t="str">
            <v>BASCU-5311100175-0001</v>
          </cell>
          <cell r="C37" t="str">
            <v>EQUIPO MÉDICO</v>
          </cell>
          <cell r="D37" t="str">
            <v>531.110.0175</v>
          </cell>
          <cell r="E37">
            <v>51900034</v>
          </cell>
          <cell r="F37" t="str">
            <v>BASCULA ELECTRONICA CON ESTADIMETRO</v>
          </cell>
          <cell r="G37" t="str">
            <v>EQUIPO</v>
          </cell>
          <cell r="H37">
            <v>33</v>
          </cell>
          <cell r="I37" t="str">
            <v>NO</v>
          </cell>
          <cell r="J37" t="str">
            <v>NO</v>
          </cell>
          <cell r="K37" t="str">
            <v>NO</v>
          </cell>
          <cell r="L37" t="str">
            <v>NO</v>
          </cell>
          <cell r="M37" t="str">
            <v>NO</v>
          </cell>
        </row>
        <row r="38">
          <cell r="B38" t="str">
            <v>BASCU-5311100209-0001</v>
          </cell>
          <cell r="C38" t="str">
            <v>EQUIPO MÉDICO</v>
          </cell>
          <cell r="D38" t="str">
            <v>531.110.0209</v>
          </cell>
          <cell r="E38">
            <v>51900034</v>
          </cell>
          <cell r="F38" t="str">
            <v>BASCULA ELECTRONICA</v>
          </cell>
          <cell r="G38" t="str">
            <v>EQUIPO</v>
          </cell>
          <cell r="H38">
            <v>1</v>
          </cell>
          <cell r="I38" t="str">
            <v>NO</v>
          </cell>
          <cell r="J38" t="str">
            <v>NO</v>
          </cell>
          <cell r="K38" t="str">
            <v>NO</v>
          </cell>
          <cell r="L38" t="str">
            <v>NO</v>
          </cell>
          <cell r="M38" t="str">
            <v>NO</v>
          </cell>
        </row>
        <row r="39">
          <cell r="B39" t="str">
            <v>BISTU-5313550013-0001</v>
          </cell>
          <cell r="C39" t="str">
            <v>EQUIPO MÉDICO</v>
          </cell>
          <cell r="D39" t="str">
            <v>531.355.0013</v>
          </cell>
          <cell r="E39">
            <v>53100120</v>
          </cell>
          <cell r="F39" t="str">
            <v>BISTURI ULTRASONICO</v>
          </cell>
          <cell r="G39" t="str">
            <v>EQUIPO</v>
          </cell>
          <cell r="H39">
            <v>2</v>
          </cell>
          <cell r="I39" t="str">
            <v>SI</v>
          </cell>
          <cell r="J39" t="str">
            <v>NO</v>
          </cell>
          <cell r="K39" t="str">
            <v>SI</v>
          </cell>
          <cell r="L39" t="str">
            <v>SI</v>
          </cell>
          <cell r="M39" t="str">
            <v>NO</v>
          </cell>
        </row>
        <row r="40">
          <cell r="B40" t="str">
            <v>BLIND-5311130032-0001</v>
          </cell>
          <cell r="C40" t="str">
            <v>EQUIPO MÉDICO</v>
          </cell>
          <cell r="D40" t="str">
            <v>531.113.0032</v>
          </cell>
          <cell r="E40">
            <v>53100048</v>
          </cell>
          <cell r="F40" t="str">
            <v>BLINDAJE PARA GONADAS</v>
          </cell>
          <cell r="G40" t="str">
            <v>EQUIPO</v>
          </cell>
          <cell r="H40">
            <v>7</v>
          </cell>
          <cell r="I40" t="str">
            <v>NO</v>
          </cell>
          <cell r="J40" t="str">
            <v>NO</v>
          </cell>
          <cell r="K40" t="str">
            <v>NO</v>
          </cell>
          <cell r="L40" t="str">
            <v>NO</v>
          </cell>
          <cell r="M40" t="str">
            <v>NO</v>
          </cell>
        </row>
        <row r="41">
          <cell r="B41" t="str">
            <v>BOTES-5131380056-0001</v>
          </cell>
          <cell r="C41" t="str">
            <v>MOBILIARIO</v>
          </cell>
          <cell r="D41" t="str">
            <v>SIN CLAVE</v>
          </cell>
          <cell r="E41">
            <v>56900647</v>
          </cell>
          <cell r="F41" t="str">
            <v>BOTE SANITARIO CON PEDAL</v>
          </cell>
          <cell r="G41" t="str">
            <v>PIEZA</v>
          </cell>
          <cell r="H41">
            <v>250</v>
          </cell>
          <cell r="I41" t="str">
            <v>NO</v>
          </cell>
          <cell r="J41" t="str">
            <v>NO</v>
          </cell>
          <cell r="K41" t="str">
            <v>NO</v>
          </cell>
          <cell r="L41" t="str">
            <v>NO</v>
          </cell>
          <cell r="M41" t="str">
            <v>NO</v>
          </cell>
        </row>
        <row r="42">
          <cell r="B42" t="str">
            <v>BOTES-5131380106-0001</v>
          </cell>
          <cell r="C42" t="str">
            <v>INSTRUMENTAL</v>
          </cell>
          <cell r="D42" t="str">
            <v>SIN CLAVE</v>
          </cell>
          <cell r="E42">
            <v>53100053</v>
          </cell>
          <cell r="F42" t="str">
            <v>BOTE PARA GASAS</v>
          </cell>
          <cell r="G42" t="str">
            <v>PIEZA</v>
          </cell>
          <cell r="H42">
            <v>107</v>
          </cell>
          <cell r="I42" t="str">
            <v>NO</v>
          </cell>
          <cell r="J42" t="str">
            <v>NO</v>
          </cell>
          <cell r="K42" t="str">
            <v>NO</v>
          </cell>
          <cell r="L42" t="str">
            <v>NO</v>
          </cell>
          <cell r="M42" t="str">
            <v>SI</v>
          </cell>
        </row>
        <row r="43">
          <cell r="B43" t="str">
            <v>BOTES-5191320059-0001</v>
          </cell>
          <cell r="C43" t="str">
            <v>MOBILIARIO</v>
          </cell>
          <cell r="D43" t="str">
            <v>SIN CLAVE</v>
          </cell>
          <cell r="E43">
            <v>56900647</v>
          </cell>
          <cell r="F43" t="str">
            <v>BOTE DE CAMPANA</v>
          </cell>
          <cell r="G43" t="str">
            <v>PIEZA</v>
          </cell>
          <cell r="H43">
            <v>250</v>
          </cell>
          <cell r="I43" t="str">
            <v>NO</v>
          </cell>
          <cell r="J43" t="str">
            <v>NO</v>
          </cell>
          <cell r="K43" t="str">
            <v>NO</v>
          </cell>
          <cell r="L43" t="str">
            <v>NO</v>
          </cell>
          <cell r="M43" t="str">
            <v>NO</v>
          </cell>
        </row>
        <row r="44">
          <cell r="B44" t="str">
            <v>BOTES-5401120224-0001</v>
          </cell>
          <cell r="C44" t="str">
            <v>MOBILIARIO</v>
          </cell>
          <cell r="D44" t="str">
            <v>SIN CLAVE</v>
          </cell>
          <cell r="E44">
            <v>56900647</v>
          </cell>
          <cell r="F44" t="str">
            <v>BOTE PARA RPBI</v>
          </cell>
          <cell r="G44" t="str">
            <v>PIEZA</v>
          </cell>
          <cell r="H44">
            <v>165</v>
          </cell>
          <cell r="I44" t="str">
            <v>NO</v>
          </cell>
          <cell r="J44" t="str">
            <v>NO</v>
          </cell>
          <cell r="K44" t="str">
            <v>NO</v>
          </cell>
          <cell r="L44" t="str">
            <v>NO</v>
          </cell>
          <cell r="M44" t="str">
            <v>NO</v>
          </cell>
        </row>
        <row r="45">
          <cell r="B45" t="str">
            <v>BUROS-5131430059-0002</v>
          </cell>
          <cell r="C45" t="str">
            <v>MOBILIARIO MÉDICO</v>
          </cell>
          <cell r="D45" t="str">
            <v>SIN CLAVE</v>
          </cell>
          <cell r="E45">
            <v>51900041</v>
          </cell>
          <cell r="F45" t="str">
            <v>BURO CON CAJON HOSPITALARIO</v>
          </cell>
          <cell r="G45" t="str">
            <v>PIEZA</v>
          </cell>
          <cell r="H45">
            <v>148</v>
          </cell>
          <cell r="I45" t="str">
            <v>NO</v>
          </cell>
          <cell r="J45" t="str">
            <v>NO</v>
          </cell>
          <cell r="K45" t="str">
            <v>NO</v>
          </cell>
          <cell r="L45" t="str">
            <v>NO</v>
          </cell>
          <cell r="M45" t="str">
            <v>NO</v>
          </cell>
        </row>
        <row r="46">
          <cell r="B46" t="str">
            <v>CAJAS-5190004800-0001</v>
          </cell>
          <cell r="C46" t="str">
            <v>MOBILIARIO</v>
          </cell>
          <cell r="D46" t="str">
            <v>SIN CLAVE</v>
          </cell>
          <cell r="E46">
            <v>51900048</v>
          </cell>
          <cell r="F46" t="str">
            <v>CAJA FUERTE</v>
          </cell>
          <cell r="G46" t="str">
            <v>PIEZA</v>
          </cell>
          <cell r="H46">
            <v>3</v>
          </cell>
          <cell r="I46" t="str">
            <v>NO</v>
          </cell>
          <cell r="J46" t="str">
            <v>NO</v>
          </cell>
          <cell r="K46" t="str">
            <v>NO</v>
          </cell>
          <cell r="L46" t="str">
            <v>NO</v>
          </cell>
          <cell r="M46" t="str">
            <v>NO</v>
          </cell>
        </row>
        <row r="47">
          <cell r="B47" t="str">
            <v>CAMAR-5254240061-0001</v>
          </cell>
          <cell r="C47" t="str">
            <v>EQUIPO DE LABORATORIO</v>
          </cell>
          <cell r="D47" t="str">
            <v>525.424.0061</v>
          </cell>
          <cell r="E47">
            <v>52300021</v>
          </cell>
          <cell r="F47" t="str">
            <v>CAMARA PARA MACROFOTOGRAFIA</v>
          </cell>
          <cell r="G47" t="str">
            <v>EQUIPO</v>
          </cell>
          <cell r="H47">
            <v>1</v>
          </cell>
          <cell r="I47" t="str">
            <v>NO</v>
          </cell>
          <cell r="J47" t="str">
            <v>NO</v>
          </cell>
          <cell r="K47" t="str">
            <v>NO</v>
          </cell>
          <cell r="L47" t="str">
            <v>NO</v>
          </cell>
          <cell r="M47" t="str">
            <v>NO</v>
          </cell>
        </row>
        <row r="48">
          <cell r="B48" t="str">
            <v>CAMAR-5311570070-0001</v>
          </cell>
          <cell r="C48" t="str">
            <v>EQUIPO MÉDICO</v>
          </cell>
          <cell r="D48" t="str">
            <v>531.157.0070</v>
          </cell>
          <cell r="E48">
            <v>51200002</v>
          </cell>
          <cell r="F48" t="str">
            <v>CAMARA SONOAMORTIGUADA CON COMPARTIMENTO DOBLE</v>
          </cell>
          <cell r="G48" t="str">
            <v>EQUIPO</v>
          </cell>
          <cell r="H48">
            <v>1</v>
          </cell>
          <cell r="I48" t="str">
            <v>SI</v>
          </cell>
          <cell r="J48" t="str">
            <v>SI</v>
          </cell>
          <cell r="K48" t="str">
            <v>NO</v>
          </cell>
          <cell r="L48" t="str">
            <v>NO</v>
          </cell>
          <cell r="M48" t="str">
            <v>NO</v>
          </cell>
        </row>
        <row r="49">
          <cell r="B49" t="str">
            <v>CAMAR-5311570786-0002</v>
          </cell>
          <cell r="C49" t="str">
            <v>EQUIPO MÉDICO</v>
          </cell>
          <cell r="D49" t="str">
            <v>531.157.0786</v>
          </cell>
          <cell r="E49">
            <v>53100527</v>
          </cell>
          <cell r="F49" t="str">
            <v>CAMARA DIGITAL NO MIDRIATICA PARA FONDO DE OJO, CON CAPACIDAD PARA ESTUDIOS DE FLUORANGIOGRAFIA</v>
          </cell>
          <cell r="G49" t="str">
            <v>EQUIPO</v>
          </cell>
          <cell r="H49">
            <v>1</v>
          </cell>
          <cell r="I49" t="str">
            <v>SI</v>
          </cell>
          <cell r="J49" t="str">
            <v>NO</v>
          </cell>
          <cell r="K49" t="str">
            <v>SI</v>
          </cell>
          <cell r="L49" t="str">
            <v>SI</v>
          </cell>
          <cell r="M49" t="str">
            <v>NO</v>
          </cell>
        </row>
        <row r="50">
          <cell r="B50" t="str">
            <v>CAMAS-5131643347-0001</v>
          </cell>
          <cell r="C50" t="str">
            <v>EQUIPO MÉDICO</v>
          </cell>
          <cell r="D50" t="str">
            <v>SIN CLAVE</v>
          </cell>
          <cell r="E50">
            <v>53100066</v>
          </cell>
          <cell r="F50" t="str">
            <v>CAMA CLINICA MULTIPLES POSICIONES PARA PACIENTE ADULTO</v>
          </cell>
          <cell r="G50" t="str">
            <v>EQUIPO</v>
          </cell>
          <cell r="H50">
            <v>120</v>
          </cell>
          <cell r="I50" t="str">
            <v>SI</v>
          </cell>
          <cell r="J50" t="str">
            <v>NO</v>
          </cell>
          <cell r="K50" t="str">
            <v>SI</v>
          </cell>
          <cell r="L50" t="str">
            <v>SI</v>
          </cell>
          <cell r="M50" t="str">
            <v>NO</v>
          </cell>
        </row>
        <row r="51">
          <cell r="B51" t="str">
            <v>CAMAS-5311560089-0001</v>
          </cell>
          <cell r="C51" t="str">
            <v>EQUIPO MÉDICO</v>
          </cell>
          <cell r="D51" t="str">
            <v>531.156.0089</v>
          </cell>
          <cell r="E51">
            <v>53100066</v>
          </cell>
          <cell r="F51" t="str">
            <v>CAMA PARA CUIDADOS INTENSIVOS</v>
          </cell>
          <cell r="G51" t="str">
            <v>EQUIPO</v>
          </cell>
          <cell r="H51">
            <v>25</v>
          </cell>
          <cell r="I51" t="str">
            <v>SI</v>
          </cell>
          <cell r="J51" t="str">
            <v>NO</v>
          </cell>
          <cell r="K51" t="str">
            <v>SI</v>
          </cell>
          <cell r="L51" t="str">
            <v>SI</v>
          </cell>
          <cell r="M51" t="str">
            <v>NO</v>
          </cell>
        </row>
        <row r="52">
          <cell r="B52" t="str">
            <v>CAMAS-5311560147-0001</v>
          </cell>
          <cell r="C52" t="str">
            <v>EQUIPO MÉDICO</v>
          </cell>
          <cell r="D52" t="str">
            <v>531.156.0147</v>
          </cell>
          <cell r="E52">
            <v>53100075</v>
          </cell>
          <cell r="F52" t="str">
            <v>CAMA CAMILLA RADIOTRANSPARENTE</v>
          </cell>
          <cell r="G52" t="str">
            <v>EQUIPO</v>
          </cell>
          <cell r="H52">
            <v>3</v>
          </cell>
          <cell r="I52" t="str">
            <v>SI</v>
          </cell>
          <cell r="J52" t="str">
            <v>NO</v>
          </cell>
          <cell r="K52" t="str">
            <v>NO</v>
          </cell>
          <cell r="L52" t="str">
            <v>NO</v>
          </cell>
          <cell r="M52" t="str">
            <v>NO</v>
          </cell>
        </row>
        <row r="53">
          <cell r="B53" t="str">
            <v>CAMPA-5331590017-0001</v>
          </cell>
          <cell r="C53" t="str">
            <v>EQUIPO DE LABORATORIO</v>
          </cell>
          <cell r="D53" t="str">
            <v>533.159.0017</v>
          </cell>
          <cell r="E53">
            <v>53100887</v>
          </cell>
          <cell r="F53" t="str">
            <v>CAMPANA DE FLUJO LAMINAR</v>
          </cell>
          <cell r="G53" t="str">
            <v>EQUIPO</v>
          </cell>
          <cell r="H53">
            <v>4</v>
          </cell>
          <cell r="I53" t="str">
            <v>SI</v>
          </cell>
          <cell r="J53" t="str">
            <v>SI</v>
          </cell>
          <cell r="K53" t="str">
            <v>SI</v>
          </cell>
          <cell r="L53" t="str">
            <v>SI</v>
          </cell>
          <cell r="M53" t="str">
            <v>SI</v>
          </cell>
        </row>
        <row r="54">
          <cell r="B54" t="str">
            <v>CAMPA-5331590017-0002</v>
          </cell>
          <cell r="C54" t="str">
            <v>EQUIPO DE LABORATORIO</v>
          </cell>
          <cell r="D54" t="str">
            <v>533.159.0017</v>
          </cell>
          <cell r="E54">
            <v>53100887</v>
          </cell>
          <cell r="F54" t="str">
            <v>CAMPANA DE FLUJO LAMINAR</v>
          </cell>
          <cell r="G54" t="str">
            <v>EQUIPO</v>
          </cell>
          <cell r="H54">
            <v>1</v>
          </cell>
          <cell r="I54" t="str">
            <v>SI</v>
          </cell>
          <cell r="J54" t="str">
            <v>SI</v>
          </cell>
          <cell r="K54" t="str">
            <v>SI</v>
          </cell>
          <cell r="L54" t="str">
            <v>SI</v>
          </cell>
          <cell r="M54" t="str">
            <v>SI</v>
          </cell>
        </row>
        <row r="55">
          <cell r="B55" t="str">
            <v>CAMPA-5331590017-0003</v>
          </cell>
          <cell r="C55" t="str">
            <v>EQUIPO DE LABORATORIO</v>
          </cell>
          <cell r="D55" t="str">
            <v>533.159.0017</v>
          </cell>
          <cell r="E55">
            <v>53100070</v>
          </cell>
          <cell r="F55" t="str">
            <v>CAMPANA DE FLUJO LAMINAR</v>
          </cell>
          <cell r="G55" t="str">
            <v>EQUIPO</v>
          </cell>
          <cell r="H55">
            <v>3</v>
          </cell>
          <cell r="I55" t="str">
            <v>SI</v>
          </cell>
          <cell r="J55" t="str">
            <v>SI</v>
          </cell>
          <cell r="K55" t="str">
            <v>SI</v>
          </cell>
          <cell r="L55" t="str">
            <v>SI</v>
          </cell>
          <cell r="M55" t="str">
            <v>SI</v>
          </cell>
        </row>
        <row r="56">
          <cell r="B56" t="str">
            <v>CAMPI-5311650021-0002</v>
          </cell>
          <cell r="C56" t="str">
            <v>EQUIPO MÉDICO</v>
          </cell>
          <cell r="D56" t="str">
            <v>531.165.0021</v>
          </cell>
          <cell r="E56">
            <v>53100703</v>
          </cell>
          <cell r="F56" t="str">
            <v>CAMPIMETRO COMPUTARIZADO</v>
          </cell>
          <cell r="G56" t="str">
            <v>EQUIPO</v>
          </cell>
          <cell r="H56">
            <v>1</v>
          </cell>
          <cell r="I56" t="str">
            <v>SI</v>
          </cell>
          <cell r="J56" t="str">
            <v>NO</v>
          </cell>
          <cell r="K56" t="str">
            <v>SI</v>
          </cell>
          <cell r="L56" t="str">
            <v>SI</v>
          </cell>
          <cell r="M56" t="str">
            <v>NO</v>
          </cell>
        </row>
        <row r="57">
          <cell r="B57" t="str">
            <v>CANAS-5332030013-0001</v>
          </cell>
          <cell r="C57" t="str">
            <v>MOBILIARIO MÉDICO</v>
          </cell>
          <cell r="D57" t="str">
            <v>533.203.0013</v>
          </cell>
          <cell r="E57">
            <v>56200068</v>
          </cell>
          <cell r="F57" t="str">
            <v>CANASTILLA PARA TRANSPORTAR MATERIAL DE VIDRIO DE ALUMINIO DIMENSIONES DE 15X15X15 CM</v>
          </cell>
          <cell r="G57" t="str">
            <v>PIEZA</v>
          </cell>
          <cell r="H57">
            <v>28</v>
          </cell>
          <cell r="I57" t="str">
            <v>NO</v>
          </cell>
          <cell r="J57" t="str">
            <v>NO</v>
          </cell>
          <cell r="K57" t="str">
            <v>NO</v>
          </cell>
          <cell r="L57" t="str">
            <v>NO</v>
          </cell>
          <cell r="M57" t="str">
            <v>NO</v>
          </cell>
        </row>
        <row r="58">
          <cell r="B58" t="str">
            <v>CANAS-5332030021-0001</v>
          </cell>
          <cell r="C58" t="str">
            <v>MOBILIARIO MÉDICO</v>
          </cell>
          <cell r="D58" t="str">
            <v>533.203.0021</v>
          </cell>
          <cell r="E58">
            <v>56200068</v>
          </cell>
          <cell r="F58" t="str">
            <v>CANASTILLA DE ALUMINIO DIMENSIONES 15X30X15 CM</v>
          </cell>
          <cell r="G58" t="str">
            <v>PIEZA</v>
          </cell>
          <cell r="H58">
            <v>44</v>
          </cell>
          <cell r="I58" t="str">
            <v>NO</v>
          </cell>
          <cell r="J58" t="str">
            <v>NO</v>
          </cell>
          <cell r="K58" t="str">
            <v>NO</v>
          </cell>
          <cell r="L58" t="str">
            <v>NO</v>
          </cell>
          <cell r="M58" t="str">
            <v>NO</v>
          </cell>
        </row>
        <row r="59">
          <cell r="B59" t="str">
            <v>CARPE-5131820101-0001</v>
          </cell>
          <cell r="C59" t="str">
            <v>MOBILIARIO</v>
          </cell>
          <cell r="D59" t="str">
            <v>SIN CLAVE</v>
          </cell>
          <cell r="E59">
            <v>51300112</v>
          </cell>
          <cell r="F59" t="str">
            <v>CARPETA PORTAEXPEDIENTE</v>
          </cell>
          <cell r="G59" t="str">
            <v>PIEZA</v>
          </cell>
          <cell r="H59">
            <v>180</v>
          </cell>
          <cell r="I59" t="str">
            <v>NO</v>
          </cell>
          <cell r="J59" t="str">
            <v>NO</v>
          </cell>
          <cell r="K59" t="str">
            <v>NO</v>
          </cell>
          <cell r="L59" t="str">
            <v>NO</v>
          </cell>
          <cell r="M59" t="str">
            <v>NO</v>
          </cell>
        </row>
        <row r="60">
          <cell r="B60" t="str">
            <v>CARRO-5110009300-0001</v>
          </cell>
          <cell r="C60" t="str">
            <v>MOBILIARIO</v>
          </cell>
          <cell r="D60" t="str">
            <v>SIN CLAVE</v>
          </cell>
          <cell r="E60">
            <v>53100077</v>
          </cell>
          <cell r="F60" t="str">
            <v>CARRO PARA BAÑO DE ESPONJA</v>
          </cell>
          <cell r="G60" t="str">
            <v>EQUIPO</v>
          </cell>
          <cell r="H60">
            <v>17</v>
          </cell>
          <cell r="I60" t="str">
            <v>NO</v>
          </cell>
          <cell r="J60" t="str">
            <v>NO</v>
          </cell>
          <cell r="K60" t="str">
            <v>NO</v>
          </cell>
          <cell r="L60" t="str">
            <v>NO</v>
          </cell>
          <cell r="M60" t="str">
            <v>SI</v>
          </cell>
        </row>
        <row r="61">
          <cell r="B61" t="str">
            <v>CARRO-5120000700-0001</v>
          </cell>
          <cell r="C61" t="str">
            <v>MOBILIARIO</v>
          </cell>
          <cell r="D61" t="str">
            <v>SIN CLAVE</v>
          </cell>
          <cell r="E61">
            <v>51200007</v>
          </cell>
          <cell r="F61" t="str">
            <v>CARRO CAJONERO</v>
          </cell>
          <cell r="G61" t="str">
            <v>PIEZA</v>
          </cell>
          <cell r="H61">
            <v>12</v>
          </cell>
          <cell r="I61" t="str">
            <v>NO</v>
          </cell>
          <cell r="J61" t="str">
            <v>NO</v>
          </cell>
          <cell r="K61" t="str">
            <v>NO</v>
          </cell>
          <cell r="L61" t="str">
            <v>NO</v>
          </cell>
          <cell r="M61" t="str">
            <v>SI</v>
          </cell>
        </row>
        <row r="62">
          <cell r="B62" t="str">
            <v>CARRO-5131910100-0001</v>
          </cell>
          <cell r="C62" t="str">
            <v>MOBILIARIO MÉDICO</v>
          </cell>
          <cell r="D62" t="str">
            <v>SIN CLAVE</v>
          </cell>
          <cell r="E62">
            <v>53100075</v>
          </cell>
          <cell r="F62" t="str">
            <v>CARRO CAMILLA PARA CADAVERES</v>
          </cell>
          <cell r="G62" t="str">
            <v>EQUIPO</v>
          </cell>
          <cell r="H62">
            <v>2</v>
          </cell>
          <cell r="I62" t="str">
            <v>NO</v>
          </cell>
          <cell r="J62" t="str">
            <v>NO</v>
          </cell>
          <cell r="K62" t="str">
            <v>NO</v>
          </cell>
          <cell r="L62" t="str">
            <v>NO</v>
          </cell>
          <cell r="M62" t="str">
            <v>NO</v>
          </cell>
        </row>
        <row r="63">
          <cell r="B63" t="str">
            <v>CARRO-5131910159-0001</v>
          </cell>
          <cell r="C63" t="str">
            <v>EQUIPO MÉDICO</v>
          </cell>
          <cell r="D63" t="str">
            <v>SIN CLAVE</v>
          </cell>
          <cell r="E63">
            <v>53100075</v>
          </cell>
          <cell r="F63" t="str">
            <v>CARRO CAMILLA PARA RECUPERACION</v>
          </cell>
          <cell r="G63" t="str">
            <v>EQUIPO</v>
          </cell>
          <cell r="H63">
            <v>101</v>
          </cell>
          <cell r="I63" t="str">
            <v>SI</v>
          </cell>
          <cell r="J63" t="str">
            <v>NO</v>
          </cell>
          <cell r="K63" t="str">
            <v>NO</v>
          </cell>
          <cell r="L63" t="str">
            <v>NO</v>
          </cell>
          <cell r="M63" t="str">
            <v>NO</v>
          </cell>
        </row>
        <row r="64">
          <cell r="B64" t="str">
            <v>CARRO-5131910233-0001</v>
          </cell>
          <cell r="C64" t="str">
            <v>EQUIPO MÉDICO</v>
          </cell>
          <cell r="D64" t="str">
            <v>SIN CLAVE</v>
          </cell>
          <cell r="E64">
            <v>53100075</v>
          </cell>
          <cell r="F64" t="str">
            <v>CARRO CAMILLA PARA ADULTO</v>
          </cell>
          <cell r="G64" t="str">
            <v>EQUIPO</v>
          </cell>
          <cell r="H64">
            <v>37</v>
          </cell>
          <cell r="I64" t="str">
            <v>SI</v>
          </cell>
          <cell r="J64" t="str">
            <v>NO</v>
          </cell>
          <cell r="K64" t="str">
            <v>NO</v>
          </cell>
          <cell r="L64" t="str">
            <v>NO</v>
          </cell>
          <cell r="M64" t="str">
            <v>NO</v>
          </cell>
        </row>
        <row r="65">
          <cell r="B65" t="str">
            <v>CARRO-5131910308-0001</v>
          </cell>
          <cell r="C65" t="str">
            <v>MOBILIARIO MÉDICO</v>
          </cell>
          <cell r="D65" t="str">
            <v>SIN CLAVE</v>
          </cell>
          <cell r="E65">
            <v>53100077</v>
          </cell>
          <cell r="F65" t="str">
            <v>CARRO PARA CURACIONES</v>
          </cell>
          <cell r="G65" t="str">
            <v>EQUIPO</v>
          </cell>
          <cell r="H65">
            <v>34</v>
          </cell>
          <cell r="I65" t="str">
            <v>NO</v>
          </cell>
          <cell r="J65" t="str">
            <v>NO</v>
          </cell>
          <cell r="K65" t="str">
            <v>NO</v>
          </cell>
          <cell r="L65" t="str">
            <v>NO</v>
          </cell>
          <cell r="M65" t="str">
            <v>SI</v>
          </cell>
        </row>
        <row r="66">
          <cell r="B66" t="str">
            <v>CARRO-5131910357-0001</v>
          </cell>
          <cell r="C66" t="str">
            <v>MOBILIARIO MÉDICO</v>
          </cell>
          <cell r="D66" t="str">
            <v>SIN CLAVE</v>
          </cell>
          <cell r="E66">
            <v>53100083</v>
          </cell>
          <cell r="F66" t="str">
            <v>CARRO PARA MEDICAMENTOS</v>
          </cell>
          <cell r="G66" t="str">
            <v>EQUIPO</v>
          </cell>
          <cell r="H66">
            <v>14</v>
          </cell>
          <cell r="I66" t="str">
            <v>NO</v>
          </cell>
          <cell r="J66" t="str">
            <v>NO</v>
          </cell>
          <cell r="K66" t="str">
            <v>NO</v>
          </cell>
          <cell r="L66" t="str">
            <v>NO</v>
          </cell>
          <cell r="M66" t="str">
            <v>SI</v>
          </cell>
        </row>
        <row r="67">
          <cell r="B67" t="str">
            <v>CARRO-5131910407-0001</v>
          </cell>
          <cell r="C67" t="str">
            <v>MOBILIARIO</v>
          </cell>
          <cell r="D67" t="str">
            <v>SIN CLAVE</v>
          </cell>
          <cell r="E67">
            <v>53100085</v>
          </cell>
          <cell r="F67" t="str">
            <v>CARRO PORTAEXPEDIENTE (PARA 27 EXPEDIENTES)</v>
          </cell>
          <cell r="G67" t="str">
            <v>EQUIPO</v>
          </cell>
          <cell r="H67">
            <v>11</v>
          </cell>
          <cell r="I67" t="str">
            <v>NO</v>
          </cell>
          <cell r="J67" t="str">
            <v>NO</v>
          </cell>
          <cell r="K67" t="str">
            <v>NO</v>
          </cell>
          <cell r="L67" t="str">
            <v>NO</v>
          </cell>
          <cell r="M67" t="str">
            <v>NO</v>
          </cell>
        </row>
        <row r="68">
          <cell r="B68" t="str">
            <v>CARRO-5131910456-0001</v>
          </cell>
          <cell r="C68" t="str">
            <v>MOBILIARIO</v>
          </cell>
          <cell r="D68" t="str">
            <v>SIN CLAVE</v>
          </cell>
          <cell r="E68">
            <v>51200015</v>
          </cell>
          <cell r="F68" t="str">
            <v>CARRO PARA ROPA SUCIA</v>
          </cell>
          <cell r="G68" t="str">
            <v>EQUIPO</v>
          </cell>
          <cell r="H68">
            <v>18</v>
          </cell>
          <cell r="I68" t="str">
            <v>NO</v>
          </cell>
          <cell r="J68" t="str">
            <v>NO</v>
          </cell>
          <cell r="K68" t="str">
            <v>NO</v>
          </cell>
          <cell r="L68" t="str">
            <v>NO</v>
          </cell>
          <cell r="M68" t="str">
            <v>NO</v>
          </cell>
        </row>
        <row r="69">
          <cell r="B69" t="str">
            <v>CARRO-5131910555-0001</v>
          </cell>
          <cell r="C69" t="str">
            <v>MOBILIARIO MÉDICO</v>
          </cell>
          <cell r="D69" t="str">
            <v>SIN CLAVE</v>
          </cell>
          <cell r="E69">
            <v>51200009</v>
          </cell>
          <cell r="F69" t="str">
            <v>CARRO PARA MATERIAL Y EQUIPO</v>
          </cell>
          <cell r="G69" t="str">
            <v>EQUIPO</v>
          </cell>
          <cell r="H69">
            <v>39</v>
          </cell>
          <cell r="I69" t="str">
            <v>NO</v>
          </cell>
          <cell r="J69" t="str">
            <v>NO</v>
          </cell>
          <cell r="K69" t="str">
            <v>NO</v>
          </cell>
          <cell r="L69" t="str">
            <v>NO</v>
          </cell>
          <cell r="M69" t="str">
            <v>SI</v>
          </cell>
        </row>
        <row r="70">
          <cell r="B70" t="str">
            <v>CARRO-5131910605-0001</v>
          </cell>
          <cell r="C70" t="str">
            <v>MOBILIARIO</v>
          </cell>
          <cell r="D70" t="str">
            <v>SIN CLAVE</v>
          </cell>
          <cell r="E70">
            <v>51200014</v>
          </cell>
          <cell r="F70" t="str">
            <v>CARRO PARA ROPA LIMPIA</v>
          </cell>
          <cell r="G70" t="str">
            <v>EQUIPO</v>
          </cell>
          <cell r="H70">
            <v>18</v>
          </cell>
          <cell r="I70" t="str">
            <v>NO</v>
          </cell>
          <cell r="J70" t="str">
            <v>NO</v>
          </cell>
          <cell r="K70" t="str">
            <v>NO</v>
          </cell>
          <cell r="L70" t="str">
            <v>NO</v>
          </cell>
          <cell r="M70" t="str">
            <v>NO</v>
          </cell>
        </row>
        <row r="71">
          <cell r="B71" t="str">
            <v>CARRO-5131910654-0001</v>
          </cell>
          <cell r="C71" t="str">
            <v>MOBILIARIO MÉDICO</v>
          </cell>
          <cell r="D71" t="str">
            <v>SIN CLAVE</v>
          </cell>
          <cell r="E71">
            <v>53100082</v>
          </cell>
          <cell r="F71" t="str">
            <v>CARRO PARA MATERIAL ESTERIL</v>
          </cell>
          <cell r="G71" t="str">
            <v>EQUIPO</v>
          </cell>
          <cell r="H71">
            <v>19</v>
          </cell>
          <cell r="I71" t="str">
            <v>NO</v>
          </cell>
          <cell r="J71" t="str">
            <v>NO</v>
          </cell>
          <cell r="K71" t="str">
            <v>NO</v>
          </cell>
          <cell r="L71" t="str">
            <v>NO</v>
          </cell>
          <cell r="M71" t="str">
            <v>SI</v>
          </cell>
        </row>
        <row r="72">
          <cell r="B72" t="str">
            <v>CARRO-5131910803-0002</v>
          </cell>
          <cell r="C72" t="str">
            <v>MOBILIARIO MÉDICO</v>
          </cell>
          <cell r="D72" t="str">
            <v>SIN CLAVE</v>
          </cell>
          <cell r="E72">
            <v>53100075</v>
          </cell>
          <cell r="F72" t="str">
            <v>CARRO CAMILLA TIPO TRANSFER (LATERAL)</v>
          </cell>
          <cell r="G72" t="str">
            <v>EQUIPO</v>
          </cell>
          <cell r="H72">
            <v>6</v>
          </cell>
          <cell r="I72" t="str">
            <v>NO</v>
          </cell>
          <cell r="J72" t="str">
            <v>NO</v>
          </cell>
          <cell r="K72" t="str">
            <v>NO</v>
          </cell>
          <cell r="L72" t="str">
            <v>NO</v>
          </cell>
          <cell r="M72" t="str">
            <v>NO</v>
          </cell>
        </row>
        <row r="73">
          <cell r="B73" t="str">
            <v>CARRO-5152470109-0001</v>
          </cell>
          <cell r="C73" t="str">
            <v>MOBILIARIO MÉDICO</v>
          </cell>
          <cell r="D73" t="str">
            <v>SIN CLAVE</v>
          </cell>
          <cell r="E73">
            <v>51200008</v>
          </cell>
          <cell r="F73" t="str">
            <v>CARRO DISTRIBUCION DE MUESTRAS</v>
          </cell>
          <cell r="G73" t="str">
            <v>EQUIPO</v>
          </cell>
          <cell r="H73">
            <v>12</v>
          </cell>
          <cell r="I73" t="str">
            <v>NO</v>
          </cell>
          <cell r="J73" t="str">
            <v>NO</v>
          </cell>
          <cell r="K73" t="str">
            <v>NO</v>
          </cell>
          <cell r="L73" t="str">
            <v>NO</v>
          </cell>
          <cell r="M73" t="str">
            <v>SI</v>
          </cell>
        </row>
        <row r="74">
          <cell r="B74" t="str">
            <v>CARRO-5172560061-0001</v>
          </cell>
          <cell r="C74" t="str">
            <v>MOBILIARIO</v>
          </cell>
          <cell r="D74" t="str">
            <v>SIN CLAVE</v>
          </cell>
          <cell r="E74">
            <v>51900065</v>
          </cell>
          <cell r="F74" t="str">
            <v>CARRO TRANSPORTADOR DE CHAROLAS PARA ALIMENTOS A GRANEL</v>
          </cell>
          <cell r="G74" t="str">
            <v>EQUIPO</v>
          </cell>
          <cell r="H74">
            <v>6</v>
          </cell>
          <cell r="I74" t="str">
            <v>NO</v>
          </cell>
          <cell r="J74" t="str">
            <v>NO</v>
          </cell>
          <cell r="K74" t="str">
            <v>NO</v>
          </cell>
          <cell r="L74" t="str">
            <v>NO</v>
          </cell>
          <cell r="M74" t="str">
            <v>SI</v>
          </cell>
        </row>
        <row r="75">
          <cell r="B75" t="str">
            <v>CARRO-5172560152-0001</v>
          </cell>
          <cell r="C75" t="str">
            <v>MOBILIARIO</v>
          </cell>
          <cell r="D75" t="str">
            <v>SIN CLAVE</v>
          </cell>
          <cell r="E75">
            <v>51900065</v>
          </cell>
          <cell r="F75" t="str">
            <v>CARRO PARA CHAROLAS EN AUTOSERVICIO</v>
          </cell>
          <cell r="G75" t="str">
            <v>PIEZA</v>
          </cell>
          <cell r="H75">
            <v>10</v>
          </cell>
          <cell r="I75" t="str">
            <v>NO</v>
          </cell>
          <cell r="J75" t="str">
            <v>NO</v>
          </cell>
          <cell r="K75" t="str">
            <v>NO</v>
          </cell>
          <cell r="L75" t="str">
            <v>NO</v>
          </cell>
          <cell r="M75" t="str">
            <v>SI</v>
          </cell>
        </row>
        <row r="76">
          <cell r="B76" t="str">
            <v>CARRO-5172560194-0001</v>
          </cell>
          <cell r="C76" t="str">
            <v>MOBILIARIO</v>
          </cell>
          <cell r="D76" t="str">
            <v>SIN CLAVE</v>
          </cell>
          <cell r="E76">
            <v>51900065</v>
          </cell>
          <cell r="F76" t="str">
            <v>CARRO TRANSPORTADOR DE OLLAS</v>
          </cell>
          <cell r="G76" t="str">
            <v>EQUIPO</v>
          </cell>
          <cell r="H76">
            <v>3</v>
          </cell>
          <cell r="I76" t="str">
            <v>NO</v>
          </cell>
          <cell r="J76" t="str">
            <v>NO</v>
          </cell>
          <cell r="K76" t="str">
            <v>NO</v>
          </cell>
          <cell r="L76" t="str">
            <v>NO</v>
          </cell>
          <cell r="M76" t="str">
            <v>SI</v>
          </cell>
        </row>
        <row r="77">
          <cell r="B77" t="str">
            <v>CARRO-5191600104-0001</v>
          </cell>
          <cell r="C77" t="str">
            <v>MOBILIARIO</v>
          </cell>
          <cell r="D77" t="str">
            <v>SIN CLAVE</v>
          </cell>
          <cell r="E77">
            <v>53100086</v>
          </cell>
          <cell r="F77" t="str">
            <v>CARRO ASEO FORMA DE TIJERA</v>
          </cell>
          <cell r="G77" t="str">
            <v>PIEZA</v>
          </cell>
          <cell r="H77">
            <v>36</v>
          </cell>
          <cell r="I77" t="str">
            <v>NO</v>
          </cell>
          <cell r="J77" t="str">
            <v>NO</v>
          </cell>
          <cell r="K77" t="str">
            <v>NO</v>
          </cell>
          <cell r="L77" t="str">
            <v>NO</v>
          </cell>
          <cell r="M77" t="str">
            <v>NO</v>
          </cell>
        </row>
        <row r="78">
          <cell r="B78" t="str">
            <v>CARRO-5311910391-0001</v>
          </cell>
          <cell r="C78" t="str">
            <v>EQUIPO MÉDICO</v>
          </cell>
          <cell r="D78" t="str">
            <v>531.191.0391</v>
          </cell>
          <cell r="E78">
            <v>53100361</v>
          </cell>
          <cell r="F78" t="str">
            <v>CARRO ROJO CON EQUIPO COMPLETO PARA REANIMACION CON DESFIBRILADOR-MONITOR-MARCAPASOS (AVANZADO)</v>
          </cell>
          <cell r="G78" t="str">
            <v>EQUIPO</v>
          </cell>
          <cell r="H78">
            <v>30</v>
          </cell>
          <cell r="I78" t="str">
            <v>SI</v>
          </cell>
          <cell r="J78" t="str">
            <v>NO</v>
          </cell>
          <cell r="K78" t="str">
            <v>SI</v>
          </cell>
          <cell r="L78" t="str">
            <v>SI</v>
          </cell>
          <cell r="M78" t="str">
            <v>NO</v>
          </cell>
        </row>
        <row r="79">
          <cell r="B79" t="str">
            <v>CARRO-5690064700-0001</v>
          </cell>
          <cell r="C79" t="str">
            <v>MOBILIARIO</v>
          </cell>
          <cell r="D79" t="str">
            <v>SIN CLAVE</v>
          </cell>
          <cell r="E79">
            <v>56900647</v>
          </cell>
          <cell r="F79" t="str">
            <v>CARRO DE ASEO CON RUEDAS TIPO MUNICIPAL</v>
          </cell>
          <cell r="G79" t="str">
            <v>PIEZA</v>
          </cell>
          <cell r="H79">
            <v>5</v>
          </cell>
          <cell r="I79" t="str">
            <v>NO</v>
          </cell>
          <cell r="J79" t="str">
            <v>NO</v>
          </cell>
          <cell r="K79" t="str">
            <v>NO</v>
          </cell>
          <cell r="L79" t="str">
            <v>NO</v>
          </cell>
          <cell r="M79" t="str">
            <v>NO</v>
          </cell>
        </row>
        <row r="80">
          <cell r="B80" t="str">
            <v>CARTI-5371750018-0001</v>
          </cell>
          <cell r="C80" t="str">
            <v>MOBILIARIO MÉDICO</v>
          </cell>
          <cell r="D80" t="str">
            <v>537.175.0018</v>
          </cell>
          <cell r="E80">
            <v>53100448</v>
          </cell>
          <cell r="F80" t="str">
            <v>CARTILLA PARA PRUEBAS DE LECTURA</v>
          </cell>
          <cell r="G80" t="str">
            <v>EQUIPO</v>
          </cell>
          <cell r="H80">
            <v>4</v>
          </cell>
          <cell r="I80" t="str">
            <v>NO</v>
          </cell>
          <cell r="J80" t="str">
            <v>NO</v>
          </cell>
          <cell r="K80" t="str">
            <v>NO</v>
          </cell>
          <cell r="L80" t="str">
            <v>NO</v>
          </cell>
          <cell r="M80" t="str">
            <v>NO</v>
          </cell>
        </row>
        <row r="81">
          <cell r="B81" t="str">
            <v>CARTI-5371750042-0001</v>
          </cell>
          <cell r="C81" t="str">
            <v>MOBILIARIO MÉDICO</v>
          </cell>
          <cell r="D81" t="str">
            <v>537.175.0042</v>
          </cell>
          <cell r="E81">
            <v>53100448</v>
          </cell>
          <cell r="F81" t="str">
            <v>CARTILLA PARA PRUEBA DE COLOR</v>
          </cell>
          <cell r="G81" t="str">
            <v>EQUIPO</v>
          </cell>
          <cell r="H81">
            <v>4</v>
          </cell>
          <cell r="I81" t="str">
            <v>NO</v>
          </cell>
          <cell r="J81" t="str">
            <v>NO</v>
          </cell>
          <cell r="K81" t="str">
            <v>NO</v>
          </cell>
          <cell r="L81" t="str">
            <v>NO</v>
          </cell>
          <cell r="M81" t="str">
            <v>NO</v>
          </cell>
        </row>
        <row r="82">
          <cell r="B82" t="str">
            <v>CARTI-5371750083-0001</v>
          </cell>
          <cell r="C82" t="str">
            <v>MOBILIARIO MÉDICO</v>
          </cell>
          <cell r="D82" t="str">
            <v>537.175.0083</v>
          </cell>
          <cell r="E82">
            <v>53100448</v>
          </cell>
          <cell r="F82" t="str">
            <v>CARTILLA DE ISHIHARA</v>
          </cell>
          <cell r="G82" t="str">
            <v>EQUIPO</v>
          </cell>
          <cell r="H82">
            <v>4</v>
          </cell>
          <cell r="I82" t="str">
            <v>NO</v>
          </cell>
          <cell r="J82" t="str">
            <v>NO</v>
          </cell>
          <cell r="K82" t="str">
            <v>NO</v>
          </cell>
          <cell r="L82" t="str">
            <v>NO</v>
          </cell>
          <cell r="M82" t="str">
            <v>NO</v>
          </cell>
        </row>
        <row r="83">
          <cell r="B83" t="str">
            <v>CASIL-5191960052-0001</v>
          </cell>
          <cell r="C83" t="str">
            <v>MOBILIARIO</v>
          </cell>
          <cell r="D83" t="str">
            <v>SIN CLAVE</v>
          </cell>
          <cell r="E83">
            <v>51100039</v>
          </cell>
          <cell r="F83" t="str">
            <v>CASILLERO TRIPLE</v>
          </cell>
          <cell r="G83" t="str">
            <v>PIEZA</v>
          </cell>
          <cell r="H83">
            <v>200</v>
          </cell>
          <cell r="I83" t="str">
            <v>NO</v>
          </cell>
          <cell r="J83" t="str">
            <v>NO</v>
          </cell>
          <cell r="K83" t="str">
            <v>NO</v>
          </cell>
          <cell r="L83" t="str">
            <v>NO</v>
          </cell>
          <cell r="M83" t="str">
            <v>NO</v>
          </cell>
        </row>
        <row r="84">
          <cell r="B84" t="str">
            <v>CASIL-5191960052-0002</v>
          </cell>
          <cell r="C84" t="str">
            <v>MOBILIARIO</v>
          </cell>
          <cell r="D84" t="str">
            <v>SIN CLAVE</v>
          </cell>
          <cell r="E84">
            <v>51100039</v>
          </cell>
          <cell r="F84" t="str">
            <v>CASILLERO DOBLE</v>
          </cell>
          <cell r="G84" t="str">
            <v>PIEZA</v>
          </cell>
          <cell r="H84">
            <v>100</v>
          </cell>
          <cell r="I84" t="str">
            <v>NO</v>
          </cell>
          <cell r="J84" t="str">
            <v>NO</v>
          </cell>
          <cell r="K84" t="str">
            <v>NO</v>
          </cell>
          <cell r="L84" t="str">
            <v>NO</v>
          </cell>
          <cell r="M84" t="str">
            <v>NO</v>
          </cell>
        </row>
        <row r="85">
          <cell r="B85" t="str">
            <v>CENTR-5316320554-0001</v>
          </cell>
          <cell r="C85" t="str">
            <v>EQUIPO MÉDICO</v>
          </cell>
          <cell r="D85" t="str">
            <v>531.632.0554</v>
          </cell>
          <cell r="E85">
            <v>53100864</v>
          </cell>
          <cell r="F85" t="str">
            <v>CENTRAL DE MONITOREO PARA MULTIPLES CAMAS</v>
          </cell>
          <cell r="G85" t="str">
            <v>EQUIPO</v>
          </cell>
          <cell r="H85">
            <v>2</v>
          </cell>
          <cell r="I85" t="str">
            <v>SI</v>
          </cell>
          <cell r="J85" t="str">
            <v>SI</v>
          </cell>
          <cell r="K85" t="str">
            <v>SI</v>
          </cell>
          <cell r="L85" t="str">
            <v>SI</v>
          </cell>
          <cell r="M85" t="str">
            <v>SI</v>
          </cell>
        </row>
        <row r="86">
          <cell r="B86" t="str">
            <v>CENTR-5316320554-0002</v>
          </cell>
          <cell r="C86" t="str">
            <v>EQUIPO MÉDICO</v>
          </cell>
          <cell r="D86" t="str">
            <v>531.632.0554</v>
          </cell>
          <cell r="E86">
            <v>53100864</v>
          </cell>
          <cell r="F86" t="str">
            <v>CENTRAL DE MONITOREO PARA MULTIPLES CAMAS</v>
          </cell>
          <cell r="G86" t="str">
            <v>EQUIPO</v>
          </cell>
          <cell r="H86">
            <v>1</v>
          </cell>
          <cell r="I86" t="str">
            <v>SI</v>
          </cell>
          <cell r="J86" t="str">
            <v>SI</v>
          </cell>
          <cell r="K86" t="str">
            <v>SI</v>
          </cell>
          <cell r="L86" t="str">
            <v>SI</v>
          </cell>
          <cell r="M86" t="str">
            <v>SI</v>
          </cell>
        </row>
        <row r="87">
          <cell r="B87" t="str">
            <v>CENTR-5332240133-0001</v>
          </cell>
          <cell r="C87" t="str">
            <v>EQUIPO DE LABORATORIO</v>
          </cell>
          <cell r="D87" t="str">
            <v>533.224.0133</v>
          </cell>
          <cell r="E87">
            <v>53100379</v>
          </cell>
          <cell r="F87" t="str">
            <v>CENTRIFUGA AUTOMATIZADA PARA LAVADO DE CELULAS</v>
          </cell>
          <cell r="G87" t="str">
            <v>EQUIPO</v>
          </cell>
          <cell r="H87">
            <v>4</v>
          </cell>
          <cell r="I87" t="str">
            <v>SI</v>
          </cell>
          <cell r="J87" t="str">
            <v>NO</v>
          </cell>
          <cell r="K87" t="str">
            <v>SI</v>
          </cell>
          <cell r="L87" t="str">
            <v>SI</v>
          </cell>
          <cell r="M87" t="str">
            <v>NO</v>
          </cell>
        </row>
        <row r="88">
          <cell r="B88" t="str">
            <v>CENTR-5332240646-0001</v>
          </cell>
          <cell r="C88" t="str">
            <v>EQUIPO DE LABORATORIO</v>
          </cell>
          <cell r="D88" t="str">
            <v>533.224.0646</v>
          </cell>
          <cell r="E88">
            <v>53100379</v>
          </cell>
          <cell r="F88" t="str">
            <v>CENTRIFUGA DE MESA PARA OCHO TUBOS DE 13 X 100 MM</v>
          </cell>
          <cell r="G88" t="str">
            <v>EQUIPO</v>
          </cell>
          <cell r="H88">
            <v>4</v>
          </cell>
          <cell r="I88" t="str">
            <v>NO</v>
          </cell>
          <cell r="J88" t="str">
            <v>NO</v>
          </cell>
          <cell r="K88" t="str">
            <v>SI</v>
          </cell>
          <cell r="L88" t="str">
            <v>SI</v>
          </cell>
          <cell r="M88" t="str">
            <v>NO</v>
          </cell>
        </row>
        <row r="89">
          <cell r="B89" t="str">
            <v>CENTR-5332240653-0002</v>
          </cell>
          <cell r="C89" t="str">
            <v>EQUIPO DE LABORATORIO</v>
          </cell>
          <cell r="D89" t="str">
            <v>533.224.0653</v>
          </cell>
          <cell r="E89">
            <v>53100379</v>
          </cell>
          <cell r="F89" t="str">
            <v>CENTRIFUGA CON CABEZAL INTERCAMBIABLE</v>
          </cell>
          <cell r="G89" t="str">
            <v>EQUIPO</v>
          </cell>
          <cell r="H89">
            <v>11</v>
          </cell>
          <cell r="I89" t="str">
            <v>SI</v>
          </cell>
          <cell r="J89" t="str">
            <v>NO</v>
          </cell>
          <cell r="K89" t="str">
            <v>SI</v>
          </cell>
          <cell r="L89" t="str">
            <v>SI</v>
          </cell>
          <cell r="M89" t="str">
            <v>NO</v>
          </cell>
        </row>
        <row r="90">
          <cell r="B90" t="str">
            <v>CENTR-5332240703-0002</v>
          </cell>
          <cell r="C90" t="str">
            <v>EQUIPO DE LABORATORIO</v>
          </cell>
          <cell r="D90" t="str">
            <v>533.224.0703</v>
          </cell>
          <cell r="E90">
            <v>53100379</v>
          </cell>
          <cell r="F90" t="str">
            <v>CENTRIFUGA SEMIAUTOMATICA PARA PRUEBAS CRUZADAS</v>
          </cell>
          <cell r="G90" t="str">
            <v>EQUIPO</v>
          </cell>
          <cell r="H90">
            <v>2</v>
          </cell>
          <cell r="I90" t="str">
            <v>SI</v>
          </cell>
          <cell r="J90" t="str">
            <v>NO</v>
          </cell>
          <cell r="K90" t="str">
            <v>SI</v>
          </cell>
          <cell r="L90" t="str">
            <v>SI</v>
          </cell>
          <cell r="M90" t="str">
            <v>NO</v>
          </cell>
        </row>
        <row r="91">
          <cell r="B91" t="str">
            <v>CENTR-5332240711-0001</v>
          </cell>
          <cell r="C91" t="str">
            <v>EQUIPO DE LABORATORIO</v>
          </cell>
          <cell r="D91" t="str">
            <v>533.224.0711</v>
          </cell>
          <cell r="E91">
            <v>53100379</v>
          </cell>
          <cell r="F91" t="str">
            <v>CENTRIFUGA DE PISO</v>
          </cell>
          <cell r="G91" t="str">
            <v>EQUIPO</v>
          </cell>
          <cell r="H91">
            <v>2</v>
          </cell>
          <cell r="I91" t="str">
            <v>SI</v>
          </cell>
          <cell r="J91" t="str">
            <v>NO</v>
          </cell>
          <cell r="K91" t="str">
            <v>SI</v>
          </cell>
          <cell r="L91" t="str">
            <v>SI</v>
          </cell>
          <cell r="M91" t="str">
            <v>NO</v>
          </cell>
        </row>
        <row r="92">
          <cell r="B92" t="str">
            <v>CENTR-5332241628-0001</v>
          </cell>
          <cell r="C92" t="str">
            <v>EQUIPO DE LABORATORIO</v>
          </cell>
          <cell r="D92" t="str">
            <v>533.224.1628</v>
          </cell>
          <cell r="E92">
            <v>53100379</v>
          </cell>
          <cell r="F92" t="str">
            <v>CENTRIFUGA DE MESA PARA TUBOS CAPILARES EN POSICION HORIZONTAL</v>
          </cell>
          <cell r="G92" t="str">
            <v>EQUIPO</v>
          </cell>
          <cell r="H92">
            <v>4</v>
          </cell>
          <cell r="I92" t="str">
            <v>SI</v>
          </cell>
          <cell r="J92" t="str">
            <v>NO</v>
          </cell>
          <cell r="K92" t="str">
            <v>SI</v>
          </cell>
          <cell r="L92" t="str">
            <v>SI</v>
          </cell>
          <cell r="M92" t="str">
            <v>NO</v>
          </cell>
        </row>
        <row r="93">
          <cell r="B93" t="str">
            <v>CINTA-5377740211-0001</v>
          </cell>
          <cell r="C93" t="str">
            <v>EQUIPO MÉDICO</v>
          </cell>
          <cell r="D93" t="str">
            <v>537.774.0211</v>
          </cell>
          <cell r="E93">
            <v>53100599</v>
          </cell>
          <cell r="F93" t="str">
            <v>CINTA METRICA METALICA O DE PLASTICO ESCALA EN CENTIMETROS LONGITUD 200 CM</v>
          </cell>
          <cell r="G93" t="str">
            <v>PIEZA</v>
          </cell>
          <cell r="H93">
            <v>21</v>
          </cell>
          <cell r="I93" t="str">
            <v>NO</v>
          </cell>
          <cell r="J93" t="str">
            <v>NO</v>
          </cell>
          <cell r="K93" t="str">
            <v>NO</v>
          </cell>
          <cell r="L93" t="str">
            <v>NO</v>
          </cell>
          <cell r="M93" t="str">
            <v>NO</v>
          </cell>
        </row>
        <row r="94">
          <cell r="B94" t="str">
            <v>CISTO-5312090458-0001</v>
          </cell>
          <cell r="C94" t="str">
            <v>EQUIPO MÉDICO</v>
          </cell>
          <cell r="D94" t="str">
            <v>531.209.0458</v>
          </cell>
          <cell r="E94">
            <v>53100094</v>
          </cell>
          <cell r="F94" t="str">
            <v>CISTOURETROSCOPIO</v>
          </cell>
          <cell r="G94" t="str">
            <v>EQUIPO</v>
          </cell>
          <cell r="H94">
            <v>1</v>
          </cell>
          <cell r="I94" t="str">
            <v>SI</v>
          </cell>
          <cell r="J94" t="str">
            <v>NO</v>
          </cell>
          <cell r="K94" t="str">
            <v>SI</v>
          </cell>
          <cell r="L94" t="str">
            <v>SI</v>
          </cell>
          <cell r="M94" t="str">
            <v>NO</v>
          </cell>
        </row>
        <row r="95">
          <cell r="B95" t="str">
            <v>COCIN-5190020800-0001</v>
          </cell>
          <cell r="C95" t="str">
            <v>MOBILIARIO</v>
          </cell>
          <cell r="D95" t="str">
            <v>SIN CLAVE</v>
          </cell>
          <cell r="E95">
            <v>51900208</v>
          </cell>
          <cell r="F95" t="str">
            <v>COCINETA</v>
          </cell>
          <cell r="G95" t="str">
            <v>EQUIPO</v>
          </cell>
          <cell r="H95">
            <v>2</v>
          </cell>
          <cell r="I95" t="str">
            <v>NO</v>
          </cell>
          <cell r="J95" t="str">
            <v>NO</v>
          </cell>
          <cell r="K95" t="str">
            <v>NO</v>
          </cell>
          <cell r="L95" t="str">
            <v>NO</v>
          </cell>
          <cell r="M95" t="str">
            <v>NO</v>
          </cell>
        </row>
        <row r="96">
          <cell r="B96" t="str">
            <v>COLLA-5312340010-0001</v>
          </cell>
          <cell r="C96" t="str">
            <v>EQUIPO MÉDICO</v>
          </cell>
          <cell r="D96" t="str">
            <v>531.234.0010</v>
          </cell>
          <cell r="E96">
            <v>51300020</v>
          </cell>
          <cell r="F96" t="str">
            <v>COLLARIN DE PLOMO</v>
          </cell>
          <cell r="G96" t="str">
            <v>EQUIPO</v>
          </cell>
          <cell r="H96">
            <v>7</v>
          </cell>
          <cell r="I96" t="str">
            <v>NO</v>
          </cell>
          <cell r="J96" t="str">
            <v>NO</v>
          </cell>
          <cell r="K96" t="str">
            <v>NO</v>
          </cell>
          <cell r="L96" t="str">
            <v>NO</v>
          </cell>
          <cell r="M96" t="str">
            <v>NO</v>
          </cell>
        </row>
        <row r="97">
          <cell r="B97" t="str">
            <v>COMOD-5132450046-0001</v>
          </cell>
          <cell r="C97" t="str">
            <v>MOBILIARIO</v>
          </cell>
          <cell r="D97" t="str">
            <v>SIN CLAVE</v>
          </cell>
          <cell r="E97">
            <v>53200053</v>
          </cell>
          <cell r="F97" t="str">
            <v>COMODO PARA ADULTO</v>
          </cell>
          <cell r="G97" t="str">
            <v>PIEZA</v>
          </cell>
          <cell r="H97">
            <v>80</v>
          </cell>
          <cell r="I97" t="str">
            <v>NO</v>
          </cell>
          <cell r="J97" t="str">
            <v>NO</v>
          </cell>
          <cell r="K97" t="str">
            <v>NO</v>
          </cell>
          <cell r="L97" t="str">
            <v>NO</v>
          </cell>
          <cell r="M97" t="str">
            <v>SI</v>
          </cell>
        </row>
        <row r="98">
          <cell r="B98" t="str">
            <v>CONTA-5332660231-0001</v>
          </cell>
          <cell r="C98" t="str">
            <v>EQUIPO DE LABORATORIO</v>
          </cell>
          <cell r="D98" t="str">
            <v>533.266.0231</v>
          </cell>
          <cell r="E98">
            <v>53100456</v>
          </cell>
          <cell r="F98" t="str">
            <v>CONTADOR ELECTRONICO DE OCHO TECLAS</v>
          </cell>
          <cell r="G98" t="str">
            <v>EQUIPO</v>
          </cell>
          <cell r="H98">
            <v>6</v>
          </cell>
          <cell r="I98" t="str">
            <v>NO</v>
          </cell>
          <cell r="J98" t="str">
            <v>NO</v>
          </cell>
          <cell r="K98" t="str">
            <v>NO</v>
          </cell>
          <cell r="L98" t="str">
            <v>NO</v>
          </cell>
          <cell r="M98" t="str">
            <v>NO</v>
          </cell>
        </row>
        <row r="99">
          <cell r="B99" t="str">
            <v>CONTE-0602180085-0001</v>
          </cell>
          <cell r="C99" t="str">
            <v>MOBILIARIO MÉDICO</v>
          </cell>
          <cell r="D99" t="str">
            <v>060.218.0085</v>
          </cell>
          <cell r="E99">
            <v>56900647</v>
          </cell>
          <cell r="F99" t="str">
            <v>CONTENEDOR DESECHABLE PARA PUNZOCORTANTES</v>
          </cell>
          <cell r="G99" t="str">
            <v>PIEZA</v>
          </cell>
          <cell r="H99">
            <v>100</v>
          </cell>
          <cell r="I99" t="str">
            <v>NO</v>
          </cell>
          <cell r="J99" t="str">
            <v>NO</v>
          </cell>
          <cell r="K99" t="str">
            <v>NO</v>
          </cell>
          <cell r="L99" t="str">
            <v>NO</v>
          </cell>
          <cell r="M99" t="str">
            <v>NO</v>
          </cell>
        </row>
        <row r="100">
          <cell r="B100" t="str">
            <v>CRANE-5372600055-0002</v>
          </cell>
          <cell r="C100" t="str">
            <v>EQUIPO MÉDICO</v>
          </cell>
          <cell r="D100" t="str">
            <v>537.260.0055</v>
          </cell>
          <cell r="E100">
            <v>53100297</v>
          </cell>
          <cell r="F100" t="str">
            <v>CRANEOTOMO ELECTRICO</v>
          </cell>
          <cell r="G100" t="str">
            <v>EQUIPO</v>
          </cell>
          <cell r="H100">
            <v>2</v>
          </cell>
          <cell r="I100" t="str">
            <v>SI</v>
          </cell>
          <cell r="J100" t="str">
            <v>NO</v>
          </cell>
          <cell r="K100" t="str">
            <v>SI</v>
          </cell>
          <cell r="L100" t="str">
            <v>SI</v>
          </cell>
          <cell r="M100" t="str">
            <v>NO</v>
          </cell>
        </row>
        <row r="101">
          <cell r="B101" t="str">
            <v>CREDE-5112680250-0001</v>
          </cell>
          <cell r="C101" t="str">
            <v>MOBILIARIO</v>
          </cell>
          <cell r="D101" t="str">
            <v>SIN CLAVE</v>
          </cell>
          <cell r="E101">
            <v>51100020</v>
          </cell>
          <cell r="F101" t="str">
            <v>CREDENZA DE MADERA</v>
          </cell>
          <cell r="G101" t="str">
            <v>PIEZA</v>
          </cell>
          <cell r="H101">
            <v>34</v>
          </cell>
          <cell r="I101" t="str">
            <v>NO</v>
          </cell>
          <cell r="J101" t="str">
            <v>NO</v>
          </cell>
          <cell r="K101" t="str">
            <v>NO</v>
          </cell>
          <cell r="L101" t="str">
            <v>NO</v>
          </cell>
          <cell r="M101" t="str">
            <v>NO</v>
          </cell>
        </row>
        <row r="102">
          <cell r="B102" t="str">
            <v>CRONO-5312480014-0002</v>
          </cell>
          <cell r="C102" t="str">
            <v>EQUIPO DE LABORATORIO</v>
          </cell>
          <cell r="D102" t="str">
            <v>531.248.0014</v>
          </cell>
          <cell r="E102">
            <v>53100759</v>
          </cell>
          <cell r="F102" t="str">
            <v>CRONOMETRO DIGITAL</v>
          </cell>
          <cell r="G102" t="str">
            <v>EQUIPO</v>
          </cell>
          <cell r="H102">
            <v>13</v>
          </cell>
          <cell r="I102" t="str">
            <v>NO</v>
          </cell>
          <cell r="J102" t="str">
            <v>NO</v>
          </cell>
          <cell r="K102" t="str">
            <v>NO</v>
          </cell>
          <cell r="L102" t="str">
            <v>NO</v>
          </cell>
          <cell r="M102" t="str">
            <v>NO</v>
          </cell>
        </row>
        <row r="103">
          <cell r="B103" t="str">
            <v>CUBET-5132540054-0001</v>
          </cell>
          <cell r="C103" t="str">
            <v>MOBILIARIO MÉDICO</v>
          </cell>
          <cell r="D103" t="str">
            <v>SIN CLAVE</v>
          </cell>
          <cell r="E103">
            <v>53100053</v>
          </cell>
          <cell r="F103" t="str">
            <v>CUBETA DE 12 LITROS</v>
          </cell>
          <cell r="G103" t="str">
            <v>PIEZA</v>
          </cell>
          <cell r="H103">
            <v>99</v>
          </cell>
          <cell r="I103" t="str">
            <v>NO</v>
          </cell>
          <cell r="J103" t="str">
            <v>NO</v>
          </cell>
          <cell r="K103" t="str">
            <v>NO</v>
          </cell>
          <cell r="L103" t="str">
            <v>NO</v>
          </cell>
          <cell r="M103" t="str">
            <v>SI</v>
          </cell>
        </row>
        <row r="104">
          <cell r="B104" t="str">
            <v>DERMA-5312830150-0001</v>
          </cell>
          <cell r="C104" t="str">
            <v>EQUIPO MÉDICO</v>
          </cell>
          <cell r="D104" t="str">
            <v>531.283.0150</v>
          </cell>
          <cell r="E104">
            <v>53100112</v>
          </cell>
          <cell r="F104" t="str">
            <v>DERMATOMO BROWN</v>
          </cell>
          <cell r="G104" t="str">
            <v>EQUIPO</v>
          </cell>
          <cell r="H104">
            <v>3</v>
          </cell>
          <cell r="I104" t="str">
            <v>SI</v>
          </cell>
          <cell r="J104" t="str">
            <v>NO</v>
          </cell>
          <cell r="K104" t="str">
            <v>NO</v>
          </cell>
          <cell r="L104" t="str">
            <v>NO</v>
          </cell>
          <cell r="M104" t="str">
            <v>NO</v>
          </cell>
        </row>
        <row r="105">
          <cell r="B105" t="str">
            <v>DISPE-5233390052-0001</v>
          </cell>
          <cell r="C105" t="str">
            <v>MOBILIARIO</v>
          </cell>
          <cell r="D105" t="str">
            <v>SIN CLAVE</v>
          </cell>
          <cell r="E105">
            <v>51900093</v>
          </cell>
          <cell r="F105" t="str">
            <v>DISPENSADOR DE AGUA ENVASADA</v>
          </cell>
          <cell r="G105" t="str">
            <v>PIEZA</v>
          </cell>
          <cell r="H105">
            <v>35</v>
          </cell>
          <cell r="I105" t="str">
            <v>NO</v>
          </cell>
          <cell r="J105" t="str">
            <v>NO</v>
          </cell>
          <cell r="K105" t="str">
            <v>NO</v>
          </cell>
          <cell r="L105" t="str">
            <v>NO</v>
          </cell>
          <cell r="M105" t="str">
            <v>NO</v>
          </cell>
        </row>
        <row r="106">
          <cell r="B106" t="str">
            <v>DISPE-5333080124-0001</v>
          </cell>
          <cell r="C106" t="str">
            <v>EQUIPO DE LABORATORIO</v>
          </cell>
          <cell r="D106" t="str">
            <v>533.308.0124</v>
          </cell>
          <cell r="E106">
            <v>53100315</v>
          </cell>
          <cell r="F106" t="str">
            <v>DISPENSADOR DE PARAFINA</v>
          </cell>
          <cell r="G106" t="str">
            <v>EQUIPO</v>
          </cell>
          <cell r="H106">
            <v>2</v>
          </cell>
          <cell r="I106" t="str">
            <v>SI</v>
          </cell>
          <cell r="J106" t="str">
            <v>NO</v>
          </cell>
          <cell r="K106" t="str">
            <v>NO</v>
          </cell>
          <cell r="L106" t="str">
            <v>NO</v>
          </cell>
          <cell r="M106" t="str">
            <v>NO</v>
          </cell>
        </row>
        <row r="107">
          <cell r="B107" t="str">
            <v>DIVAN-5132190017-0001</v>
          </cell>
          <cell r="C107" t="str">
            <v>MOBILIARIO MÉDICO</v>
          </cell>
          <cell r="D107" t="str">
            <v>SIN CLAVE</v>
          </cell>
          <cell r="E107">
            <v>51200004</v>
          </cell>
          <cell r="F107" t="str">
            <v>DIVAN (CHAISSE-LONGUE)</v>
          </cell>
          <cell r="G107" t="str">
            <v>PIEZA</v>
          </cell>
          <cell r="H107">
            <v>6</v>
          </cell>
          <cell r="I107" t="str">
            <v>NO</v>
          </cell>
          <cell r="J107" t="str">
            <v>NO</v>
          </cell>
          <cell r="K107" t="str">
            <v>NO</v>
          </cell>
          <cell r="L107" t="str">
            <v>NO</v>
          </cell>
          <cell r="M107" t="str">
            <v>NO</v>
          </cell>
        </row>
        <row r="108">
          <cell r="B108" t="str">
            <v>ECOCA-5313240201-0002</v>
          </cell>
          <cell r="C108" t="str">
            <v>EQUIPO MÉDICO</v>
          </cell>
          <cell r="D108" t="str">
            <v>531.324.0201</v>
          </cell>
          <cell r="E108">
            <v>53100391</v>
          </cell>
          <cell r="F108" t="str">
            <v>ECOCARDIOGRAFO BIDIMENSIONAL DOPPLER COLOR</v>
          </cell>
          <cell r="G108" t="str">
            <v>EQUIPO</v>
          </cell>
          <cell r="H108">
            <v>1</v>
          </cell>
          <cell r="I108" t="str">
            <v>SI</v>
          </cell>
          <cell r="J108" t="str">
            <v>NO</v>
          </cell>
          <cell r="K108" t="str">
            <v>SI</v>
          </cell>
          <cell r="L108" t="str">
            <v>SI</v>
          </cell>
          <cell r="M108" t="str">
            <v>NO</v>
          </cell>
        </row>
        <row r="109">
          <cell r="B109" t="str">
            <v>ELECT-5311680069-0002</v>
          </cell>
          <cell r="C109" t="str">
            <v>EQUIPO MÉDICO</v>
          </cell>
          <cell r="D109" t="str">
            <v>531.168.0069</v>
          </cell>
          <cell r="E109">
            <v>53100138</v>
          </cell>
          <cell r="F109" t="str">
            <v>ELECTROCARDIOGRAFO MULTICANAL CON INTERPRETACION (INTERMEDIO)</v>
          </cell>
          <cell r="G109" t="str">
            <v>EQUIPO</v>
          </cell>
          <cell r="H109">
            <v>3</v>
          </cell>
          <cell r="I109" t="str">
            <v>SI</v>
          </cell>
          <cell r="J109" t="str">
            <v>NO</v>
          </cell>
          <cell r="K109" t="str">
            <v>SI</v>
          </cell>
          <cell r="L109" t="str">
            <v>SI</v>
          </cell>
          <cell r="M109" t="str">
            <v>NO</v>
          </cell>
        </row>
        <row r="110">
          <cell r="B110" t="str">
            <v>ELECT-5311680069-0003</v>
          </cell>
          <cell r="C110" t="str">
            <v>EQUIPO MÉDICO</v>
          </cell>
          <cell r="D110" t="str">
            <v>531.168.0069</v>
          </cell>
          <cell r="E110">
            <v>53100138</v>
          </cell>
          <cell r="F110" t="str">
            <v>ELECTROCARDIOGRAFO MULTICANAL CON INTERPRETACION (AVANZADO)</v>
          </cell>
          <cell r="G110" t="str">
            <v>EQUIPO</v>
          </cell>
          <cell r="H110">
            <v>2</v>
          </cell>
          <cell r="I110" t="str">
            <v>SI</v>
          </cell>
          <cell r="J110" t="str">
            <v>NO</v>
          </cell>
          <cell r="K110" t="str">
            <v>SI</v>
          </cell>
          <cell r="L110" t="str">
            <v>SI</v>
          </cell>
          <cell r="M110" t="str">
            <v>NO</v>
          </cell>
        </row>
        <row r="111">
          <cell r="B111" t="str">
            <v>ELECT-5313220013-0001</v>
          </cell>
          <cell r="C111" t="str">
            <v>EQUIPO MÉDICO</v>
          </cell>
          <cell r="D111" t="str">
            <v>531.322.0013</v>
          </cell>
          <cell r="E111">
            <v>53100160</v>
          </cell>
          <cell r="F111" t="str">
            <v>ELECTRORRETINOGRAFO</v>
          </cell>
          <cell r="G111" t="str">
            <v>EQUIPO</v>
          </cell>
          <cell r="H111">
            <v>1</v>
          </cell>
          <cell r="I111" t="str">
            <v>SI</v>
          </cell>
          <cell r="J111" t="str">
            <v>NO</v>
          </cell>
          <cell r="K111" t="str">
            <v>SI</v>
          </cell>
          <cell r="L111" t="str">
            <v>SI</v>
          </cell>
          <cell r="M111" t="str">
            <v>NO</v>
          </cell>
        </row>
        <row r="112">
          <cell r="B112" t="str">
            <v>ELECT-5313330317-0001</v>
          </cell>
          <cell r="C112" t="str">
            <v>EQUIPO MÉDICO</v>
          </cell>
          <cell r="D112" t="str">
            <v>531.333.0317</v>
          </cell>
          <cell r="E112">
            <v>53100160</v>
          </cell>
          <cell r="F112" t="str">
            <v>ELECTROMIOGRAFO DE 4 CANALES</v>
          </cell>
          <cell r="G112" t="str">
            <v>EQUIPO</v>
          </cell>
          <cell r="H112">
            <v>1</v>
          </cell>
          <cell r="I112" t="str">
            <v>SI</v>
          </cell>
          <cell r="J112" t="str">
            <v>NO</v>
          </cell>
          <cell r="K112" t="str">
            <v>SI</v>
          </cell>
          <cell r="L112" t="str">
            <v>SI</v>
          </cell>
          <cell r="M112" t="str">
            <v>NO</v>
          </cell>
        </row>
        <row r="113">
          <cell r="B113" t="str">
            <v>ELECT-5313800905-0001</v>
          </cell>
          <cell r="C113" t="str">
            <v>EQUIPO MÉDICO</v>
          </cell>
          <cell r="D113" t="str">
            <v>531.380.0905</v>
          </cell>
          <cell r="E113">
            <v>53100160</v>
          </cell>
          <cell r="F113" t="str">
            <v>ELECTRONISTAGMOGRAFO (OPTOQUINETICO Y VESTIBULAR)</v>
          </cell>
          <cell r="G113" t="str">
            <v>EQUIPO</v>
          </cell>
          <cell r="H113">
            <v>1</v>
          </cell>
          <cell r="I113" t="str">
            <v>SI</v>
          </cell>
          <cell r="J113" t="str">
            <v>NO</v>
          </cell>
          <cell r="K113" t="str">
            <v>SI</v>
          </cell>
          <cell r="L113" t="str">
            <v>SI</v>
          </cell>
          <cell r="M113" t="str">
            <v>NO</v>
          </cell>
        </row>
        <row r="114">
          <cell r="B114" t="str">
            <v>ELECT-5319250022-0001</v>
          </cell>
          <cell r="C114" t="str">
            <v>EQUIPO MÉDICO</v>
          </cell>
          <cell r="D114" t="str">
            <v>531.925.0022</v>
          </cell>
          <cell r="E114">
            <v>53100137</v>
          </cell>
          <cell r="F114" t="str">
            <v>ELECTROENECEFALOGRAFO DE 32 CANALES</v>
          </cell>
          <cell r="G114" t="str">
            <v>EQUIPO</v>
          </cell>
          <cell r="H114">
            <v>1</v>
          </cell>
          <cell r="I114" t="str">
            <v>SI</v>
          </cell>
          <cell r="J114" t="str">
            <v>NO</v>
          </cell>
          <cell r="K114" t="str">
            <v>SI</v>
          </cell>
          <cell r="L114" t="str">
            <v>SI</v>
          </cell>
          <cell r="M114" t="str">
            <v>NO</v>
          </cell>
        </row>
        <row r="115">
          <cell r="B115" t="str">
            <v>EQUIP-5310000000-0001</v>
          </cell>
          <cell r="C115" t="str">
            <v>INSTRUMENTAL</v>
          </cell>
          <cell r="D115" t="str">
            <v>SIN CLAVE</v>
          </cell>
          <cell r="E115">
            <v>53200033</v>
          </cell>
          <cell r="F115" t="str">
            <v>EQUIPO PLEUROTOMIA</v>
          </cell>
          <cell r="G115" t="str">
            <v>SET</v>
          </cell>
          <cell r="H115">
            <v>2</v>
          </cell>
          <cell r="I115" t="str">
            <v>NO</v>
          </cell>
          <cell r="J115" t="str">
            <v>NO</v>
          </cell>
          <cell r="K115" t="str">
            <v>NO</v>
          </cell>
          <cell r="L115" t="str">
            <v>NO</v>
          </cell>
          <cell r="M115" t="str">
            <v>SI</v>
          </cell>
        </row>
        <row r="116">
          <cell r="B116" t="str">
            <v>EQUIP-5310000000-0002</v>
          </cell>
          <cell r="C116" t="str">
            <v>INSTRUMENTAL</v>
          </cell>
          <cell r="D116" t="str">
            <v>SIN CLAVE</v>
          </cell>
          <cell r="E116">
            <v>53200033</v>
          </cell>
          <cell r="F116" t="str">
            <v>EQUIPO UNIVERSAL</v>
          </cell>
          <cell r="G116" t="str">
            <v>SET</v>
          </cell>
          <cell r="H116">
            <v>2</v>
          </cell>
          <cell r="I116" t="str">
            <v>NO</v>
          </cell>
          <cell r="J116" t="str">
            <v>NO</v>
          </cell>
          <cell r="K116" t="str">
            <v>NO</v>
          </cell>
          <cell r="L116" t="str">
            <v>NO</v>
          </cell>
          <cell r="M116" t="str">
            <v>SI</v>
          </cell>
        </row>
        <row r="117">
          <cell r="B117" t="str">
            <v>EQUIP-5310720064-0001</v>
          </cell>
          <cell r="C117" t="str">
            <v>EQUIPO MÉDICO</v>
          </cell>
          <cell r="D117" t="str">
            <v>531.072.0064</v>
          </cell>
          <cell r="E117">
            <v>53200033</v>
          </cell>
          <cell r="F117" t="str">
            <v>EQUIPO PARA ARTROSCOPIA</v>
          </cell>
          <cell r="G117" t="str">
            <v>EQUIPO</v>
          </cell>
          <cell r="H117">
            <v>2</v>
          </cell>
          <cell r="I117" t="str">
            <v>SI</v>
          </cell>
          <cell r="J117" t="str">
            <v>NO</v>
          </cell>
          <cell r="K117" t="str">
            <v>SI</v>
          </cell>
          <cell r="L117" t="str">
            <v>SI</v>
          </cell>
          <cell r="M117" t="str">
            <v>NO</v>
          </cell>
        </row>
        <row r="118">
          <cell r="B118" t="str">
            <v>EQUIP-5313450321-0001</v>
          </cell>
          <cell r="C118" t="str">
            <v>EQUIPO MÉDICO</v>
          </cell>
          <cell r="D118" t="str">
            <v>531.345.0321</v>
          </cell>
          <cell r="E118">
            <v>53200422</v>
          </cell>
          <cell r="F118" t="str">
            <v>EQUIPO NEUMATICO PARA ISQUEMIA</v>
          </cell>
          <cell r="G118" t="str">
            <v>EQUIPO</v>
          </cell>
          <cell r="H118">
            <v>2</v>
          </cell>
          <cell r="I118" t="str">
            <v>SI</v>
          </cell>
          <cell r="J118" t="str">
            <v>NO</v>
          </cell>
          <cell r="K118" t="str">
            <v>SI</v>
          </cell>
          <cell r="L118" t="str">
            <v>SI</v>
          </cell>
          <cell r="M118" t="str">
            <v>SI</v>
          </cell>
        </row>
        <row r="119">
          <cell r="B119" t="str">
            <v>EQUIP-5338600041-0001</v>
          </cell>
          <cell r="C119" t="str">
            <v>EQUIPO DE LABORATORIO</v>
          </cell>
          <cell r="D119" t="str">
            <v>533.860.0041</v>
          </cell>
          <cell r="E119">
            <v>53101058</v>
          </cell>
          <cell r="F119" t="str">
            <v>EQUIPO PARA TINCION AUTOMATIZADA DE TEJIDOS</v>
          </cell>
          <cell r="G119" t="str">
            <v>EQUIPO</v>
          </cell>
          <cell r="H119">
            <v>1</v>
          </cell>
          <cell r="I119" t="str">
            <v>SI</v>
          </cell>
          <cell r="J119" t="str">
            <v>NO</v>
          </cell>
          <cell r="K119" t="str">
            <v>SI</v>
          </cell>
          <cell r="L119" t="str">
            <v>SI</v>
          </cell>
          <cell r="M119" t="str">
            <v>NO</v>
          </cell>
        </row>
        <row r="120">
          <cell r="B120" t="str">
            <v>EQUIP-SC-5190000-0002</v>
          </cell>
          <cell r="C120" t="str">
            <v>INSTRUMENTAL</v>
          </cell>
          <cell r="D120" t="str">
            <v>SIN CLAVE</v>
          </cell>
          <cell r="E120">
            <v>53100167</v>
          </cell>
          <cell r="F120" t="str">
            <v>EQUIPO DE SUTURA</v>
          </cell>
          <cell r="G120" t="str">
            <v>SET</v>
          </cell>
          <cell r="H120">
            <v>20</v>
          </cell>
          <cell r="I120" t="str">
            <v>NO</v>
          </cell>
          <cell r="J120" t="str">
            <v>NO</v>
          </cell>
          <cell r="K120" t="str">
            <v>NO</v>
          </cell>
          <cell r="L120" t="str">
            <v>NO</v>
          </cell>
          <cell r="M120" t="str">
            <v>SI</v>
          </cell>
        </row>
        <row r="121">
          <cell r="B121" t="str">
            <v>EQUIP-SC-5316700-0001</v>
          </cell>
          <cell r="C121" t="str">
            <v>INSTRUMENTAL</v>
          </cell>
          <cell r="D121" t="str">
            <v>SIN CLAVE</v>
          </cell>
          <cell r="E121">
            <v>53200033</v>
          </cell>
          <cell r="F121" t="str">
            <v>EQUIPO DE CIRUGIA PLASTICA GENERAL</v>
          </cell>
          <cell r="G121" t="str">
            <v>SET</v>
          </cell>
          <cell r="H121">
            <v>3</v>
          </cell>
          <cell r="I121" t="str">
            <v>NO</v>
          </cell>
          <cell r="J121" t="str">
            <v>NO</v>
          </cell>
          <cell r="K121" t="str">
            <v>NO</v>
          </cell>
          <cell r="L121" t="str">
            <v>NO</v>
          </cell>
          <cell r="M121" t="str">
            <v>SI</v>
          </cell>
        </row>
        <row r="122">
          <cell r="B122" t="str">
            <v>EQUIP-SC-5321180-0001</v>
          </cell>
          <cell r="C122" t="str">
            <v>INSTRUMENTAL</v>
          </cell>
          <cell r="D122" t="str">
            <v>SIN CLAVE</v>
          </cell>
          <cell r="E122">
            <v>53200033</v>
          </cell>
          <cell r="F122" t="str">
            <v>EQUIPO DE CURACION</v>
          </cell>
          <cell r="G122" t="str">
            <v>SET</v>
          </cell>
          <cell r="H122">
            <v>10</v>
          </cell>
          <cell r="I122" t="str">
            <v>NO</v>
          </cell>
          <cell r="J122" t="str">
            <v>NO</v>
          </cell>
          <cell r="K122" t="str">
            <v>NO</v>
          </cell>
          <cell r="L122" t="str">
            <v>NO</v>
          </cell>
          <cell r="M122" t="str">
            <v>SI</v>
          </cell>
        </row>
        <row r="123">
          <cell r="B123" t="str">
            <v>ESCAL-5133520105-0001</v>
          </cell>
          <cell r="C123" t="str">
            <v>MOBILIARIO MÉDICO</v>
          </cell>
          <cell r="D123" t="str">
            <v>SIN CLAVE</v>
          </cell>
          <cell r="E123">
            <v>53100037</v>
          </cell>
          <cell r="F123" t="str">
            <v>ESCALERILLA DE DOS PELDAÑOS</v>
          </cell>
          <cell r="G123" t="str">
            <v>PIEZA</v>
          </cell>
          <cell r="H123">
            <v>234</v>
          </cell>
          <cell r="I123" t="str">
            <v>NO</v>
          </cell>
          <cell r="J123" t="str">
            <v>NO</v>
          </cell>
          <cell r="K123" t="str">
            <v>NO</v>
          </cell>
          <cell r="L123" t="str">
            <v>NO</v>
          </cell>
          <cell r="M123" t="str">
            <v>SI</v>
          </cell>
        </row>
        <row r="124">
          <cell r="B124" t="str">
            <v>ESCAL-5193150017-0001</v>
          </cell>
          <cell r="C124" t="str">
            <v>MOBILIARIO</v>
          </cell>
          <cell r="D124" t="str">
            <v>SIN CLAVE</v>
          </cell>
          <cell r="E124">
            <v>51900106</v>
          </cell>
          <cell r="F124" t="str">
            <v>ESCALERA DE TIJERA DE 3 PELDAÑOS</v>
          </cell>
          <cell r="G124" t="str">
            <v>PIEZA</v>
          </cell>
          <cell r="H124">
            <v>22</v>
          </cell>
          <cell r="I124" t="str">
            <v>NO</v>
          </cell>
          <cell r="J124" t="str">
            <v>NO</v>
          </cell>
          <cell r="K124" t="str">
            <v>NO</v>
          </cell>
          <cell r="L124" t="str">
            <v>NO</v>
          </cell>
          <cell r="M124" t="str">
            <v>NO</v>
          </cell>
        </row>
        <row r="125">
          <cell r="B125" t="str">
            <v>ESCRI-5113390347-0001</v>
          </cell>
          <cell r="C125" t="str">
            <v>MOBILIARIO</v>
          </cell>
          <cell r="D125" t="str">
            <v>SIN CLAVE</v>
          </cell>
          <cell r="E125">
            <v>51100022</v>
          </cell>
          <cell r="F125" t="str">
            <v>ESCRITORIO CON PEDESTAL Y LATERAL</v>
          </cell>
          <cell r="G125" t="str">
            <v>PIEZA</v>
          </cell>
          <cell r="H125">
            <v>180</v>
          </cell>
          <cell r="I125" t="str">
            <v>SI</v>
          </cell>
          <cell r="J125" t="str">
            <v>NO</v>
          </cell>
          <cell r="K125" t="str">
            <v>NO</v>
          </cell>
          <cell r="L125" t="str">
            <v>NO</v>
          </cell>
          <cell r="M125" t="str">
            <v>NO</v>
          </cell>
        </row>
        <row r="126">
          <cell r="B126" t="str">
            <v>ESCRI-5113390982-0001</v>
          </cell>
          <cell r="C126" t="str">
            <v>MOBILIARIO</v>
          </cell>
          <cell r="D126" t="str">
            <v>SIN CLAVE</v>
          </cell>
          <cell r="E126">
            <v>51100022</v>
          </cell>
          <cell r="F126" t="str">
            <v>ESCRITORIO EJECUTIVO MODULAR CON LATERAL, LIBRERO Y CREDENZA</v>
          </cell>
          <cell r="G126" t="str">
            <v>PIEZA</v>
          </cell>
          <cell r="H126">
            <v>3</v>
          </cell>
          <cell r="I126" t="str">
            <v>SI</v>
          </cell>
          <cell r="J126" t="str">
            <v>NO</v>
          </cell>
          <cell r="K126" t="str">
            <v>NO</v>
          </cell>
          <cell r="L126" t="str">
            <v>NO</v>
          </cell>
          <cell r="M126" t="str">
            <v>NO</v>
          </cell>
        </row>
        <row r="127">
          <cell r="B127" t="str">
            <v>ESCRI-SC-5130000-0001</v>
          </cell>
          <cell r="C127" t="str">
            <v>MOBILIARIO</v>
          </cell>
          <cell r="D127" t="str">
            <v>SIN CLAVE</v>
          </cell>
          <cell r="E127">
            <v>51100022</v>
          </cell>
          <cell r="F127" t="str">
            <v>ESCRITORIO MEDICO CON CAJON LATERAL</v>
          </cell>
          <cell r="G127" t="str">
            <v>PIEZA</v>
          </cell>
          <cell r="H127">
            <v>82</v>
          </cell>
          <cell r="I127" t="str">
            <v>SI</v>
          </cell>
          <cell r="J127" t="str">
            <v>NO</v>
          </cell>
          <cell r="K127" t="str">
            <v>NO</v>
          </cell>
          <cell r="L127" t="str">
            <v>NO</v>
          </cell>
          <cell r="M127" t="str">
            <v>NO</v>
          </cell>
        </row>
        <row r="128">
          <cell r="B128" t="str">
            <v>ESCRI-SC-5200000-0001</v>
          </cell>
          <cell r="C128" t="str">
            <v>MOBILIARIO</v>
          </cell>
          <cell r="D128" t="str">
            <v>SIN CLAVE</v>
          </cell>
          <cell r="E128">
            <v>51100022</v>
          </cell>
          <cell r="F128" t="str">
            <v>ESCRITORIO TIPO BALA</v>
          </cell>
          <cell r="G128" t="str">
            <v>PIEZA</v>
          </cell>
          <cell r="H128">
            <v>69</v>
          </cell>
          <cell r="I128" t="str">
            <v>SI</v>
          </cell>
          <cell r="J128" t="str">
            <v>NO</v>
          </cell>
          <cell r="K128" t="str">
            <v>NO</v>
          </cell>
          <cell r="L128" t="str">
            <v>NO</v>
          </cell>
          <cell r="M128" t="str">
            <v>NO</v>
          </cell>
        </row>
        <row r="129">
          <cell r="B129" t="str">
            <v>ESCUR-SC-5000000-0001</v>
          </cell>
          <cell r="C129" t="str">
            <v>MOBILIARIO</v>
          </cell>
          <cell r="D129" t="str">
            <v>SIN CLAVE</v>
          </cell>
          <cell r="E129">
            <v>53100341</v>
          </cell>
          <cell r="F129" t="str">
            <v>ESCURRIDOR PARA TUBOS Y MATRACES</v>
          </cell>
          <cell r="G129" t="str">
            <v>PIEZA</v>
          </cell>
          <cell r="H129">
            <v>24</v>
          </cell>
          <cell r="I129" t="str">
            <v>NO</v>
          </cell>
          <cell r="J129" t="str">
            <v>NO</v>
          </cell>
          <cell r="K129" t="str">
            <v>NO</v>
          </cell>
          <cell r="L129" t="str">
            <v>NO</v>
          </cell>
          <cell r="M129" t="str">
            <v>NO</v>
          </cell>
        </row>
        <row r="130">
          <cell r="B130" t="str">
            <v>ESFIG-5311160369-0002</v>
          </cell>
          <cell r="C130" t="str">
            <v>EQUIPO MÉDICO</v>
          </cell>
          <cell r="D130" t="str">
            <v>531.116.0369</v>
          </cell>
          <cell r="E130">
            <v>53200428</v>
          </cell>
          <cell r="F130" t="str">
            <v>ESFIGMOMANOMETRO ANEROIDE PORTATIL (DE PEDESTAL)</v>
          </cell>
          <cell r="G130" t="str">
            <v>EQUIPO</v>
          </cell>
          <cell r="H130">
            <v>62</v>
          </cell>
          <cell r="I130" t="str">
            <v>NO</v>
          </cell>
          <cell r="J130" t="str">
            <v>NO</v>
          </cell>
          <cell r="K130" t="str">
            <v>NO</v>
          </cell>
          <cell r="L130" t="str">
            <v>NO</v>
          </cell>
          <cell r="M130" t="str">
            <v>NO</v>
          </cell>
        </row>
        <row r="131">
          <cell r="B131" t="str">
            <v>ESFIG-5311160377-0001</v>
          </cell>
          <cell r="C131" t="str">
            <v>EQUIPO MÉDICO</v>
          </cell>
          <cell r="D131" t="str">
            <v>531.116.0377</v>
          </cell>
          <cell r="E131">
            <v>53200428</v>
          </cell>
          <cell r="F131" t="str">
            <v>ESFIGMOMANOMETRO ANEROIDE DE PARED</v>
          </cell>
          <cell r="G131" t="str">
            <v>EQUIPO</v>
          </cell>
          <cell r="H131">
            <v>20</v>
          </cell>
          <cell r="I131" t="str">
            <v>NO</v>
          </cell>
          <cell r="J131" t="str">
            <v>NO</v>
          </cell>
          <cell r="K131" t="str">
            <v>NO</v>
          </cell>
          <cell r="L131" t="str">
            <v>NO</v>
          </cell>
          <cell r="M131" t="str">
            <v>NO</v>
          </cell>
        </row>
        <row r="132">
          <cell r="B132" t="str">
            <v>ESPEC-5333610045-0001</v>
          </cell>
          <cell r="C132" t="str">
            <v>EQUIPO DE LABORATORIO</v>
          </cell>
          <cell r="D132" t="str">
            <v>533.361.0045</v>
          </cell>
          <cell r="E132">
            <v>53100469</v>
          </cell>
          <cell r="F132" t="str">
            <v xml:space="preserve">ESPECTROFOTOMETRO DE RANGO VISIBLE </v>
          </cell>
          <cell r="G132" t="str">
            <v>EQUIPO</v>
          </cell>
          <cell r="H132">
            <v>1</v>
          </cell>
          <cell r="I132" t="str">
            <v>SI</v>
          </cell>
          <cell r="J132" t="str">
            <v>NO</v>
          </cell>
          <cell r="K132" t="str">
            <v>NO</v>
          </cell>
          <cell r="L132" t="str">
            <v>NO</v>
          </cell>
          <cell r="M132" t="str">
            <v>NO</v>
          </cell>
        </row>
        <row r="133">
          <cell r="B133" t="str">
            <v>ESPIR-5313610171-0001</v>
          </cell>
          <cell r="C133" t="str">
            <v>EQUIPO MÉDICO</v>
          </cell>
          <cell r="D133" t="str">
            <v>531.361.0171</v>
          </cell>
          <cell r="E133">
            <v>53100148</v>
          </cell>
          <cell r="F133" t="str">
            <v>ESPIROMETRO COMPUTARIZADO CON NEUMOTACOGRAFO</v>
          </cell>
          <cell r="G133" t="str">
            <v>EQUIPO</v>
          </cell>
          <cell r="H133">
            <v>2</v>
          </cell>
          <cell r="I133" t="str">
            <v>SI</v>
          </cell>
          <cell r="J133" t="str">
            <v>NO</v>
          </cell>
          <cell r="K133" t="str">
            <v>SI</v>
          </cell>
          <cell r="L133" t="str">
            <v>SI</v>
          </cell>
          <cell r="M133" t="str">
            <v>NO</v>
          </cell>
        </row>
        <row r="134">
          <cell r="B134" t="str">
            <v>ESTAN-5133600022-0001</v>
          </cell>
          <cell r="C134" t="str">
            <v>MOBILIARIO</v>
          </cell>
          <cell r="D134" t="str">
            <v>SIN CLAVE</v>
          </cell>
          <cell r="E134">
            <v>53100177</v>
          </cell>
          <cell r="F134" t="str">
            <v>ESTANTE GUARDA ESTERIL</v>
          </cell>
          <cell r="G134" t="str">
            <v>PIEZA</v>
          </cell>
          <cell r="H134">
            <v>60</v>
          </cell>
          <cell r="I134" t="str">
            <v>NO</v>
          </cell>
          <cell r="J134" t="str">
            <v>NO</v>
          </cell>
          <cell r="K134" t="str">
            <v>NO</v>
          </cell>
          <cell r="L134" t="str">
            <v>NO</v>
          </cell>
          <cell r="M134" t="str">
            <v>NO</v>
          </cell>
        </row>
        <row r="135">
          <cell r="B135" t="str">
            <v>ESTER-5313851031-0002</v>
          </cell>
          <cell r="C135" t="str">
            <v>EQUIPO MÉDICO</v>
          </cell>
          <cell r="D135" t="str">
            <v>531.385.1031</v>
          </cell>
          <cell r="E135">
            <v>53100152</v>
          </cell>
          <cell r="F135" t="str">
            <v>ESTERILIZADOR DE BAJA TEMPERATURA A TRAVES DE PLASMA DE PEROXIDO DE HIDROGENO</v>
          </cell>
          <cell r="G135" t="str">
            <v>EQUIPO</v>
          </cell>
          <cell r="H135">
            <v>1</v>
          </cell>
          <cell r="I135" t="str">
            <v>SI</v>
          </cell>
          <cell r="J135" t="str">
            <v>SI</v>
          </cell>
          <cell r="K135" t="str">
            <v>SI</v>
          </cell>
          <cell r="L135" t="str">
            <v>SI</v>
          </cell>
          <cell r="M135" t="str">
            <v>NO</v>
          </cell>
        </row>
        <row r="136">
          <cell r="B136" t="str">
            <v>ESTER-5313851056-0002</v>
          </cell>
          <cell r="C136" t="str">
            <v>EQUIPO MÉDICO</v>
          </cell>
          <cell r="D136" t="str">
            <v>531.385.1056</v>
          </cell>
          <cell r="E136">
            <v>53100152</v>
          </cell>
          <cell r="F136" t="str">
            <v>ESTERILIZADOR DE VAPOR AUTOGENERADO (UNA PUERTA)</v>
          </cell>
          <cell r="G136" t="str">
            <v>EQUIPO</v>
          </cell>
          <cell r="H136">
            <v>3</v>
          </cell>
          <cell r="I136" t="str">
            <v>SI</v>
          </cell>
          <cell r="J136" t="str">
            <v>SI</v>
          </cell>
          <cell r="K136" t="str">
            <v>SI</v>
          </cell>
          <cell r="L136" t="str">
            <v>SI</v>
          </cell>
          <cell r="M136" t="str">
            <v>NO</v>
          </cell>
        </row>
        <row r="137">
          <cell r="B137" t="str">
            <v>ESTER-5313851064-0003</v>
          </cell>
          <cell r="C137" t="str">
            <v>EQUIPO DE LABORATORIO</v>
          </cell>
          <cell r="D137" t="str">
            <v>531.385.1064</v>
          </cell>
          <cell r="E137">
            <v>53100153</v>
          </cell>
          <cell r="F137" t="str">
            <v>ESTERILIZADOR DE VAPOR AUTOGENERADO PARA LABORATORIO</v>
          </cell>
          <cell r="G137" t="str">
            <v>EQUIPO</v>
          </cell>
          <cell r="H137">
            <v>3</v>
          </cell>
          <cell r="I137" t="str">
            <v>SI</v>
          </cell>
          <cell r="J137" t="str">
            <v>NO</v>
          </cell>
          <cell r="K137" t="str">
            <v>NO</v>
          </cell>
          <cell r="L137" t="str">
            <v>SI</v>
          </cell>
          <cell r="M137" t="str">
            <v>NO</v>
          </cell>
        </row>
        <row r="138">
          <cell r="B138" t="str">
            <v>ESTER-5313851080-0001</v>
          </cell>
          <cell r="C138" t="str">
            <v>EQUIPO MÉDICO</v>
          </cell>
          <cell r="D138" t="str">
            <v>531.385.1080</v>
          </cell>
          <cell r="E138">
            <v>53100766</v>
          </cell>
          <cell r="F138" t="str">
            <v>ESTERILIZADOR DE VAPOR AUTOGENERADO PARA DENTAL Y MAXILOFACIAL</v>
          </cell>
          <cell r="G138" t="str">
            <v>EQUIPO</v>
          </cell>
          <cell r="H138">
            <v>2</v>
          </cell>
          <cell r="I138" t="str">
            <v>SI</v>
          </cell>
          <cell r="J138" t="str">
            <v>NO</v>
          </cell>
          <cell r="K138" t="str">
            <v>SI</v>
          </cell>
          <cell r="L138" t="str">
            <v>SI</v>
          </cell>
          <cell r="M138" t="str">
            <v>NO</v>
          </cell>
        </row>
        <row r="139">
          <cell r="B139" t="str">
            <v>ESTET-5313750126-0001</v>
          </cell>
          <cell r="C139" t="str">
            <v>EQUIPO MÉDICO</v>
          </cell>
          <cell r="D139" t="str">
            <v>531.375.0126</v>
          </cell>
          <cell r="E139">
            <v>53100154</v>
          </cell>
          <cell r="F139" t="str">
            <v>ESTETOSCOPIO DE CAPSULA DOBLE</v>
          </cell>
          <cell r="G139" t="str">
            <v>EQUIPO</v>
          </cell>
          <cell r="H139">
            <v>126</v>
          </cell>
          <cell r="I139" t="str">
            <v>NO</v>
          </cell>
          <cell r="J139" t="str">
            <v>NO</v>
          </cell>
          <cell r="K139" t="str">
            <v>NO</v>
          </cell>
          <cell r="L139" t="str">
            <v>NO</v>
          </cell>
          <cell r="M139" t="str">
            <v>NO</v>
          </cell>
        </row>
        <row r="140">
          <cell r="B140" t="str">
            <v>ESTIM-5313800145-0001</v>
          </cell>
          <cell r="C140" t="str">
            <v>EQUIPO MÉDICO</v>
          </cell>
          <cell r="D140" t="str">
            <v>531.380.0145</v>
          </cell>
          <cell r="E140">
            <v>53100160</v>
          </cell>
          <cell r="F140" t="str">
            <v>ESTIMULADOR TENS</v>
          </cell>
          <cell r="G140" t="str">
            <v>EQUIPO</v>
          </cell>
          <cell r="H140">
            <v>3</v>
          </cell>
          <cell r="I140" t="str">
            <v>NO</v>
          </cell>
          <cell r="J140" t="str">
            <v>NO</v>
          </cell>
          <cell r="K140" t="str">
            <v>NO</v>
          </cell>
          <cell r="L140" t="str">
            <v>NO</v>
          </cell>
          <cell r="M140" t="str">
            <v>NO</v>
          </cell>
        </row>
        <row r="141">
          <cell r="B141" t="str">
            <v>ESTUC-5312951162-0001</v>
          </cell>
          <cell r="C141" t="str">
            <v>EQUIPO MÉDICO</v>
          </cell>
          <cell r="D141" t="str">
            <v>531.295.1162</v>
          </cell>
          <cell r="E141">
            <v>53100162</v>
          </cell>
          <cell r="F141" t="str">
            <v>ESTUCHE DE DIAGNOSTICO HOSPITALARIO</v>
          </cell>
          <cell r="G141" t="str">
            <v>EQUIPO</v>
          </cell>
          <cell r="H141">
            <v>42</v>
          </cell>
          <cell r="I141" t="str">
            <v>NO</v>
          </cell>
          <cell r="J141" t="str">
            <v>NO</v>
          </cell>
          <cell r="K141" t="str">
            <v>NO</v>
          </cell>
          <cell r="L141" t="str">
            <v>NO</v>
          </cell>
          <cell r="M141" t="str">
            <v>NO</v>
          </cell>
        </row>
        <row r="142">
          <cell r="B142" t="str">
            <v>ESTUC-5312951188-0001</v>
          </cell>
          <cell r="C142" t="str">
            <v>EQUIPO MÉDICO</v>
          </cell>
          <cell r="D142" t="str">
            <v>531.295.1188</v>
          </cell>
          <cell r="E142">
            <v>53100162</v>
          </cell>
          <cell r="F142" t="str">
            <v>ESTUCHE DE DIAGNOSTICO BASICO</v>
          </cell>
          <cell r="G142" t="str">
            <v>EQUIPO</v>
          </cell>
          <cell r="H142">
            <v>31</v>
          </cell>
          <cell r="I142" t="str">
            <v>NO</v>
          </cell>
          <cell r="J142" t="str">
            <v>NO</v>
          </cell>
          <cell r="K142" t="str">
            <v>NO</v>
          </cell>
          <cell r="L142" t="str">
            <v>NO</v>
          </cell>
          <cell r="M142" t="str">
            <v>NO</v>
          </cell>
        </row>
        <row r="143">
          <cell r="B143" t="str">
            <v>ESTUF-5333910106-0001</v>
          </cell>
          <cell r="C143" t="str">
            <v>EQUIPO DE LABORATORIO</v>
          </cell>
          <cell r="D143" t="str">
            <v>533.391.0106</v>
          </cell>
          <cell r="E143">
            <v>53100168</v>
          </cell>
          <cell r="F143" t="str">
            <v>ESTUFA BACTERIOLOGICA CON DOBLE PUERTA</v>
          </cell>
          <cell r="G143" t="str">
            <v>EQUIPO</v>
          </cell>
          <cell r="H143">
            <v>5</v>
          </cell>
          <cell r="I143" t="str">
            <v>SI</v>
          </cell>
          <cell r="J143" t="str">
            <v>NO</v>
          </cell>
          <cell r="K143" t="str">
            <v>NO</v>
          </cell>
          <cell r="L143" t="str">
            <v>NO</v>
          </cell>
          <cell r="M143" t="str">
            <v>NO</v>
          </cell>
        </row>
        <row r="144">
          <cell r="B144" t="str">
            <v>ESTUF-5333910262-0001</v>
          </cell>
          <cell r="C144" t="str">
            <v>EQUIPO DE LABORATORIO</v>
          </cell>
          <cell r="D144" t="str">
            <v>533.391.0262</v>
          </cell>
          <cell r="E144">
            <v>53100168</v>
          </cell>
          <cell r="F144" t="str">
            <v>ESTUFA DE CULTIVO PARA MICROORGANISMOS ANAEROBIOS</v>
          </cell>
          <cell r="G144" t="str">
            <v>EQUIPO</v>
          </cell>
          <cell r="H144">
            <v>2</v>
          </cell>
          <cell r="I144" t="str">
            <v>SI</v>
          </cell>
          <cell r="J144" t="str">
            <v>NO</v>
          </cell>
          <cell r="K144" t="str">
            <v>NO</v>
          </cell>
          <cell r="L144" t="str">
            <v>NO</v>
          </cell>
          <cell r="M144" t="str">
            <v>NO</v>
          </cell>
        </row>
        <row r="145">
          <cell r="B145" t="str">
            <v>EXOFT-5313890062-0001</v>
          </cell>
          <cell r="C145" t="str">
            <v>EQUIPO MÉDICO</v>
          </cell>
          <cell r="D145" t="str">
            <v>531.389.0062</v>
          </cell>
          <cell r="E145">
            <v>53100470</v>
          </cell>
          <cell r="F145" t="str">
            <v>EXOFTALMOMETRO DE PRISMAS</v>
          </cell>
          <cell r="G145" t="str">
            <v>EQUIPO</v>
          </cell>
          <cell r="H145">
            <v>2</v>
          </cell>
          <cell r="I145" t="str">
            <v>NO</v>
          </cell>
          <cell r="J145" t="str">
            <v>NO</v>
          </cell>
          <cell r="K145" t="str">
            <v>NO</v>
          </cell>
          <cell r="L145" t="str">
            <v>NO</v>
          </cell>
          <cell r="M145" t="str">
            <v>NO</v>
          </cell>
        </row>
        <row r="146">
          <cell r="B146" t="str">
            <v>EXTRA-5333421351-0001</v>
          </cell>
          <cell r="C146" t="str">
            <v>EQUIPO DE LABORATORIO</v>
          </cell>
          <cell r="D146" t="str">
            <v>533.342.1351</v>
          </cell>
          <cell r="E146">
            <v>53200157</v>
          </cell>
          <cell r="F146" t="str">
            <v>EXTRACTOR DE PLASMA</v>
          </cell>
          <cell r="G146" t="str">
            <v>EQUIPO</v>
          </cell>
          <cell r="H146">
            <v>2</v>
          </cell>
          <cell r="I146" t="str">
            <v>NO</v>
          </cell>
          <cell r="J146" t="str">
            <v>NO</v>
          </cell>
          <cell r="K146" t="str">
            <v>NO</v>
          </cell>
          <cell r="L146" t="str">
            <v>SI</v>
          </cell>
          <cell r="M146" t="str">
            <v>NO</v>
          </cell>
        </row>
        <row r="147">
          <cell r="B147" t="str">
            <v>FLUJO-5314230052-0001</v>
          </cell>
          <cell r="C147" t="str">
            <v>MOBILIARIO MÉDICO</v>
          </cell>
          <cell r="D147" t="str">
            <v>531.423.0052</v>
          </cell>
          <cell r="E147">
            <v>53100680</v>
          </cell>
          <cell r="F147" t="str">
            <v>FLUJOMETRO DE PARED (AIRE)</v>
          </cell>
          <cell r="G147" t="str">
            <v>EQUIPO</v>
          </cell>
          <cell r="H147">
            <v>259</v>
          </cell>
          <cell r="I147" t="str">
            <v>NO</v>
          </cell>
          <cell r="J147" t="str">
            <v>NO</v>
          </cell>
          <cell r="K147" t="str">
            <v>NO</v>
          </cell>
          <cell r="L147" t="str">
            <v>NO</v>
          </cell>
          <cell r="M147" t="str">
            <v>NO</v>
          </cell>
        </row>
        <row r="148">
          <cell r="B148" t="str">
            <v>FLUJO-5314230052-0002</v>
          </cell>
          <cell r="C148" t="str">
            <v>MOBILIARIO MÉDICO</v>
          </cell>
          <cell r="D148" t="str">
            <v>531.423.0052</v>
          </cell>
          <cell r="E148">
            <v>53100419</v>
          </cell>
          <cell r="F148" t="str">
            <v>FLUJOMETRO DE PARED (OXIGENO)</v>
          </cell>
          <cell r="G148" t="str">
            <v>EQUIPO</v>
          </cell>
          <cell r="H148">
            <v>259</v>
          </cell>
          <cell r="I148" t="str">
            <v>NO</v>
          </cell>
          <cell r="J148" t="str">
            <v>NO</v>
          </cell>
          <cell r="K148" t="str">
            <v>NO</v>
          </cell>
          <cell r="L148" t="str">
            <v>NO</v>
          </cell>
          <cell r="M148" t="str">
            <v>NO</v>
          </cell>
        </row>
        <row r="149">
          <cell r="B149" t="str">
            <v>FLUJO-5314230052-0003</v>
          </cell>
          <cell r="C149" t="str">
            <v>MOBILIARIO MÉDICO</v>
          </cell>
          <cell r="D149" t="str">
            <v>531.423.0052</v>
          </cell>
          <cell r="E149">
            <v>56900652</v>
          </cell>
          <cell r="F149" t="str">
            <v>FLUJOMETRO DE PARED (VACIO)</v>
          </cell>
          <cell r="G149" t="str">
            <v>EQUIPO</v>
          </cell>
          <cell r="H149">
            <v>66</v>
          </cell>
          <cell r="I149" t="str">
            <v>NO</v>
          </cell>
          <cell r="J149" t="str">
            <v>NO</v>
          </cell>
          <cell r="K149" t="str">
            <v>NO</v>
          </cell>
          <cell r="L149" t="str">
            <v>NO</v>
          </cell>
          <cell r="M149" t="str">
            <v>NO</v>
          </cell>
        </row>
        <row r="150">
          <cell r="B150" t="str">
            <v>FOROP-5314250068-0001</v>
          </cell>
          <cell r="C150" t="str">
            <v>EQUIPO MÉDICO</v>
          </cell>
          <cell r="D150" t="str">
            <v>531.425.0068</v>
          </cell>
          <cell r="E150">
            <v>53100259</v>
          </cell>
          <cell r="F150" t="str">
            <v>FOROPTERO REFRACTOR</v>
          </cell>
          <cell r="G150" t="str">
            <v>EQUIPO</v>
          </cell>
          <cell r="H150">
            <v>2</v>
          </cell>
          <cell r="I150" t="str">
            <v>SI</v>
          </cell>
          <cell r="J150" t="str">
            <v>NO</v>
          </cell>
          <cell r="K150" t="str">
            <v>SI</v>
          </cell>
          <cell r="L150" t="str">
            <v>SI</v>
          </cell>
          <cell r="M150" t="str">
            <v>NO</v>
          </cell>
        </row>
        <row r="151">
          <cell r="B151" t="str">
            <v>FOTOC-5314300061-0001</v>
          </cell>
          <cell r="C151" t="str">
            <v>EQUIPO MÉDICO</v>
          </cell>
          <cell r="D151" t="str">
            <v>531.430.0061</v>
          </cell>
          <cell r="E151">
            <v>53100873</v>
          </cell>
          <cell r="F151" t="str">
            <v>FOTOCOAGULADOR INTEGRAL PARA RETINA, ESTADO SOLIDO</v>
          </cell>
          <cell r="G151" t="str">
            <v>EQUIPO</v>
          </cell>
          <cell r="H151">
            <v>1</v>
          </cell>
          <cell r="I151" t="str">
            <v>SI</v>
          </cell>
          <cell r="J151" t="str">
            <v>NO</v>
          </cell>
          <cell r="K151" t="str">
            <v>SI</v>
          </cell>
          <cell r="L151" t="str">
            <v>SI</v>
          </cell>
          <cell r="M151" t="str">
            <v>NO</v>
          </cell>
        </row>
        <row r="152">
          <cell r="B152" t="str">
            <v>GABIN-5114510158-0001</v>
          </cell>
          <cell r="C152" t="str">
            <v>MOBILIARIO</v>
          </cell>
          <cell r="D152" t="str">
            <v>SIN CLAVE</v>
          </cell>
          <cell r="E152">
            <v>51100033</v>
          </cell>
          <cell r="F152" t="str">
            <v>GABINETE UNIVERSAL</v>
          </cell>
          <cell r="G152" t="str">
            <v>PIEZA</v>
          </cell>
          <cell r="H152">
            <v>35</v>
          </cell>
          <cell r="I152" t="str">
            <v>NO</v>
          </cell>
          <cell r="J152" t="str">
            <v>NO</v>
          </cell>
          <cell r="K152" t="str">
            <v>NO</v>
          </cell>
          <cell r="L152" t="str">
            <v>NO</v>
          </cell>
          <cell r="M152" t="str">
            <v>NO</v>
          </cell>
        </row>
        <row r="153">
          <cell r="B153" t="str">
            <v>GONIO-5354610122-0001</v>
          </cell>
          <cell r="C153" t="str">
            <v>MOBILIARIO MÉDICO</v>
          </cell>
          <cell r="D153" t="str">
            <v>535.461.0122</v>
          </cell>
          <cell r="E153">
            <v>53100715</v>
          </cell>
          <cell r="F153" t="str">
            <v>GONIOMETRO</v>
          </cell>
          <cell r="G153" t="str">
            <v>PIEZA</v>
          </cell>
          <cell r="H153">
            <v>2</v>
          </cell>
          <cell r="I153" t="str">
            <v>NO</v>
          </cell>
          <cell r="J153" t="str">
            <v>NO</v>
          </cell>
          <cell r="K153" t="str">
            <v>NO</v>
          </cell>
          <cell r="L153" t="str">
            <v>NO</v>
          </cell>
          <cell r="M153" t="str">
            <v>NO</v>
          </cell>
        </row>
        <row r="154">
          <cell r="B154" t="str">
            <v>GRADI-5334610010-0001</v>
          </cell>
          <cell r="C154" t="str">
            <v>MOBILIARIO MÉDICO</v>
          </cell>
          <cell r="D154" t="str">
            <v>533.461.0010</v>
          </cell>
          <cell r="E154">
            <v>53100276</v>
          </cell>
          <cell r="F154" t="str">
            <v>GRADILLA DE ALAMBRE RECUBIERTA DE CADMIO O PLASTICO ESTERILIZABLE PARA 40 TUBOS</v>
          </cell>
          <cell r="G154" t="str">
            <v>PIEZA</v>
          </cell>
          <cell r="H154">
            <v>15</v>
          </cell>
          <cell r="I154" t="str">
            <v>NO</v>
          </cell>
          <cell r="J154" t="str">
            <v>NO</v>
          </cell>
          <cell r="K154" t="str">
            <v>NO</v>
          </cell>
          <cell r="L154" t="str">
            <v>NO</v>
          </cell>
          <cell r="M154" t="str">
            <v>NO</v>
          </cell>
        </row>
        <row r="155">
          <cell r="B155" t="str">
            <v>GRADI-5334610028-0001</v>
          </cell>
          <cell r="C155" t="str">
            <v>MOBILIARIO MÉDICO</v>
          </cell>
          <cell r="D155" t="str">
            <v>533.461.0028</v>
          </cell>
          <cell r="E155">
            <v>53100276</v>
          </cell>
          <cell r="F155" t="str">
            <v>GRADILLA DE ALAMBRE RECUBIERTA DE CADMIO O PLASTICO ESTERILIZABLE PARA 90 TUBOS</v>
          </cell>
          <cell r="G155" t="str">
            <v>PIEZA</v>
          </cell>
          <cell r="H155">
            <v>7</v>
          </cell>
          <cell r="I155" t="str">
            <v>NO</v>
          </cell>
          <cell r="J155" t="str">
            <v>NO</v>
          </cell>
          <cell r="K155" t="str">
            <v>NO</v>
          </cell>
          <cell r="L155" t="str">
            <v>NO</v>
          </cell>
          <cell r="M155" t="str">
            <v>NO</v>
          </cell>
        </row>
        <row r="156">
          <cell r="B156" t="str">
            <v>GRADI-5334610507-0001</v>
          </cell>
          <cell r="C156" t="str">
            <v>MOBILIARIO MÉDICO</v>
          </cell>
          <cell r="D156" t="str">
            <v>533.461.0507</v>
          </cell>
          <cell r="E156">
            <v>53100276</v>
          </cell>
          <cell r="F156" t="str">
            <v>GRADILLA DE ALAMBRE RECUBIERTA DE CADMIO O PLASTICO ESTERILIZABLE PARA 72 TUBOS</v>
          </cell>
          <cell r="G156" t="str">
            <v>PIEZA</v>
          </cell>
          <cell r="H156">
            <v>7</v>
          </cell>
          <cell r="I156" t="str">
            <v>NO</v>
          </cell>
          <cell r="J156" t="str">
            <v>NO</v>
          </cell>
          <cell r="K156" t="str">
            <v>NO</v>
          </cell>
          <cell r="L156" t="str">
            <v>NO</v>
          </cell>
          <cell r="M156" t="str">
            <v>NO</v>
          </cell>
        </row>
        <row r="157">
          <cell r="B157" t="str">
            <v>GRUAS-5314540088-0001</v>
          </cell>
          <cell r="C157" t="str">
            <v>EQUIPO MÉDICO</v>
          </cell>
          <cell r="D157" t="str">
            <v>531.454.0088</v>
          </cell>
          <cell r="E157">
            <v>56300064</v>
          </cell>
          <cell r="F157" t="str">
            <v>GRUA TRANSPORTADORA ELECTRICA</v>
          </cell>
          <cell r="G157" t="str">
            <v>EQUIPO</v>
          </cell>
          <cell r="H157">
            <v>8</v>
          </cell>
          <cell r="I157" t="str">
            <v>SI</v>
          </cell>
          <cell r="J157" t="str">
            <v>NO</v>
          </cell>
          <cell r="K157" t="str">
            <v>SI</v>
          </cell>
          <cell r="L157" t="str">
            <v>SI</v>
          </cell>
          <cell r="M157" t="str">
            <v>NO</v>
          </cell>
        </row>
        <row r="158">
          <cell r="B158" t="str">
            <v>GRUAS-5314540096-0001</v>
          </cell>
          <cell r="C158" t="str">
            <v>EQUIPO MÉDICO</v>
          </cell>
          <cell r="D158" t="str">
            <v>531.454.0096</v>
          </cell>
          <cell r="E158">
            <v>56300064</v>
          </cell>
          <cell r="F158" t="str">
            <v>GRUA TRANSPORTADORA ELECTRICA</v>
          </cell>
          <cell r="G158" t="str">
            <v>EQUIPO</v>
          </cell>
          <cell r="H158">
            <v>7</v>
          </cell>
          <cell r="I158" t="str">
            <v>SI</v>
          </cell>
          <cell r="J158" t="str">
            <v>NO</v>
          </cell>
          <cell r="K158" t="str">
            <v>SI</v>
          </cell>
          <cell r="L158" t="str">
            <v>SI</v>
          </cell>
          <cell r="M158" t="str">
            <v>NO</v>
          </cell>
        </row>
        <row r="159">
          <cell r="B159" t="str">
            <v>GUANT-5314550053-0001</v>
          </cell>
          <cell r="C159" t="str">
            <v>MOBILIARIO MÉDICO</v>
          </cell>
          <cell r="D159" t="str">
            <v>531.455.0053</v>
          </cell>
          <cell r="E159">
            <v>51300020</v>
          </cell>
          <cell r="F159" t="str">
            <v>GUANTES DE PLOMO</v>
          </cell>
          <cell r="G159" t="str">
            <v>EQUIPO</v>
          </cell>
          <cell r="H159">
            <v>7</v>
          </cell>
          <cell r="I159" t="str">
            <v>NO</v>
          </cell>
          <cell r="J159" t="str">
            <v>NO</v>
          </cell>
          <cell r="K159" t="str">
            <v>NO</v>
          </cell>
          <cell r="L159" t="str">
            <v>NO</v>
          </cell>
          <cell r="M159" t="str">
            <v>NO</v>
          </cell>
        </row>
        <row r="160">
          <cell r="B160" t="str">
            <v>HORNO-5190013400-0001</v>
          </cell>
          <cell r="C160" t="str">
            <v>MOBILIARIO</v>
          </cell>
          <cell r="D160" t="str">
            <v>SIN CLAVE</v>
          </cell>
          <cell r="E160">
            <v>51900134</v>
          </cell>
          <cell r="F160" t="str">
            <v>HORNO DE MICROONDAS</v>
          </cell>
          <cell r="G160" t="str">
            <v>PIEZA</v>
          </cell>
          <cell r="H160">
            <v>13</v>
          </cell>
          <cell r="I160" t="str">
            <v>NO</v>
          </cell>
          <cell r="J160" t="str">
            <v>NO</v>
          </cell>
          <cell r="K160" t="str">
            <v>NO</v>
          </cell>
          <cell r="L160" t="str">
            <v>NO</v>
          </cell>
          <cell r="M160" t="str">
            <v>NO</v>
          </cell>
        </row>
        <row r="161">
          <cell r="B161" t="str">
            <v>HORNO-5334770228-0001</v>
          </cell>
          <cell r="C161" t="str">
            <v>EQUIPO DE LABORATORIO</v>
          </cell>
          <cell r="D161" t="str">
            <v>533.477.0228</v>
          </cell>
          <cell r="E161">
            <v>53100185</v>
          </cell>
          <cell r="F161" t="str">
            <v>HORNO ELECTRICO PARA SECAR O ESTERILIZAR SOBRE MESA</v>
          </cell>
          <cell r="G161" t="str">
            <v>EQUIPO</v>
          </cell>
          <cell r="H161">
            <v>4</v>
          </cell>
          <cell r="I161" t="str">
            <v>SI</v>
          </cell>
          <cell r="J161" t="str">
            <v>NO</v>
          </cell>
          <cell r="K161" t="str">
            <v>NO</v>
          </cell>
          <cell r="L161" t="str">
            <v>NO</v>
          </cell>
          <cell r="M161" t="str">
            <v>NO</v>
          </cell>
        </row>
        <row r="162">
          <cell r="B162" t="str">
            <v>INSTR-5310000000-0003</v>
          </cell>
          <cell r="C162" t="str">
            <v>INSTRUMENTAL</v>
          </cell>
          <cell r="D162" t="str">
            <v>SIN CLAVE</v>
          </cell>
          <cell r="E162">
            <v>53200033</v>
          </cell>
          <cell r="F162" t="str">
            <v>INSTRUMENTAL EXTRA</v>
          </cell>
          <cell r="G162" t="str">
            <v>SET</v>
          </cell>
          <cell r="H162">
            <v>1</v>
          </cell>
          <cell r="I162" t="str">
            <v>NO</v>
          </cell>
          <cell r="J162" t="str">
            <v>NO</v>
          </cell>
          <cell r="K162" t="str">
            <v>NO</v>
          </cell>
          <cell r="L162" t="str">
            <v>NO</v>
          </cell>
          <cell r="M162" t="str">
            <v>SI</v>
          </cell>
        </row>
        <row r="163">
          <cell r="B163" t="str">
            <v>JUEGO-SC-1922000-0001</v>
          </cell>
          <cell r="C163" t="str">
            <v>INSTRUMENTAL</v>
          </cell>
          <cell r="D163" t="str">
            <v>SIN CLAVE</v>
          </cell>
          <cell r="E163">
            <v>53200033</v>
          </cell>
          <cell r="F163" t="str">
            <v>JUEGO DE INSTRUMENTAL VASCULAR</v>
          </cell>
          <cell r="G163" t="str">
            <v>SET</v>
          </cell>
          <cell r="H163">
            <v>1</v>
          </cell>
          <cell r="I163" t="str">
            <v>NO</v>
          </cell>
          <cell r="J163" t="str">
            <v>NO</v>
          </cell>
          <cell r="K163" t="str">
            <v>NO</v>
          </cell>
          <cell r="L163" t="str">
            <v>NO</v>
          </cell>
          <cell r="M163" t="str">
            <v>SI</v>
          </cell>
        </row>
        <row r="164">
          <cell r="B164" t="str">
            <v>JUEGO-SC-1930000-0001</v>
          </cell>
          <cell r="C164" t="str">
            <v>INSTRUMENTAL</v>
          </cell>
          <cell r="D164" t="str">
            <v>SIN CLAVE</v>
          </cell>
          <cell r="E164">
            <v>53200033</v>
          </cell>
          <cell r="F164" t="str">
            <v>JUEGO DE INSTRUMENTAL DE CIRUGIA PEDIATRICA</v>
          </cell>
          <cell r="G164" t="str">
            <v>SET</v>
          </cell>
          <cell r="H164">
            <v>1</v>
          </cell>
          <cell r="I164" t="str">
            <v>NO</v>
          </cell>
          <cell r="J164" t="str">
            <v>NO</v>
          </cell>
          <cell r="K164" t="str">
            <v>NO</v>
          </cell>
          <cell r="L164" t="str">
            <v>NO</v>
          </cell>
          <cell r="M164" t="str">
            <v>SI</v>
          </cell>
        </row>
        <row r="165">
          <cell r="B165" t="str">
            <v>LAMPA-5315620459-0001</v>
          </cell>
          <cell r="C165" t="str">
            <v>EQUIPO MÉDICO</v>
          </cell>
          <cell r="D165" t="str">
            <v>531.562.0459</v>
          </cell>
          <cell r="E165">
            <v>53100198</v>
          </cell>
          <cell r="F165" t="str">
            <v>LAMPARA DE WOOD</v>
          </cell>
          <cell r="G165" t="str">
            <v>EQUIPO</v>
          </cell>
          <cell r="H165">
            <v>1</v>
          </cell>
          <cell r="I165" t="str">
            <v>NO</v>
          </cell>
          <cell r="J165" t="str">
            <v>NO</v>
          </cell>
          <cell r="K165" t="str">
            <v>NO</v>
          </cell>
          <cell r="L165" t="str">
            <v>NO</v>
          </cell>
          <cell r="M165" t="str">
            <v>NO</v>
          </cell>
        </row>
        <row r="166">
          <cell r="B166" t="str">
            <v>LAMPA-5315620905-0002</v>
          </cell>
          <cell r="C166" t="str">
            <v>EQUIPO MÉDICO</v>
          </cell>
          <cell r="D166" t="str">
            <v>531.562.0905</v>
          </cell>
          <cell r="E166">
            <v>53100199</v>
          </cell>
          <cell r="F166" t="str">
            <v>LAMPARA QUIRURGICA PORTATIL PARA EMERGENCIA</v>
          </cell>
          <cell r="G166" t="str">
            <v>EQUIPO</v>
          </cell>
          <cell r="H166">
            <v>11</v>
          </cell>
          <cell r="I166" t="str">
            <v>SI</v>
          </cell>
          <cell r="J166" t="str">
            <v>NO</v>
          </cell>
          <cell r="K166" t="str">
            <v>SI</v>
          </cell>
          <cell r="L166" t="str">
            <v>SI</v>
          </cell>
          <cell r="M166" t="str">
            <v>NO</v>
          </cell>
        </row>
        <row r="167">
          <cell r="B167" t="str">
            <v>LAMPA-5315621010-0002</v>
          </cell>
          <cell r="C167" t="str">
            <v>EQUIPO MÉDICO</v>
          </cell>
          <cell r="D167" t="str">
            <v>531.562.1010</v>
          </cell>
          <cell r="E167">
            <v>53100195</v>
          </cell>
          <cell r="F167" t="str">
            <v>LAMPARA QUIRURGICA DOBLE DE LED</v>
          </cell>
          <cell r="G167" t="str">
            <v>EQUIPO</v>
          </cell>
          <cell r="H167">
            <v>11</v>
          </cell>
          <cell r="I167" t="str">
            <v>SI</v>
          </cell>
          <cell r="J167" t="str">
            <v>SI</v>
          </cell>
          <cell r="K167" t="str">
            <v>SI</v>
          </cell>
          <cell r="L167" t="str">
            <v>SI</v>
          </cell>
          <cell r="M167" t="str">
            <v>NO</v>
          </cell>
        </row>
        <row r="168">
          <cell r="B168" t="str">
            <v>LAMPA-5315621317-0001</v>
          </cell>
          <cell r="C168" t="str">
            <v>EQUIPO MÉDICO</v>
          </cell>
          <cell r="D168" t="str">
            <v>531.562.1317</v>
          </cell>
          <cell r="E168">
            <v>53100613</v>
          </cell>
          <cell r="F168" t="str">
            <v>LAMPARA DE HENDIDURA</v>
          </cell>
          <cell r="G168" t="str">
            <v>EQUIPO</v>
          </cell>
          <cell r="H168">
            <v>2</v>
          </cell>
          <cell r="I168" t="str">
            <v>SI</v>
          </cell>
          <cell r="J168" t="str">
            <v>NO</v>
          </cell>
          <cell r="K168" t="str">
            <v>SI</v>
          </cell>
          <cell r="L168" t="str">
            <v>SI</v>
          </cell>
          <cell r="M168" t="str">
            <v>NO</v>
          </cell>
        </row>
        <row r="169">
          <cell r="B169" t="str">
            <v>LAMPA-5315621457-0001</v>
          </cell>
          <cell r="C169" t="str">
            <v>EQUIPO MÉDICO</v>
          </cell>
          <cell r="D169" t="str">
            <v>531.562.1457</v>
          </cell>
          <cell r="E169">
            <v>51900144</v>
          </cell>
          <cell r="F169" t="str">
            <v>LAMPARA DE EXAMINACION CON FUENTE DE LUZ DE FIBRA OPTICA</v>
          </cell>
          <cell r="G169" t="str">
            <v>EQUIPO</v>
          </cell>
          <cell r="H169">
            <v>70</v>
          </cell>
          <cell r="I169" t="str">
            <v>NO</v>
          </cell>
          <cell r="J169" t="str">
            <v>NO</v>
          </cell>
          <cell r="K169" t="str">
            <v>NO</v>
          </cell>
          <cell r="L169" t="str">
            <v>NO</v>
          </cell>
          <cell r="M169" t="str">
            <v>NO</v>
          </cell>
        </row>
        <row r="170">
          <cell r="B170" t="str">
            <v>LAMPA-5335640016-0001</v>
          </cell>
          <cell r="C170" t="str">
            <v>EQUIPO DE LABORATORIO</v>
          </cell>
          <cell r="D170" t="str">
            <v>533.564.0016</v>
          </cell>
          <cell r="E170">
            <v>53100201</v>
          </cell>
          <cell r="F170" t="str">
            <v>LAMPARA PARA AGLUTINACION DE ERITROCITOS</v>
          </cell>
          <cell r="G170" t="str">
            <v>EQUIPO</v>
          </cell>
          <cell r="H170">
            <v>1</v>
          </cell>
          <cell r="I170" t="str">
            <v>NO</v>
          </cell>
          <cell r="J170" t="str">
            <v>NO</v>
          </cell>
          <cell r="K170" t="str">
            <v>NO</v>
          </cell>
          <cell r="L170" t="str">
            <v>NO</v>
          </cell>
          <cell r="M170" t="str">
            <v>NO</v>
          </cell>
        </row>
        <row r="171">
          <cell r="B171" t="str">
            <v>LARIN-5315680057-0001</v>
          </cell>
          <cell r="C171" t="str">
            <v>EQUIPO MÉDICO</v>
          </cell>
          <cell r="D171" t="str">
            <v>531.568.0057</v>
          </cell>
          <cell r="E171">
            <v>53100206</v>
          </cell>
          <cell r="F171" t="str">
            <v>LARINGOSCOPIO</v>
          </cell>
          <cell r="G171" t="str">
            <v>EQUIPO</v>
          </cell>
          <cell r="H171">
            <v>16</v>
          </cell>
          <cell r="I171" t="str">
            <v>NO</v>
          </cell>
          <cell r="J171" t="str">
            <v>NO</v>
          </cell>
          <cell r="K171" t="str">
            <v>NO</v>
          </cell>
          <cell r="L171" t="str">
            <v>NO</v>
          </cell>
          <cell r="M171" t="str">
            <v>NO</v>
          </cell>
        </row>
        <row r="172">
          <cell r="B172" t="str">
            <v>LASER-5313500125-0002</v>
          </cell>
          <cell r="C172" t="str">
            <v>EQUIPO MÉDICO</v>
          </cell>
          <cell r="D172" t="str">
            <v>531.350.0125</v>
          </cell>
          <cell r="E172">
            <v>53100871</v>
          </cell>
          <cell r="F172" t="str">
            <v>LASER OFTALMICO</v>
          </cell>
          <cell r="G172" t="str">
            <v>EQUIPO</v>
          </cell>
          <cell r="H172">
            <v>1</v>
          </cell>
          <cell r="I172" t="str">
            <v>SI</v>
          </cell>
          <cell r="J172" t="str">
            <v>NO</v>
          </cell>
          <cell r="K172" t="str">
            <v>SI</v>
          </cell>
          <cell r="L172" t="str">
            <v>SI</v>
          </cell>
          <cell r="M172" t="str">
            <v>NO</v>
          </cell>
        </row>
        <row r="173">
          <cell r="B173" t="str">
            <v>LAVAB-SC-1200000-0001</v>
          </cell>
          <cell r="C173" t="str">
            <v>MOBILIARIO</v>
          </cell>
          <cell r="D173" t="str">
            <v>SIN CLAVE</v>
          </cell>
          <cell r="E173">
            <v>53100208</v>
          </cell>
          <cell r="F173" t="str">
            <v>LAVABO DOBLE PARA CIRUJANO</v>
          </cell>
          <cell r="G173" t="str">
            <v>PIEZA</v>
          </cell>
          <cell r="H173">
            <v>12</v>
          </cell>
          <cell r="I173" t="str">
            <v>SI</v>
          </cell>
          <cell r="J173" t="str">
            <v>NO</v>
          </cell>
          <cell r="K173" t="str">
            <v>NO</v>
          </cell>
          <cell r="L173" t="str">
            <v>NO</v>
          </cell>
          <cell r="M173" t="str">
            <v>SI</v>
          </cell>
        </row>
        <row r="174">
          <cell r="B174" t="str">
            <v>LAVAB-SC-1210000-0001</v>
          </cell>
          <cell r="C174" t="str">
            <v>MOBILIARIO</v>
          </cell>
          <cell r="D174" t="str">
            <v>SIN CLAVE</v>
          </cell>
          <cell r="E174">
            <v>53100208</v>
          </cell>
          <cell r="F174" t="str">
            <v>LAVABO PASTEUR DERECHO DE 90 CM</v>
          </cell>
          <cell r="G174" t="str">
            <v>PIEZA</v>
          </cell>
          <cell r="H174">
            <v>34</v>
          </cell>
          <cell r="I174" t="str">
            <v>SI</v>
          </cell>
          <cell r="J174" t="str">
            <v>NO</v>
          </cell>
          <cell r="K174" t="str">
            <v>NO</v>
          </cell>
          <cell r="L174" t="str">
            <v>NO</v>
          </cell>
          <cell r="M174" t="str">
            <v>SI</v>
          </cell>
        </row>
        <row r="175">
          <cell r="B175" t="str">
            <v>LAVAB-SC-1220000-0001</v>
          </cell>
          <cell r="C175" t="str">
            <v>MOBILIARIO</v>
          </cell>
          <cell r="D175" t="str">
            <v>SIN CLAVE</v>
          </cell>
          <cell r="E175">
            <v>53100208</v>
          </cell>
          <cell r="F175" t="str">
            <v>LAVABO PASTEUR IZQUIERDO DE 90 CM</v>
          </cell>
          <cell r="G175" t="str">
            <v>PIEZA</v>
          </cell>
          <cell r="H175">
            <v>32</v>
          </cell>
          <cell r="I175" t="str">
            <v>SI</v>
          </cell>
          <cell r="J175" t="str">
            <v>NO</v>
          </cell>
          <cell r="K175" t="str">
            <v>NO</v>
          </cell>
          <cell r="L175" t="str">
            <v>NO</v>
          </cell>
          <cell r="M175" t="str">
            <v>SI</v>
          </cell>
        </row>
        <row r="176">
          <cell r="B176" t="str">
            <v>LAVAD-5315720309-0001</v>
          </cell>
          <cell r="C176" t="str">
            <v>EQUIPO MÉDICO</v>
          </cell>
          <cell r="D176" t="str">
            <v>531.572.0309</v>
          </cell>
          <cell r="E176">
            <v>53100039</v>
          </cell>
          <cell r="F176" t="str">
            <v>LAVADORA DESINFECTORA</v>
          </cell>
          <cell r="G176" t="str">
            <v>EQUIPO</v>
          </cell>
          <cell r="H176">
            <v>3</v>
          </cell>
          <cell r="I176" t="str">
            <v>SI</v>
          </cell>
          <cell r="J176" t="str">
            <v>SI</v>
          </cell>
          <cell r="K176" t="str">
            <v>SI</v>
          </cell>
          <cell r="L176" t="str">
            <v>SI</v>
          </cell>
          <cell r="M176" t="str">
            <v>NO</v>
          </cell>
        </row>
        <row r="177">
          <cell r="B177" t="str">
            <v>LAVAD-5315720465-0001</v>
          </cell>
          <cell r="C177" t="str">
            <v>EQUIPO MÉDICO</v>
          </cell>
          <cell r="D177" t="str">
            <v>531.572.0465</v>
          </cell>
          <cell r="E177">
            <v>53100207</v>
          </cell>
          <cell r="F177" t="str">
            <v>LAVADOR DESINFECTOR DE COMODOS DE VAPOR AUTOGENERADO</v>
          </cell>
          <cell r="G177" t="str">
            <v>EQUIPO</v>
          </cell>
          <cell r="H177">
            <v>14</v>
          </cell>
          <cell r="I177" t="str">
            <v>SI</v>
          </cell>
          <cell r="J177" t="str">
            <v>SI</v>
          </cell>
          <cell r="K177" t="str">
            <v>SI</v>
          </cell>
          <cell r="L177" t="str">
            <v>SI</v>
          </cell>
          <cell r="M177" t="str">
            <v>NO</v>
          </cell>
        </row>
        <row r="178">
          <cell r="B178" t="str">
            <v>LAVAD-5315720507-0001</v>
          </cell>
          <cell r="C178" t="str">
            <v>EQUIPO MÉDICO</v>
          </cell>
          <cell r="D178" t="str">
            <v>531.572.0507</v>
          </cell>
          <cell r="E178">
            <v>53100039</v>
          </cell>
          <cell r="F178" t="str">
            <v>LAVADORA ULTRASONICA</v>
          </cell>
          <cell r="G178" t="str">
            <v>EQUIPO</v>
          </cell>
          <cell r="H178">
            <v>1</v>
          </cell>
          <cell r="I178" t="str">
            <v>SI</v>
          </cell>
          <cell r="J178" t="str">
            <v>SI</v>
          </cell>
          <cell r="K178" t="str">
            <v>SI</v>
          </cell>
          <cell r="L178" t="str">
            <v>SI</v>
          </cell>
          <cell r="M178" t="str">
            <v>NO</v>
          </cell>
        </row>
        <row r="179">
          <cell r="B179" t="str">
            <v>LAVAD-5315720549-0001</v>
          </cell>
          <cell r="C179" t="str">
            <v>EQUIPO MÉDICO</v>
          </cell>
          <cell r="D179" t="str">
            <v>531.572.0549</v>
          </cell>
          <cell r="E179">
            <v>53100014</v>
          </cell>
          <cell r="F179" t="str">
            <v>LAVADORA DE EQUIPO DE INHALOTERAPIA</v>
          </cell>
          <cell r="G179" t="str">
            <v>EQUIPO</v>
          </cell>
          <cell r="H179">
            <v>2</v>
          </cell>
          <cell r="I179" t="str">
            <v>SI</v>
          </cell>
          <cell r="J179" t="str">
            <v>SI</v>
          </cell>
          <cell r="K179" t="str">
            <v>SI</v>
          </cell>
          <cell r="L179" t="str">
            <v>SI</v>
          </cell>
          <cell r="M179" t="str">
            <v>NO</v>
          </cell>
        </row>
        <row r="180">
          <cell r="B180" t="str">
            <v>LENSO-5315760073-0001</v>
          </cell>
          <cell r="C180" t="str">
            <v>EQUIPO MÉDICO</v>
          </cell>
          <cell r="D180" t="str">
            <v>531.576.0073</v>
          </cell>
          <cell r="E180">
            <v>53100367</v>
          </cell>
          <cell r="F180" t="str">
            <v>LENSOMETRO</v>
          </cell>
          <cell r="G180" t="str">
            <v>EQUIPO</v>
          </cell>
          <cell r="H180">
            <v>2</v>
          </cell>
          <cell r="I180" t="str">
            <v>SI</v>
          </cell>
          <cell r="J180" t="str">
            <v>NO</v>
          </cell>
          <cell r="K180" t="str">
            <v>SI</v>
          </cell>
          <cell r="L180" t="str">
            <v>SI</v>
          </cell>
          <cell r="M180" t="str">
            <v>NO</v>
          </cell>
        </row>
        <row r="181">
          <cell r="B181" t="str">
            <v>LENTE-5315780451-0001</v>
          </cell>
          <cell r="C181" t="str">
            <v>EQUIPO MÉDICO</v>
          </cell>
          <cell r="D181" t="str">
            <v>531.578.0451</v>
          </cell>
          <cell r="E181">
            <v>53100164</v>
          </cell>
          <cell r="F181" t="str">
            <v>LENTE DE TRES ESPEJOS</v>
          </cell>
          <cell r="G181" t="str">
            <v>EQUIPO</v>
          </cell>
          <cell r="H181">
            <v>2</v>
          </cell>
          <cell r="I181" t="str">
            <v>NO</v>
          </cell>
          <cell r="J181" t="str">
            <v>NO</v>
          </cell>
          <cell r="K181" t="str">
            <v>NO</v>
          </cell>
          <cell r="L181" t="str">
            <v>NO</v>
          </cell>
          <cell r="M181" t="str">
            <v>NO</v>
          </cell>
        </row>
        <row r="182">
          <cell r="B182" t="str">
            <v>LENTE-5375780128-0001</v>
          </cell>
          <cell r="C182" t="str">
            <v>MOBILIARIO MÉDICO</v>
          </cell>
          <cell r="D182" t="str">
            <v>537.578.0128</v>
          </cell>
          <cell r="E182">
            <v>53100164</v>
          </cell>
          <cell r="F182" t="str">
            <v>LENTES PARA PRUEBA</v>
          </cell>
          <cell r="G182" t="str">
            <v>EQUIPO</v>
          </cell>
          <cell r="H182">
            <v>2</v>
          </cell>
          <cell r="I182" t="str">
            <v>NO</v>
          </cell>
          <cell r="J182" t="str">
            <v>NO</v>
          </cell>
          <cell r="K182" t="str">
            <v>NO</v>
          </cell>
          <cell r="L182" t="str">
            <v>NO</v>
          </cell>
          <cell r="M182" t="str">
            <v>NO</v>
          </cell>
        </row>
        <row r="183">
          <cell r="B183" t="str">
            <v>LITER-5190015300-0001</v>
          </cell>
          <cell r="C183" t="str">
            <v>MOBILIARIO</v>
          </cell>
          <cell r="D183" t="str">
            <v>SIN CLAVE</v>
          </cell>
          <cell r="E183">
            <v>51900153</v>
          </cell>
          <cell r="F183" t="str">
            <v>LITERA DOBLE</v>
          </cell>
          <cell r="G183" t="str">
            <v>PIEZA</v>
          </cell>
          <cell r="H183">
            <v>22</v>
          </cell>
          <cell r="I183" t="str">
            <v>SI</v>
          </cell>
          <cell r="J183" t="str">
            <v>NO</v>
          </cell>
          <cell r="K183" t="str">
            <v>NO</v>
          </cell>
          <cell r="L183" t="str">
            <v>NO</v>
          </cell>
          <cell r="M183" t="str">
            <v>NO</v>
          </cell>
        </row>
        <row r="184">
          <cell r="B184" t="str">
            <v>MANDI-5316010056-0001</v>
          </cell>
          <cell r="C184" t="str">
            <v>EQUIPO MÉDICO</v>
          </cell>
          <cell r="D184" t="str">
            <v>531.601.0056</v>
          </cell>
          <cell r="E184">
            <v>51300020</v>
          </cell>
          <cell r="F184" t="str">
            <v>MANDIL EMPLOMADO</v>
          </cell>
          <cell r="G184" t="str">
            <v>EQUIPO</v>
          </cell>
          <cell r="H184">
            <v>18</v>
          </cell>
          <cell r="I184" t="str">
            <v>NO</v>
          </cell>
          <cell r="J184" t="str">
            <v>NO</v>
          </cell>
          <cell r="K184" t="str">
            <v>NO</v>
          </cell>
          <cell r="L184" t="str">
            <v>NO</v>
          </cell>
          <cell r="M184" t="str">
            <v>NO</v>
          </cell>
        </row>
        <row r="185">
          <cell r="B185" t="str">
            <v>MARCO-5135890068-0001</v>
          </cell>
          <cell r="C185" t="str">
            <v>MOBILIARIO MÉDICO</v>
          </cell>
          <cell r="D185" t="str">
            <v>SIN CLAVE</v>
          </cell>
          <cell r="E185">
            <v>53100224</v>
          </cell>
          <cell r="F185" t="str">
            <v>MARCO ORTOPEDICO DOBLE</v>
          </cell>
          <cell r="G185" t="str">
            <v>EQUIPO</v>
          </cell>
          <cell r="H185">
            <v>10</v>
          </cell>
          <cell r="I185" t="str">
            <v>SI</v>
          </cell>
          <cell r="J185" t="str">
            <v>NO</v>
          </cell>
          <cell r="K185" t="str">
            <v>NO</v>
          </cell>
          <cell r="L185" t="str">
            <v>NO</v>
          </cell>
          <cell r="M185" t="str">
            <v>NO</v>
          </cell>
        </row>
        <row r="186">
          <cell r="B186" t="str">
            <v>MARTI-5356181429-0001</v>
          </cell>
          <cell r="C186" t="str">
            <v>INSTRUMENTAL</v>
          </cell>
          <cell r="D186" t="str">
            <v>535.618.1429</v>
          </cell>
          <cell r="E186">
            <v>53200193</v>
          </cell>
          <cell r="F186" t="str">
            <v>MARTILLO BUCK</v>
          </cell>
          <cell r="G186" t="str">
            <v>PIEZA</v>
          </cell>
          <cell r="H186">
            <v>26</v>
          </cell>
          <cell r="I186" t="str">
            <v>NO</v>
          </cell>
          <cell r="J186" t="str">
            <v>NO</v>
          </cell>
          <cell r="K186" t="str">
            <v>NO</v>
          </cell>
          <cell r="L186" t="str">
            <v>NO</v>
          </cell>
          <cell r="M186" t="str">
            <v>NO</v>
          </cell>
        </row>
        <row r="187">
          <cell r="B187" t="str">
            <v>MECHE-5336040042-0001</v>
          </cell>
          <cell r="C187" t="str">
            <v>EQUIPO DE LABORATORIO</v>
          </cell>
          <cell r="D187" t="str">
            <v>533.604.0042</v>
          </cell>
          <cell r="E187">
            <v>56200374</v>
          </cell>
          <cell r="F187" t="str">
            <v>MECHERO DE METAL INOXIDABLE CON QUEMADOR TIPO BUNSEN</v>
          </cell>
          <cell r="G187" t="str">
            <v>PIEZA</v>
          </cell>
          <cell r="H187">
            <v>8</v>
          </cell>
          <cell r="I187" t="str">
            <v>NO</v>
          </cell>
          <cell r="J187" t="str">
            <v>NO</v>
          </cell>
          <cell r="K187" t="str">
            <v>NO</v>
          </cell>
          <cell r="L187" t="str">
            <v>NO</v>
          </cell>
          <cell r="M187" t="str">
            <v>SI</v>
          </cell>
        </row>
        <row r="188">
          <cell r="B188" t="str">
            <v>MESAS-5110004000-0001</v>
          </cell>
          <cell r="C188" t="str">
            <v>MOBILIARIO</v>
          </cell>
          <cell r="D188" t="str">
            <v>SIN CLAVE</v>
          </cell>
          <cell r="E188">
            <v>51100040</v>
          </cell>
          <cell r="F188" t="str">
            <v>MESA DE TRABAJO CON TABLERO PARA TALLER</v>
          </cell>
          <cell r="G188" t="str">
            <v>PIEZA</v>
          </cell>
          <cell r="H188">
            <v>8</v>
          </cell>
          <cell r="I188" t="str">
            <v>SI</v>
          </cell>
          <cell r="J188" t="str">
            <v>NO</v>
          </cell>
          <cell r="K188" t="str">
            <v>NO</v>
          </cell>
          <cell r="L188" t="str">
            <v>NO</v>
          </cell>
          <cell r="M188" t="str">
            <v>NO</v>
          </cell>
        </row>
        <row r="189">
          <cell r="B189" t="str">
            <v>MESAS-5110004000-0005</v>
          </cell>
          <cell r="C189" t="str">
            <v>MOBILIARIO MÉDICO</v>
          </cell>
          <cell r="D189" t="str">
            <v>SIN CLAVE</v>
          </cell>
          <cell r="E189">
            <v>51100040</v>
          </cell>
          <cell r="F189" t="str">
            <v>MESA CON PREPARACION PARA TRITURADOR</v>
          </cell>
          <cell r="G189" t="str">
            <v>PIEZA</v>
          </cell>
          <cell r="H189">
            <v>1</v>
          </cell>
          <cell r="I189" t="str">
            <v>SI</v>
          </cell>
          <cell r="J189" t="str">
            <v>NO</v>
          </cell>
          <cell r="K189" t="str">
            <v>NO</v>
          </cell>
          <cell r="L189" t="str">
            <v>NO</v>
          </cell>
          <cell r="M189" t="str">
            <v>SI</v>
          </cell>
        </row>
        <row r="190">
          <cell r="B190" t="str">
            <v>MESAS-5110004000-0006</v>
          </cell>
          <cell r="C190" t="str">
            <v>MOBILIARIO</v>
          </cell>
          <cell r="D190" t="str">
            <v>SIN CLAVE</v>
          </cell>
          <cell r="E190">
            <v>51100040</v>
          </cell>
          <cell r="F190" t="str">
            <v>MESA PARA JUNTAS (6 LUGARES)</v>
          </cell>
          <cell r="G190" t="str">
            <v>JUEGO</v>
          </cell>
          <cell r="H190">
            <v>1</v>
          </cell>
          <cell r="I190" t="str">
            <v>SI</v>
          </cell>
          <cell r="J190" t="str">
            <v>NO</v>
          </cell>
          <cell r="K190" t="str">
            <v>NO</v>
          </cell>
          <cell r="L190" t="str">
            <v>NO</v>
          </cell>
          <cell r="M190" t="str">
            <v>NO</v>
          </cell>
        </row>
        <row r="191">
          <cell r="B191" t="str">
            <v>MESAS-5110004000-0008</v>
          </cell>
          <cell r="C191" t="str">
            <v>MOBILIARIO</v>
          </cell>
          <cell r="D191" t="str">
            <v>SIN CLAVE</v>
          </cell>
          <cell r="E191">
            <v>51100040</v>
          </cell>
          <cell r="F191" t="str">
            <v>MESA PARA JUNTAS (8 LUGARES)</v>
          </cell>
          <cell r="G191" t="str">
            <v>JUEGO</v>
          </cell>
          <cell r="H191">
            <v>4</v>
          </cell>
          <cell r="I191" t="str">
            <v>SI</v>
          </cell>
          <cell r="J191" t="str">
            <v>NO</v>
          </cell>
          <cell r="K191" t="str">
            <v>NO</v>
          </cell>
          <cell r="L191" t="str">
            <v>NO</v>
          </cell>
          <cell r="M191" t="str">
            <v>NO</v>
          </cell>
        </row>
        <row r="192">
          <cell r="B192" t="str">
            <v>MESAS-5110004000-0010</v>
          </cell>
          <cell r="C192" t="str">
            <v>MOBILIARIO</v>
          </cell>
          <cell r="D192" t="str">
            <v>SIN CLAVE</v>
          </cell>
          <cell r="E192">
            <v>51100040</v>
          </cell>
          <cell r="F192" t="str">
            <v>MESA PARA JUNTAS (10 LUGARES)</v>
          </cell>
          <cell r="G192" t="str">
            <v>JUEGO</v>
          </cell>
          <cell r="H192">
            <v>4</v>
          </cell>
          <cell r="I192" t="str">
            <v>SI</v>
          </cell>
          <cell r="J192" t="str">
            <v>NO</v>
          </cell>
          <cell r="K192" t="str">
            <v>NO</v>
          </cell>
          <cell r="L192" t="str">
            <v>NO</v>
          </cell>
          <cell r="M192" t="str">
            <v>NO</v>
          </cell>
        </row>
        <row r="193">
          <cell r="B193" t="str">
            <v>MESAS-5110004000-0050</v>
          </cell>
          <cell r="C193" t="str">
            <v>MOBILIARIO</v>
          </cell>
          <cell r="D193" t="str">
            <v>SIN CLAVE</v>
          </cell>
          <cell r="E193">
            <v>51100040</v>
          </cell>
          <cell r="F193" t="str">
            <v>MESA DE TRABAJO CUADRADA</v>
          </cell>
          <cell r="G193" t="str">
            <v>PIEZA</v>
          </cell>
          <cell r="H193">
            <v>4</v>
          </cell>
          <cell r="I193" t="str">
            <v>SI</v>
          </cell>
          <cell r="J193" t="str">
            <v>NO</v>
          </cell>
          <cell r="K193" t="str">
            <v>NO</v>
          </cell>
          <cell r="L193" t="str">
            <v>NO</v>
          </cell>
          <cell r="M193" t="str">
            <v>NO</v>
          </cell>
        </row>
        <row r="194">
          <cell r="B194" t="str">
            <v>MESAS-5110004000-0051</v>
          </cell>
          <cell r="C194" t="str">
            <v>MOBILIARIO</v>
          </cell>
          <cell r="D194" t="str">
            <v>SIN CLAVE</v>
          </cell>
          <cell r="E194">
            <v>51100040</v>
          </cell>
          <cell r="F194" t="str">
            <v>MESA PARA COMPUTADORA</v>
          </cell>
          <cell r="G194" t="str">
            <v>PIEZA</v>
          </cell>
          <cell r="H194">
            <v>12</v>
          </cell>
          <cell r="I194" t="str">
            <v>SI</v>
          </cell>
          <cell r="J194" t="str">
            <v>NO</v>
          </cell>
          <cell r="K194" t="str">
            <v>NO</v>
          </cell>
          <cell r="L194" t="str">
            <v>NO</v>
          </cell>
          <cell r="M194" t="str">
            <v>NO</v>
          </cell>
        </row>
        <row r="195">
          <cell r="B195" t="str">
            <v>MESAS-5110004000-0120</v>
          </cell>
          <cell r="C195" t="str">
            <v>MOBILIARIO</v>
          </cell>
          <cell r="D195" t="str">
            <v>SIN CLAVE</v>
          </cell>
          <cell r="E195">
            <v>51100040</v>
          </cell>
          <cell r="F195" t="str">
            <v>MESA DE 120 CM CON FREGADERO</v>
          </cell>
          <cell r="G195" t="str">
            <v>PIEZA</v>
          </cell>
          <cell r="H195">
            <v>23</v>
          </cell>
          <cell r="I195" t="str">
            <v>SI</v>
          </cell>
          <cell r="J195" t="str">
            <v>NO</v>
          </cell>
          <cell r="K195" t="str">
            <v>NO</v>
          </cell>
          <cell r="L195" t="str">
            <v>NO</v>
          </cell>
          <cell r="M195" t="str">
            <v>SI</v>
          </cell>
        </row>
        <row r="196">
          <cell r="B196" t="str">
            <v>MESAS-5110004000-0152</v>
          </cell>
          <cell r="C196" t="str">
            <v>MOBILIARIO</v>
          </cell>
          <cell r="D196" t="str">
            <v>SIN CLAVE</v>
          </cell>
          <cell r="E196">
            <v>51100040</v>
          </cell>
          <cell r="F196" t="str">
            <v>MESA DE 150 CM CON FREGADERO</v>
          </cell>
          <cell r="G196" t="str">
            <v>PIEZA</v>
          </cell>
          <cell r="H196">
            <v>79</v>
          </cell>
          <cell r="I196" t="str">
            <v>SI</v>
          </cell>
          <cell r="J196" t="str">
            <v>NO</v>
          </cell>
          <cell r="K196" t="str">
            <v>NO</v>
          </cell>
          <cell r="L196" t="str">
            <v>NO</v>
          </cell>
          <cell r="M196" t="str">
            <v>SI</v>
          </cell>
        </row>
        <row r="197">
          <cell r="B197" t="str">
            <v>MESAS-5110004000-0153</v>
          </cell>
          <cell r="C197" t="str">
            <v>MOBILIARIO</v>
          </cell>
          <cell r="D197" t="str">
            <v>SIN CLAVE</v>
          </cell>
          <cell r="E197">
            <v>51100040</v>
          </cell>
          <cell r="F197" t="str">
            <v>MESA DE 150 CM CON DOBLE FREGADERO CENTRAL</v>
          </cell>
          <cell r="G197" t="str">
            <v>PIEZA</v>
          </cell>
          <cell r="H197">
            <v>1</v>
          </cell>
          <cell r="I197" t="str">
            <v>SI</v>
          </cell>
          <cell r="J197" t="str">
            <v>NO</v>
          </cell>
          <cell r="K197" t="str">
            <v>NO</v>
          </cell>
          <cell r="L197" t="str">
            <v>NO</v>
          </cell>
          <cell r="M197" t="str">
            <v>SI</v>
          </cell>
        </row>
        <row r="198">
          <cell r="B198" t="str">
            <v>MESAS-5110004000-0155</v>
          </cell>
          <cell r="C198" t="str">
            <v>MOBILIARIO</v>
          </cell>
          <cell r="D198" t="str">
            <v>SIN CLAVE</v>
          </cell>
          <cell r="E198">
            <v>51100040</v>
          </cell>
          <cell r="F198" t="str">
            <v>MESA DE 150 CM CON ENTREPAÑOS ABAJO</v>
          </cell>
          <cell r="G198" t="str">
            <v>PIEZA</v>
          </cell>
          <cell r="H198">
            <v>8</v>
          </cell>
          <cell r="I198" t="str">
            <v>SI</v>
          </cell>
          <cell r="J198" t="str">
            <v>NO</v>
          </cell>
          <cell r="K198" t="str">
            <v>NO</v>
          </cell>
          <cell r="L198" t="str">
            <v>NO</v>
          </cell>
          <cell r="M198" t="str">
            <v>SI</v>
          </cell>
        </row>
        <row r="199">
          <cell r="B199" t="str">
            <v>MESAS-5110004000-0180</v>
          </cell>
          <cell r="C199" t="str">
            <v>MOBILIARIO</v>
          </cell>
          <cell r="D199" t="str">
            <v>SIN CLAVE</v>
          </cell>
          <cell r="E199">
            <v>51100040</v>
          </cell>
          <cell r="F199" t="str">
            <v>MESA DE 180 CM CON FREGADERO DERECHO</v>
          </cell>
          <cell r="G199" t="str">
            <v>PIEZA</v>
          </cell>
          <cell r="H199">
            <v>2</v>
          </cell>
          <cell r="I199" t="str">
            <v>SI</v>
          </cell>
          <cell r="J199" t="str">
            <v>NO</v>
          </cell>
          <cell r="K199" t="str">
            <v>NO</v>
          </cell>
          <cell r="L199" t="str">
            <v>NO</v>
          </cell>
          <cell r="M199" t="str">
            <v>SI</v>
          </cell>
        </row>
        <row r="200">
          <cell r="B200" t="str">
            <v>MESAS-5110004000-0181</v>
          </cell>
          <cell r="C200" t="str">
            <v>MOBILIARIO</v>
          </cell>
          <cell r="D200" t="str">
            <v>SIN CLAVE</v>
          </cell>
          <cell r="E200">
            <v>51100040</v>
          </cell>
          <cell r="F200" t="str">
            <v>MESA DE 180 CM CON FREGADERO IZQUIERDO</v>
          </cell>
          <cell r="G200" t="str">
            <v>PIEZA</v>
          </cell>
          <cell r="H200">
            <v>1</v>
          </cell>
          <cell r="I200" t="str">
            <v>SI</v>
          </cell>
          <cell r="J200" t="str">
            <v>NO</v>
          </cell>
          <cell r="K200" t="str">
            <v>NO</v>
          </cell>
          <cell r="L200" t="str">
            <v>NO</v>
          </cell>
          <cell r="M200" t="str">
            <v>SI</v>
          </cell>
        </row>
        <row r="201">
          <cell r="B201" t="str">
            <v>MESAS-5110004000-0183</v>
          </cell>
          <cell r="C201" t="str">
            <v>MOBILIARIO</v>
          </cell>
          <cell r="D201" t="str">
            <v>SIN CLAVE</v>
          </cell>
          <cell r="E201">
            <v>51100040</v>
          </cell>
          <cell r="F201" t="str">
            <v>MESA DE 180 CM CON FREGADERO CENTRAL Y TRAMPA PARA YESO</v>
          </cell>
          <cell r="G201" t="str">
            <v>PIEZA</v>
          </cell>
          <cell r="H201">
            <v>1</v>
          </cell>
          <cell r="I201" t="str">
            <v>SI</v>
          </cell>
          <cell r="J201" t="str">
            <v>NO</v>
          </cell>
          <cell r="K201" t="str">
            <v>NO</v>
          </cell>
          <cell r="L201" t="str">
            <v>NO</v>
          </cell>
          <cell r="M201" t="str">
            <v>SI</v>
          </cell>
        </row>
        <row r="202">
          <cell r="B202" t="str">
            <v>MESAS-5110004000-0184</v>
          </cell>
          <cell r="C202" t="str">
            <v>MOBILIARIO</v>
          </cell>
          <cell r="D202" t="str">
            <v>SIN CLAVE</v>
          </cell>
          <cell r="E202">
            <v>51100040</v>
          </cell>
          <cell r="F202" t="str">
            <v>MESA DE 180 CM CON DOBLE FREGADERO CENTRAL</v>
          </cell>
          <cell r="G202" t="str">
            <v>PIEZA</v>
          </cell>
          <cell r="H202">
            <v>19</v>
          </cell>
          <cell r="I202" t="str">
            <v>SI</v>
          </cell>
          <cell r="J202" t="str">
            <v>NO</v>
          </cell>
          <cell r="K202" t="str">
            <v>NO</v>
          </cell>
          <cell r="L202" t="str">
            <v>NO</v>
          </cell>
          <cell r="M202" t="str">
            <v>SI</v>
          </cell>
        </row>
        <row r="203">
          <cell r="B203" t="str">
            <v>MESAS-5110004000-0186</v>
          </cell>
          <cell r="C203" t="str">
            <v>MOBILIARIO</v>
          </cell>
          <cell r="D203" t="str">
            <v>SIN CLAVE</v>
          </cell>
          <cell r="E203">
            <v>51100040</v>
          </cell>
          <cell r="F203" t="str">
            <v>MESA DE 180 CM CON ESCURRIDERO PARA LOZA</v>
          </cell>
          <cell r="G203" t="str">
            <v>PIEZA</v>
          </cell>
          <cell r="H203">
            <v>2</v>
          </cell>
          <cell r="I203" t="str">
            <v>SI</v>
          </cell>
          <cell r="J203" t="str">
            <v>NO</v>
          </cell>
          <cell r="K203" t="str">
            <v>NO</v>
          </cell>
          <cell r="L203" t="str">
            <v>NO</v>
          </cell>
          <cell r="M203" t="str">
            <v>SI</v>
          </cell>
        </row>
        <row r="204">
          <cell r="B204" t="str">
            <v>MESAS-5110004000-0187</v>
          </cell>
          <cell r="C204" t="str">
            <v>MOBILIARIO</v>
          </cell>
          <cell r="D204" t="str">
            <v>SIN CLAVE</v>
          </cell>
          <cell r="E204">
            <v>51100040</v>
          </cell>
          <cell r="F204" t="str">
            <v>MESA DE 180 CM PARA ENSAMBLE CON REPISA INTERMEDIA</v>
          </cell>
          <cell r="G204" t="str">
            <v>PIEZA</v>
          </cell>
          <cell r="H204">
            <v>2</v>
          </cell>
          <cell r="I204" t="str">
            <v>NO</v>
          </cell>
          <cell r="J204" t="str">
            <v>NO</v>
          </cell>
          <cell r="K204" t="str">
            <v>NO</v>
          </cell>
          <cell r="L204" t="str">
            <v>NO</v>
          </cell>
          <cell r="M204" t="str">
            <v>SI</v>
          </cell>
        </row>
        <row r="205">
          <cell r="B205" t="str">
            <v>MESAS-5110004000-0213</v>
          </cell>
          <cell r="C205" t="str">
            <v>MOBILIARIO</v>
          </cell>
          <cell r="D205" t="str">
            <v>SIN CLAVE</v>
          </cell>
          <cell r="E205">
            <v>51100040</v>
          </cell>
          <cell r="F205" t="str">
            <v>MESA DE 210 CM CON DOBLE FREGADERO CENTRAL AMPLIO</v>
          </cell>
          <cell r="G205" t="str">
            <v>PIEZA</v>
          </cell>
          <cell r="H205">
            <v>5</v>
          </cell>
          <cell r="I205" t="str">
            <v>SI</v>
          </cell>
          <cell r="J205" t="str">
            <v>NO</v>
          </cell>
          <cell r="K205" t="str">
            <v>NO</v>
          </cell>
          <cell r="L205" t="str">
            <v>NO</v>
          </cell>
          <cell r="M205" t="str">
            <v>SI</v>
          </cell>
        </row>
        <row r="206">
          <cell r="B206" t="str">
            <v>MESAS-5110004000-0214</v>
          </cell>
          <cell r="C206" t="str">
            <v>MOBILIARIO</v>
          </cell>
          <cell r="D206" t="str">
            <v>SIN CLAVE</v>
          </cell>
          <cell r="E206">
            <v>51100040</v>
          </cell>
          <cell r="F206" t="str">
            <v>MESA DE 210 CM</v>
          </cell>
          <cell r="G206" t="str">
            <v>PIEZA</v>
          </cell>
          <cell r="H206">
            <v>2</v>
          </cell>
          <cell r="I206" t="str">
            <v>NO</v>
          </cell>
          <cell r="J206" t="str">
            <v>NO</v>
          </cell>
          <cell r="K206" t="str">
            <v>NO</v>
          </cell>
          <cell r="L206" t="str">
            <v>NO</v>
          </cell>
          <cell r="M206" t="str">
            <v>SI</v>
          </cell>
        </row>
        <row r="207">
          <cell r="B207" t="str">
            <v>MESAS-5110004000-0215</v>
          </cell>
          <cell r="C207" t="str">
            <v>MOBILIARIO</v>
          </cell>
          <cell r="D207" t="str">
            <v>SIN CLAVE</v>
          </cell>
          <cell r="E207">
            <v>51100040</v>
          </cell>
          <cell r="F207" t="str">
            <v>MESA DE 210 CM CON CAJONERA CENTRAL</v>
          </cell>
          <cell r="G207" t="str">
            <v>PIEZA</v>
          </cell>
          <cell r="H207">
            <v>19</v>
          </cell>
          <cell r="I207" t="str">
            <v>NO</v>
          </cell>
          <cell r="J207" t="str">
            <v>NO</v>
          </cell>
          <cell r="K207" t="str">
            <v>NO</v>
          </cell>
          <cell r="L207" t="str">
            <v>NO</v>
          </cell>
          <cell r="M207" t="str">
            <v>SI</v>
          </cell>
        </row>
        <row r="208">
          <cell r="B208" t="str">
            <v>MESAS-5110004000-0303</v>
          </cell>
          <cell r="C208" t="str">
            <v>MOBILIARIO</v>
          </cell>
          <cell r="D208" t="str">
            <v>SIN CLAVE</v>
          </cell>
          <cell r="E208">
            <v>51100040</v>
          </cell>
          <cell r="F208" t="str">
            <v>MESA DE 300 CM CON DOBLE FREGADERO CENTRAL PARA OLLAS</v>
          </cell>
          <cell r="G208" t="str">
            <v>PIEZA</v>
          </cell>
          <cell r="H208">
            <v>2</v>
          </cell>
          <cell r="I208" t="str">
            <v>SI</v>
          </cell>
          <cell r="J208" t="str">
            <v>NO</v>
          </cell>
          <cell r="K208" t="str">
            <v>NO</v>
          </cell>
          <cell r="L208" t="str">
            <v>NO</v>
          </cell>
          <cell r="M208" t="str">
            <v>SI</v>
          </cell>
        </row>
        <row r="209">
          <cell r="B209" t="str">
            <v>MESAS-5110004300-0090</v>
          </cell>
          <cell r="C209" t="str">
            <v>MOBILIARIO</v>
          </cell>
          <cell r="D209" t="str">
            <v>SIN CLAVE</v>
          </cell>
          <cell r="E209">
            <v>51100040</v>
          </cell>
          <cell r="F209" t="str">
            <v>MESA DE 90 CM CON CUBIERTA DE ACERO INOXIDABLE</v>
          </cell>
          <cell r="G209" t="str">
            <v>PIEZA</v>
          </cell>
          <cell r="H209">
            <v>26</v>
          </cell>
          <cell r="I209" t="str">
            <v>NO</v>
          </cell>
          <cell r="J209" t="str">
            <v>NO</v>
          </cell>
          <cell r="K209" t="str">
            <v>NO</v>
          </cell>
          <cell r="L209" t="str">
            <v>NO</v>
          </cell>
          <cell r="M209" t="str">
            <v>SI</v>
          </cell>
        </row>
        <row r="210">
          <cell r="B210" t="str">
            <v>MESAS-5116191122-0001</v>
          </cell>
          <cell r="C210" t="str">
            <v>MOBILIARIO</v>
          </cell>
          <cell r="D210" t="str">
            <v>SIN CLAVE</v>
          </cell>
          <cell r="E210">
            <v>51100040</v>
          </cell>
          <cell r="F210" t="str">
            <v>MESA DE TRABAJO PARA 4 PERSONAS (REDONDA)</v>
          </cell>
          <cell r="G210" t="str">
            <v>PIEZA</v>
          </cell>
          <cell r="H210">
            <v>10</v>
          </cell>
          <cell r="I210" t="str">
            <v>SI</v>
          </cell>
          <cell r="J210" t="str">
            <v>NO</v>
          </cell>
          <cell r="K210" t="str">
            <v>NO</v>
          </cell>
          <cell r="L210" t="str">
            <v>NO</v>
          </cell>
          <cell r="M210" t="str">
            <v>NO</v>
          </cell>
        </row>
        <row r="211">
          <cell r="B211" t="str">
            <v>MESAS-5116191155-0001</v>
          </cell>
          <cell r="C211" t="str">
            <v>MOBILIARIO</v>
          </cell>
          <cell r="D211" t="str">
            <v>SIN CLAVE</v>
          </cell>
          <cell r="E211">
            <v>51100040</v>
          </cell>
          <cell r="F211" t="str">
            <v>MESA ESQUINERA 50 X 50 CM FABRICADA EN MDF</v>
          </cell>
          <cell r="G211" t="str">
            <v>PIEZA</v>
          </cell>
          <cell r="H211">
            <v>34</v>
          </cell>
          <cell r="I211" t="str">
            <v>SI</v>
          </cell>
          <cell r="J211" t="str">
            <v>NO</v>
          </cell>
          <cell r="K211" t="str">
            <v>NO</v>
          </cell>
          <cell r="L211" t="str">
            <v>NO</v>
          </cell>
          <cell r="M211" t="str">
            <v>NO</v>
          </cell>
        </row>
        <row r="212">
          <cell r="B212" t="str">
            <v>MESAS-5136210100-0001</v>
          </cell>
          <cell r="C212" t="str">
            <v>MOBILIARIO MÉDICO</v>
          </cell>
          <cell r="D212" t="str">
            <v>SIN CLAVE</v>
          </cell>
          <cell r="E212">
            <v>51100040</v>
          </cell>
          <cell r="F212" t="str">
            <v>MESA CARRO ANESTESIOLOGO</v>
          </cell>
          <cell r="G212" t="str">
            <v>PIEZA</v>
          </cell>
          <cell r="H212">
            <v>26</v>
          </cell>
          <cell r="I212" t="str">
            <v>NO</v>
          </cell>
          <cell r="J212" t="str">
            <v>NO</v>
          </cell>
          <cell r="K212" t="str">
            <v>NO</v>
          </cell>
          <cell r="L212" t="str">
            <v>NO</v>
          </cell>
          <cell r="M212" t="str">
            <v>SI</v>
          </cell>
        </row>
        <row r="213">
          <cell r="B213" t="str">
            <v>MESAS-5136210357-0002</v>
          </cell>
          <cell r="C213" t="str">
            <v>MOBILIARIO MÉDICO</v>
          </cell>
          <cell r="D213" t="str">
            <v>SIN CLAVE</v>
          </cell>
          <cell r="E213">
            <v>51100040</v>
          </cell>
          <cell r="F213" t="str">
            <v>MESA PARA EXPLORACION GINECOLOGICA</v>
          </cell>
          <cell r="G213" t="str">
            <v>EQUIPO</v>
          </cell>
          <cell r="H213">
            <v>3</v>
          </cell>
          <cell r="I213" t="str">
            <v>NO</v>
          </cell>
          <cell r="J213" t="str">
            <v>NO</v>
          </cell>
          <cell r="K213" t="str">
            <v>NO</v>
          </cell>
          <cell r="L213" t="str">
            <v>NO</v>
          </cell>
          <cell r="M213" t="str">
            <v>NO</v>
          </cell>
        </row>
        <row r="214">
          <cell r="B214" t="str">
            <v>MESAS-5136211355-0001</v>
          </cell>
          <cell r="C214" t="str">
            <v>MOBILIARIO MÉDICO</v>
          </cell>
          <cell r="D214" t="str">
            <v>SIN CLAVE</v>
          </cell>
          <cell r="E214">
            <v>51100040</v>
          </cell>
          <cell r="F214" t="str">
            <v>MESA RIÑON</v>
          </cell>
          <cell r="G214" t="str">
            <v>PIEZA</v>
          </cell>
          <cell r="H214">
            <v>13</v>
          </cell>
          <cell r="I214" t="str">
            <v>NO</v>
          </cell>
          <cell r="J214" t="str">
            <v>NO</v>
          </cell>
          <cell r="K214" t="str">
            <v>NO</v>
          </cell>
          <cell r="L214" t="str">
            <v>NO</v>
          </cell>
          <cell r="M214" t="str">
            <v>SI</v>
          </cell>
        </row>
        <row r="215">
          <cell r="B215" t="str">
            <v>MESAS-5136211405-0001</v>
          </cell>
          <cell r="C215" t="str">
            <v>MOBILIARIO MÉDICO</v>
          </cell>
          <cell r="D215" t="str">
            <v>SIN CLAVE</v>
          </cell>
          <cell r="E215">
            <v>51100040</v>
          </cell>
          <cell r="F215" t="str">
            <v>MESA MAYO</v>
          </cell>
          <cell r="G215" t="str">
            <v>PIEZA</v>
          </cell>
          <cell r="H215">
            <v>103</v>
          </cell>
          <cell r="I215" t="str">
            <v>NO</v>
          </cell>
          <cell r="J215" t="str">
            <v>NO</v>
          </cell>
          <cell r="K215" t="str">
            <v>NO</v>
          </cell>
          <cell r="L215" t="str">
            <v>NO</v>
          </cell>
          <cell r="M215" t="str">
            <v>SI</v>
          </cell>
        </row>
        <row r="216">
          <cell r="B216" t="str">
            <v>MESAS-5136211603-0001</v>
          </cell>
          <cell r="C216" t="str">
            <v>MOBILIARIO MÉDICO</v>
          </cell>
          <cell r="D216" t="str">
            <v>SIN CLAVE</v>
          </cell>
          <cell r="E216">
            <v>51100040</v>
          </cell>
          <cell r="F216" t="str">
            <v>MESA PASTEUR</v>
          </cell>
          <cell r="G216" t="str">
            <v>PIEZA</v>
          </cell>
          <cell r="H216">
            <v>168</v>
          </cell>
          <cell r="I216" t="str">
            <v>NO</v>
          </cell>
          <cell r="J216" t="str">
            <v>NO</v>
          </cell>
          <cell r="K216" t="str">
            <v>NO</v>
          </cell>
          <cell r="L216" t="str">
            <v>NO</v>
          </cell>
          <cell r="M216" t="str">
            <v>SI</v>
          </cell>
        </row>
        <row r="217">
          <cell r="B217" t="str">
            <v>MESAS-5136211652-0001</v>
          </cell>
          <cell r="C217" t="str">
            <v>MOBILIARIO MÉDICO</v>
          </cell>
          <cell r="D217" t="str">
            <v>SIN CLAVE</v>
          </cell>
          <cell r="E217">
            <v>51100075</v>
          </cell>
          <cell r="F217" t="str">
            <v>MESA PUENTE</v>
          </cell>
          <cell r="G217" t="str">
            <v>PIEZA</v>
          </cell>
          <cell r="H217">
            <v>149</v>
          </cell>
          <cell r="I217" t="str">
            <v>NO</v>
          </cell>
          <cell r="J217" t="str">
            <v>NO</v>
          </cell>
          <cell r="K217" t="str">
            <v>NO</v>
          </cell>
          <cell r="L217" t="str">
            <v>NO</v>
          </cell>
          <cell r="M217" t="str">
            <v>NO</v>
          </cell>
        </row>
        <row r="218">
          <cell r="B218" t="str">
            <v>MESAS-5136211876-0001</v>
          </cell>
          <cell r="C218" t="str">
            <v>MOBILIARIO MÉDICO</v>
          </cell>
          <cell r="D218" t="str">
            <v>SIN CLAVE</v>
          </cell>
          <cell r="E218">
            <v>51100040</v>
          </cell>
          <cell r="F218" t="str">
            <v>MESA PARA INSTRUMENTAL QUIRURGICO</v>
          </cell>
          <cell r="G218" t="str">
            <v>EQUIPO</v>
          </cell>
          <cell r="H218">
            <v>15</v>
          </cell>
          <cell r="I218" t="str">
            <v>NO</v>
          </cell>
          <cell r="J218" t="str">
            <v>NO</v>
          </cell>
          <cell r="K218" t="str">
            <v>NO</v>
          </cell>
          <cell r="L218" t="str">
            <v>NO</v>
          </cell>
          <cell r="M218" t="str">
            <v>SI</v>
          </cell>
        </row>
        <row r="219">
          <cell r="B219" t="str">
            <v>MESAS-5136212429-0001</v>
          </cell>
          <cell r="C219" t="str">
            <v>MOBILIARIO MÉDICO</v>
          </cell>
          <cell r="D219" t="str">
            <v>513.621.2429</v>
          </cell>
          <cell r="E219">
            <v>51100040</v>
          </cell>
          <cell r="F219" t="str">
            <v>MESA UNIVERSAL PARA EXPLORACION</v>
          </cell>
          <cell r="G219" t="str">
            <v>EQUIPO</v>
          </cell>
          <cell r="H219">
            <v>49</v>
          </cell>
          <cell r="I219" t="str">
            <v>NO</v>
          </cell>
          <cell r="J219" t="str">
            <v>NO</v>
          </cell>
          <cell r="K219" t="str">
            <v>NO</v>
          </cell>
          <cell r="L219" t="str">
            <v>NO</v>
          </cell>
          <cell r="M219" t="str">
            <v>NO</v>
          </cell>
        </row>
        <row r="220">
          <cell r="B220" t="str">
            <v>MESAS-5156190059-0001</v>
          </cell>
          <cell r="C220" t="str">
            <v>MOBILIARIO</v>
          </cell>
          <cell r="D220" t="str">
            <v>SIN CLAVE</v>
          </cell>
          <cell r="E220">
            <v>51100040</v>
          </cell>
          <cell r="F220" t="str">
            <v>MESA DE 150 CM CON CAJONERA CENTRAL</v>
          </cell>
          <cell r="G220" t="str">
            <v>PIEZA</v>
          </cell>
          <cell r="H220">
            <v>28</v>
          </cell>
          <cell r="I220" t="str">
            <v>NO</v>
          </cell>
          <cell r="J220" t="str">
            <v>NO</v>
          </cell>
          <cell r="K220" t="str">
            <v>NO</v>
          </cell>
          <cell r="L220" t="str">
            <v>NO</v>
          </cell>
          <cell r="M220" t="str">
            <v>SI</v>
          </cell>
        </row>
        <row r="221">
          <cell r="B221" t="str">
            <v>MESAS-5156190406-0001</v>
          </cell>
          <cell r="C221" t="str">
            <v>MOBILIARIO</v>
          </cell>
          <cell r="D221" t="str">
            <v>SIN CLAVE</v>
          </cell>
          <cell r="E221">
            <v>51100040</v>
          </cell>
          <cell r="F221" t="str">
            <v>MESA ALTA CON VERTEDERO</v>
          </cell>
          <cell r="G221" t="str">
            <v>PIEZA</v>
          </cell>
          <cell r="H221">
            <v>2</v>
          </cell>
          <cell r="I221" t="str">
            <v>SI</v>
          </cell>
          <cell r="J221" t="str">
            <v>NO</v>
          </cell>
          <cell r="K221" t="str">
            <v>NO</v>
          </cell>
          <cell r="L221" t="str">
            <v>NO</v>
          </cell>
          <cell r="M221" t="str">
            <v>SI</v>
          </cell>
        </row>
        <row r="222">
          <cell r="B222" t="str">
            <v>MESAS-5156190752-0001</v>
          </cell>
          <cell r="C222" t="str">
            <v>MOBILIARIO</v>
          </cell>
          <cell r="D222" t="str">
            <v>SIN CLAVE</v>
          </cell>
          <cell r="E222">
            <v>51100040</v>
          </cell>
          <cell r="F222" t="str">
            <v>MESA DE 120 CM</v>
          </cell>
          <cell r="G222" t="str">
            <v>PIEZA</v>
          </cell>
          <cell r="H222">
            <v>51</v>
          </cell>
          <cell r="I222" t="str">
            <v>NO</v>
          </cell>
          <cell r="J222" t="str">
            <v>NO</v>
          </cell>
          <cell r="K222" t="str">
            <v>NO</v>
          </cell>
          <cell r="L222" t="str">
            <v>NO</v>
          </cell>
          <cell r="M222" t="str">
            <v>SI</v>
          </cell>
        </row>
        <row r="223">
          <cell r="B223" t="str">
            <v>MESAS-5156190760-0001</v>
          </cell>
          <cell r="C223" t="str">
            <v>MOBILIARIO</v>
          </cell>
          <cell r="D223" t="str">
            <v>SIN CLAVE</v>
          </cell>
          <cell r="E223">
            <v>51100040</v>
          </cell>
          <cell r="F223" t="str">
            <v>MESA DE 150 CM</v>
          </cell>
          <cell r="G223" t="str">
            <v>PIEZA</v>
          </cell>
          <cell r="H223">
            <v>49</v>
          </cell>
          <cell r="I223" t="str">
            <v>NO</v>
          </cell>
          <cell r="J223" t="str">
            <v>NO</v>
          </cell>
          <cell r="K223" t="str">
            <v>NO</v>
          </cell>
          <cell r="L223" t="str">
            <v>NO</v>
          </cell>
          <cell r="M223" t="str">
            <v>SI</v>
          </cell>
        </row>
        <row r="224">
          <cell r="B224" t="str">
            <v>MESAS-5156190778-0001</v>
          </cell>
          <cell r="C224" t="str">
            <v>MOBILIARIO</v>
          </cell>
          <cell r="D224" t="str">
            <v>SIN CLAVE</v>
          </cell>
          <cell r="E224">
            <v>51100040</v>
          </cell>
          <cell r="F224" t="str">
            <v>MESA DE 180 CM</v>
          </cell>
          <cell r="G224" t="str">
            <v>PIEZA</v>
          </cell>
          <cell r="H224">
            <v>8</v>
          </cell>
          <cell r="I224" t="str">
            <v>NO</v>
          </cell>
          <cell r="J224" t="str">
            <v>NO</v>
          </cell>
          <cell r="K224" t="str">
            <v>NO</v>
          </cell>
          <cell r="L224" t="str">
            <v>NO</v>
          </cell>
          <cell r="M224" t="str">
            <v>SI</v>
          </cell>
        </row>
        <row r="225">
          <cell r="B225" t="str">
            <v>MESAS-5176090156-0001</v>
          </cell>
          <cell r="C225" t="str">
            <v>MOBILIARIO</v>
          </cell>
          <cell r="D225" t="str">
            <v>SIN CLAVE</v>
          </cell>
          <cell r="E225">
            <v>51100040</v>
          </cell>
          <cell r="F225" t="str">
            <v>MESA PARA COMEDOR 4 PERSONAS (INCLUYE SILLAS)</v>
          </cell>
          <cell r="G225" t="str">
            <v>JUEGO</v>
          </cell>
          <cell r="H225">
            <v>32</v>
          </cell>
          <cell r="I225" t="str">
            <v>NO</v>
          </cell>
          <cell r="J225" t="str">
            <v>NO</v>
          </cell>
          <cell r="K225" t="str">
            <v>NO</v>
          </cell>
          <cell r="L225" t="str">
            <v>NO</v>
          </cell>
          <cell r="M225" t="str">
            <v>NO</v>
          </cell>
        </row>
        <row r="226">
          <cell r="B226" t="str">
            <v>MESAS-5316165108-0001</v>
          </cell>
          <cell r="C226" t="str">
            <v>EQUIPO MÉDICO</v>
          </cell>
          <cell r="D226" t="str">
            <v>531.616.5108</v>
          </cell>
          <cell r="E226">
            <v>53100236</v>
          </cell>
          <cell r="F226" t="str">
            <v>MESA QUIRURGICA ELECTROHIDRAULICA</v>
          </cell>
          <cell r="G226" t="str">
            <v>EQUIPO</v>
          </cell>
          <cell r="H226">
            <v>6</v>
          </cell>
          <cell r="I226" t="str">
            <v>SI</v>
          </cell>
          <cell r="J226" t="str">
            <v>NO</v>
          </cell>
          <cell r="K226" t="str">
            <v>SI</v>
          </cell>
          <cell r="L226" t="str">
            <v>SI</v>
          </cell>
          <cell r="M226" t="str">
            <v>NO</v>
          </cell>
        </row>
        <row r="227">
          <cell r="B227" t="str">
            <v>MESAS-5316165116-0001</v>
          </cell>
          <cell r="C227" t="str">
            <v>EQUIPO MÉDICO</v>
          </cell>
          <cell r="D227" t="str">
            <v>531.616.5116</v>
          </cell>
          <cell r="E227">
            <v>53100236</v>
          </cell>
          <cell r="F227" t="str">
            <v>MESA QUIRURGICA UNIVERSAL AVANZADA (BARIATRICA)</v>
          </cell>
          <cell r="G227" t="str">
            <v>EQUIPO</v>
          </cell>
          <cell r="H227">
            <v>1</v>
          </cell>
          <cell r="I227" t="str">
            <v>SI</v>
          </cell>
          <cell r="J227" t="str">
            <v>NO</v>
          </cell>
          <cell r="K227" t="str">
            <v>SI</v>
          </cell>
          <cell r="L227" t="str">
            <v>SI</v>
          </cell>
          <cell r="M227" t="str">
            <v>NO</v>
          </cell>
        </row>
        <row r="228">
          <cell r="B228" t="str">
            <v>MESAS-5316165116-0003</v>
          </cell>
          <cell r="C228" t="str">
            <v>EQUIPO MÉDICO</v>
          </cell>
          <cell r="D228" t="str">
            <v>531.616.5116</v>
          </cell>
          <cell r="E228">
            <v>53100236</v>
          </cell>
          <cell r="F228" t="str">
            <v>MESA QUIRURGICA UNIVERSAL AVANZADA (UROLOGIA)</v>
          </cell>
          <cell r="G228" t="str">
            <v>EQUIPO</v>
          </cell>
          <cell r="H228">
            <v>1</v>
          </cell>
          <cell r="I228" t="str">
            <v>SI</v>
          </cell>
          <cell r="J228" t="str">
            <v>NO</v>
          </cell>
          <cell r="K228" t="str">
            <v>SI</v>
          </cell>
          <cell r="L228" t="str">
            <v>SI</v>
          </cell>
          <cell r="M228" t="str">
            <v>NO</v>
          </cell>
        </row>
        <row r="229">
          <cell r="B229" t="str">
            <v>MESAS-5316165116-0004</v>
          </cell>
          <cell r="C229" t="str">
            <v>EQUIPO MÉDICO</v>
          </cell>
          <cell r="D229" t="str">
            <v>531.616.5116</v>
          </cell>
          <cell r="E229">
            <v>53100236</v>
          </cell>
          <cell r="F229" t="str">
            <v>MESA QUIRURGICA UNIVERSAL AVANZADA (NEUROLOGIA)</v>
          </cell>
          <cell r="G229" t="str">
            <v>EQUIPO</v>
          </cell>
          <cell r="H229">
            <v>1</v>
          </cell>
          <cell r="I229" t="str">
            <v>SI</v>
          </cell>
          <cell r="J229" t="str">
            <v>NO</v>
          </cell>
          <cell r="K229" t="str">
            <v>SI</v>
          </cell>
          <cell r="L229" t="str">
            <v>SI</v>
          </cell>
          <cell r="M229" t="str">
            <v>NO</v>
          </cell>
        </row>
        <row r="230">
          <cell r="B230" t="str">
            <v>MESAS-5316165116-0005</v>
          </cell>
          <cell r="C230" t="str">
            <v>EQUIPO MÉDICO</v>
          </cell>
          <cell r="D230" t="str">
            <v>531.616.5116</v>
          </cell>
          <cell r="E230">
            <v>53100236</v>
          </cell>
          <cell r="F230" t="str">
            <v>MESA QUIRURGICA UNIVERSAL AVANZADA (ORTOPEDIA)</v>
          </cell>
          <cell r="G230" t="str">
            <v>EQUIPO</v>
          </cell>
          <cell r="H230">
            <v>2</v>
          </cell>
          <cell r="I230" t="str">
            <v>SI</v>
          </cell>
          <cell r="J230" t="str">
            <v>NO</v>
          </cell>
          <cell r="K230" t="str">
            <v>SI</v>
          </cell>
          <cell r="L230" t="str">
            <v>SI</v>
          </cell>
          <cell r="M230" t="str">
            <v>NO</v>
          </cell>
        </row>
        <row r="231">
          <cell r="B231" t="str">
            <v>MICRO-5316240026-0001</v>
          </cell>
          <cell r="C231" t="str">
            <v>EQUIPO MÉDICO</v>
          </cell>
          <cell r="D231" t="str">
            <v>531.624.0026</v>
          </cell>
          <cell r="E231">
            <v>53100782</v>
          </cell>
          <cell r="F231" t="str">
            <v>MICROSCOPIO PARA OFTALMOCIRUGIA</v>
          </cell>
          <cell r="G231" t="str">
            <v>EQUIPO</v>
          </cell>
          <cell r="H231">
            <v>1</v>
          </cell>
          <cell r="I231" t="str">
            <v>SI</v>
          </cell>
          <cell r="J231" t="str">
            <v>NO</v>
          </cell>
          <cell r="K231" t="str">
            <v>SI</v>
          </cell>
          <cell r="L231" t="str">
            <v>SI</v>
          </cell>
          <cell r="M231" t="str">
            <v>NO</v>
          </cell>
        </row>
        <row r="232">
          <cell r="B232" t="str">
            <v>MICRO-5316260031-0001</v>
          </cell>
          <cell r="C232" t="str">
            <v>EQUIPO MÉDICO</v>
          </cell>
          <cell r="D232" t="str">
            <v>531.626.0031</v>
          </cell>
          <cell r="E232">
            <v>53100036</v>
          </cell>
          <cell r="F232" t="str">
            <v>MICROSCOPIO ESPECULAR BANCO DE OJOS</v>
          </cell>
          <cell r="G232" t="str">
            <v>EQUIPO</v>
          </cell>
          <cell r="H232">
            <v>1</v>
          </cell>
          <cell r="I232" t="str">
            <v>SI</v>
          </cell>
          <cell r="J232" t="str">
            <v>NO</v>
          </cell>
          <cell r="K232" t="str">
            <v>SI</v>
          </cell>
          <cell r="L232" t="str">
            <v>SI</v>
          </cell>
          <cell r="M232" t="str">
            <v>NO</v>
          </cell>
        </row>
        <row r="233">
          <cell r="B233" t="str">
            <v>MICRO-5316260099-0001</v>
          </cell>
          <cell r="C233" t="str">
            <v>EQUIPO MÉDICO</v>
          </cell>
          <cell r="D233" t="str">
            <v>531.626.0099</v>
          </cell>
          <cell r="E233">
            <v>53100782</v>
          </cell>
          <cell r="F233" t="str">
            <v>MICROSCOPIO QUIRURGICO BASICO</v>
          </cell>
          <cell r="G233" t="str">
            <v>EQUIPO</v>
          </cell>
          <cell r="H233">
            <v>1</v>
          </cell>
          <cell r="I233" t="str">
            <v>SI</v>
          </cell>
          <cell r="J233" t="str">
            <v>NO</v>
          </cell>
          <cell r="K233" t="str">
            <v>SI</v>
          </cell>
          <cell r="L233" t="str">
            <v>SI</v>
          </cell>
          <cell r="M233" t="str">
            <v>NO</v>
          </cell>
        </row>
        <row r="234">
          <cell r="B234" t="str">
            <v>MICRO-5336220909-0001</v>
          </cell>
          <cell r="C234" t="str">
            <v>EQUIPO DE LABORATORIO</v>
          </cell>
          <cell r="D234" t="str">
            <v>533.622.0909</v>
          </cell>
          <cell r="E234">
            <v>53100542</v>
          </cell>
          <cell r="F234" t="str">
            <v>MICROSCOPIO TRIOCULAR PARA MICROFOTOGRAFIA</v>
          </cell>
          <cell r="G234" t="str">
            <v>EQUIPO</v>
          </cell>
          <cell r="H234">
            <v>1</v>
          </cell>
          <cell r="I234" t="str">
            <v>SI</v>
          </cell>
          <cell r="J234" t="str">
            <v>NO</v>
          </cell>
          <cell r="K234" t="str">
            <v>NO</v>
          </cell>
          <cell r="L234" t="str">
            <v>SI</v>
          </cell>
          <cell r="M234" t="str">
            <v>NO</v>
          </cell>
        </row>
        <row r="235">
          <cell r="B235" t="str">
            <v>MICRO-5336220925-0001</v>
          </cell>
          <cell r="C235" t="str">
            <v>EQUIPO DE LABORATORIO</v>
          </cell>
          <cell r="D235" t="str">
            <v>533.622.0925</v>
          </cell>
          <cell r="E235">
            <v>53100549</v>
          </cell>
          <cell r="F235" t="str">
            <v>MICROSCOPIO PARA TRABAJO DE RUTINA DE CAMPO CLARO</v>
          </cell>
          <cell r="G235" t="str">
            <v>EQUIPO</v>
          </cell>
          <cell r="H235">
            <v>16</v>
          </cell>
          <cell r="I235" t="str">
            <v>SI</v>
          </cell>
          <cell r="J235" t="str">
            <v>NO</v>
          </cell>
          <cell r="K235" t="str">
            <v>NO</v>
          </cell>
          <cell r="L235" t="str">
            <v>SI</v>
          </cell>
          <cell r="M235" t="str">
            <v>NO</v>
          </cell>
        </row>
        <row r="236">
          <cell r="B236" t="str">
            <v>MICRO-5336310106-0001</v>
          </cell>
          <cell r="C236" t="str">
            <v>EQUIPO DE LABORATORIO</v>
          </cell>
          <cell r="D236" t="str">
            <v>533.631.0106</v>
          </cell>
          <cell r="E236">
            <v>53100828</v>
          </cell>
          <cell r="F236" t="str">
            <v>MICROTOMO PARA CORTES DE PARAFINA</v>
          </cell>
          <cell r="G236" t="str">
            <v>EQUIPO</v>
          </cell>
          <cell r="H236">
            <v>2</v>
          </cell>
          <cell r="I236" t="str">
            <v>SI</v>
          </cell>
          <cell r="J236" t="str">
            <v>NO</v>
          </cell>
          <cell r="K236" t="str">
            <v>NO</v>
          </cell>
          <cell r="L236" t="str">
            <v>SI</v>
          </cell>
          <cell r="M236" t="str">
            <v>NO</v>
          </cell>
        </row>
        <row r="237">
          <cell r="B237" t="str">
            <v>MICRO-5336310155-0001</v>
          </cell>
          <cell r="C237" t="str">
            <v>EQUIPO DE LABORATORIO</v>
          </cell>
          <cell r="D237" t="str">
            <v>533.631.0155</v>
          </cell>
          <cell r="E237">
            <v>53100828</v>
          </cell>
          <cell r="F237" t="str">
            <v>MICROTOMO CON SISTEMA DE CONGELACION AUTOMATICA ROTATORIO TIPO CRIOSTATO</v>
          </cell>
          <cell r="G237" t="str">
            <v>EQUIPO</v>
          </cell>
          <cell r="H237">
            <v>1</v>
          </cell>
          <cell r="I237" t="str">
            <v>SI</v>
          </cell>
          <cell r="J237" t="str">
            <v>NO</v>
          </cell>
          <cell r="K237" t="str">
            <v>NO</v>
          </cell>
          <cell r="L237" t="str">
            <v>SI</v>
          </cell>
          <cell r="M237" t="str">
            <v>NO</v>
          </cell>
        </row>
        <row r="238">
          <cell r="B238" t="str">
            <v>MODUL-5110002200-0001</v>
          </cell>
          <cell r="C238" t="str">
            <v>MOBILIARIO</v>
          </cell>
          <cell r="D238" t="str">
            <v>SIN CLAVE</v>
          </cell>
          <cell r="E238">
            <v>51100062</v>
          </cell>
          <cell r="F238" t="str">
            <v>MODULO DE TRABAJO CON ESCRITORIOS PARA CUATRO PERSONAS</v>
          </cell>
          <cell r="G238" t="str">
            <v>PIEZA</v>
          </cell>
          <cell r="H238">
            <v>4</v>
          </cell>
          <cell r="I238" t="str">
            <v>SI</v>
          </cell>
          <cell r="J238" t="str">
            <v>NO</v>
          </cell>
          <cell r="K238" t="str">
            <v>NO</v>
          </cell>
          <cell r="L238" t="str">
            <v>NO</v>
          </cell>
          <cell r="M238" t="str">
            <v>NO</v>
          </cell>
        </row>
        <row r="239">
          <cell r="B239" t="str">
            <v>MONIT-5316190403-0001</v>
          </cell>
          <cell r="C239" t="str">
            <v>EQUIPO MÉDICO</v>
          </cell>
          <cell r="D239" t="str">
            <v>531.619.0403</v>
          </cell>
          <cell r="E239">
            <v>53100889</v>
          </cell>
          <cell r="F239" t="str">
            <v>MONITOR DE SIGNOS VITALES BASICO (CON BASE Y PEDESTAL)</v>
          </cell>
          <cell r="G239" t="str">
            <v>EQUIPO</v>
          </cell>
          <cell r="H239">
            <v>76</v>
          </cell>
          <cell r="I239" t="str">
            <v>SI</v>
          </cell>
          <cell r="J239" t="str">
            <v>NO</v>
          </cell>
          <cell r="K239" t="str">
            <v>SI</v>
          </cell>
          <cell r="L239" t="str">
            <v>SI</v>
          </cell>
          <cell r="M239" t="str">
            <v>NO</v>
          </cell>
        </row>
        <row r="240">
          <cell r="B240" t="str">
            <v>MONIT-5316190403-0002</v>
          </cell>
          <cell r="C240" t="str">
            <v>EQUIPO MÉDICO</v>
          </cell>
          <cell r="D240" t="str">
            <v>531.619.0403</v>
          </cell>
          <cell r="E240">
            <v>53100889</v>
          </cell>
          <cell r="F240" t="str">
            <v>MONITOR DE SIGNOS VITALES INTERMEDIO</v>
          </cell>
          <cell r="G240" t="str">
            <v>EQUIPO</v>
          </cell>
          <cell r="H240">
            <v>9</v>
          </cell>
          <cell r="I240" t="str">
            <v>SI</v>
          </cell>
          <cell r="J240" t="str">
            <v>NO</v>
          </cell>
          <cell r="K240" t="str">
            <v>SI</v>
          </cell>
          <cell r="L240" t="str">
            <v>SI</v>
          </cell>
          <cell r="M240" t="str">
            <v>NO</v>
          </cell>
        </row>
        <row r="241">
          <cell r="B241" t="str">
            <v>MONIT-5316190403-0003</v>
          </cell>
          <cell r="C241" t="str">
            <v>EQUIPO MÉDICO</v>
          </cell>
          <cell r="D241" t="str">
            <v>531.619.0403</v>
          </cell>
          <cell r="E241">
            <v>53100889</v>
          </cell>
          <cell r="F241" t="str">
            <v>MONITOR DE SIGNOS VITALES AVANZADO</v>
          </cell>
          <cell r="G241" t="str">
            <v>EQUIPO</v>
          </cell>
          <cell r="H241">
            <v>15</v>
          </cell>
          <cell r="I241" t="str">
            <v>SI</v>
          </cell>
          <cell r="J241" t="str">
            <v>NO</v>
          </cell>
          <cell r="K241" t="str">
            <v>SI</v>
          </cell>
          <cell r="L241" t="str">
            <v>SI</v>
          </cell>
          <cell r="M241" t="str">
            <v>NO</v>
          </cell>
        </row>
        <row r="242">
          <cell r="B242" t="str">
            <v>NEBUL-5316410082-0001</v>
          </cell>
          <cell r="C242" t="str">
            <v>EQUIPO MÉDICO</v>
          </cell>
          <cell r="D242" t="str">
            <v>531.641.0082</v>
          </cell>
          <cell r="E242">
            <v>53100256</v>
          </cell>
          <cell r="F242" t="str">
            <v>NEBULIZADOR CON DOSIFICADOR DE OXIGENO</v>
          </cell>
          <cell r="G242" t="str">
            <v>EQUIPO</v>
          </cell>
          <cell r="H242">
            <v>58</v>
          </cell>
          <cell r="I242" t="str">
            <v>NO</v>
          </cell>
          <cell r="J242" t="str">
            <v>NO</v>
          </cell>
          <cell r="K242" t="str">
            <v>NO</v>
          </cell>
          <cell r="L242" t="str">
            <v>NO</v>
          </cell>
          <cell r="M242" t="str">
            <v>NO</v>
          </cell>
        </row>
        <row r="243">
          <cell r="B243" t="str">
            <v>NEGAT-5136340030-0002</v>
          </cell>
          <cell r="C243" t="str">
            <v>EQUIPO MÉDICO</v>
          </cell>
          <cell r="D243" t="str">
            <v>513.634.0030</v>
          </cell>
          <cell r="E243">
            <v>53100257</v>
          </cell>
          <cell r="F243" t="str">
            <v>NEGATOSCOPIO DOBLE</v>
          </cell>
          <cell r="G243" t="str">
            <v>EQUIPO</v>
          </cell>
          <cell r="H243">
            <v>77</v>
          </cell>
          <cell r="I243" t="str">
            <v>SI</v>
          </cell>
          <cell r="J243" t="str">
            <v>NO</v>
          </cell>
          <cell r="K243" t="str">
            <v>NO</v>
          </cell>
          <cell r="L243" t="str">
            <v>NO</v>
          </cell>
          <cell r="M243" t="str">
            <v>NO</v>
          </cell>
        </row>
        <row r="244">
          <cell r="B244" t="str">
            <v>NEGAT-5136340030-0004</v>
          </cell>
          <cell r="C244" t="str">
            <v>EQUIPO MÉDICO</v>
          </cell>
          <cell r="D244" t="str">
            <v>513.634.0030</v>
          </cell>
          <cell r="E244">
            <v>53100257</v>
          </cell>
          <cell r="F244" t="str">
            <v>NEGATOSCOPIO CUADRUPLE</v>
          </cell>
          <cell r="G244" t="str">
            <v>EQUIPO</v>
          </cell>
          <cell r="H244">
            <v>2</v>
          </cell>
          <cell r="I244" t="str">
            <v>SI</v>
          </cell>
          <cell r="J244" t="str">
            <v>NO</v>
          </cell>
          <cell r="K244" t="str">
            <v>NO</v>
          </cell>
          <cell r="L244" t="str">
            <v>NO</v>
          </cell>
          <cell r="M244" t="str">
            <v>NO</v>
          </cell>
        </row>
        <row r="245">
          <cell r="B245" t="str">
            <v>OCLUS-5316560118-0001</v>
          </cell>
          <cell r="C245" t="str">
            <v>MOBILIARIO MÉDICO</v>
          </cell>
          <cell r="D245" t="str">
            <v>531.656.0118</v>
          </cell>
          <cell r="E245">
            <v>53200438</v>
          </cell>
          <cell r="F245" t="str">
            <v>OCLUSOR</v>
          </cell>
          <cell r="G245" t="str">
            <v>PIEZA</v>
          </cell>
          <cell r="H245">
            <v>2</v>
          </cell>
          <cell r="I245" t="str">
            <v>NO</v>
          </cell>
          <cell r="J245" t="str">
            <v>NO</v>
          </cell>
          <cell r="K245" t="str">
            <v>NO</v>
          </cell>
          <cell r="L245" t="str">
            <v>NO</v>
          </cell>
          <cell r="M245" t="str">
            <v>NO</v>
          </cell>
        </row>
        <row r="246">
          <cell r="B246" t="str">
            <v>OFTAL-5316600096-0001</v>
          </cell>
          <cell r="C246" t="str">
            <v>EQUIPO MÉDICO</v>
          </cell>
          <cell r="D246" t="str">
            <v>531.660.0096</v>
          </cell>
          <cell r="E246">
            <v>53100549</v>
          </cell>
          <cell r="F246" t="str">
            <v>OFTALMOSCOPIO BINOCULAR INDIRECTO</v>
          </cell>
          <cell r="G246" t="str">
            <v>EQUIPO</v>
          </cell>
          <cell r="H246">
            <v>1</v>
          </cell>
          <cell r="I246" t="str">
            <v>NO</v>
          </cell>
          <cell r="J246" t="str">
            <v>NO</v>
          </cell>
          <cell r="K246" t="str">
            <v>SI</v>
          </cell>
          <cell r="L246" t="str">
            <v>SI</v>
          </cell>
          <cell r="M246" t="str">
            <v>NO</v>
          </cell>
        </row>
        <row r="247">
          <cell r="B247" t="str">
            <v>ORINA-5136350054-0001</v>
          </cell>
          <cell r="C247" t="str">
            <v>MOBILIARIO</v>
          </cell>
          <cell r="D247" t="str">
            <v>SIN CLAVE</v>
          </cell>
          <cell r="E247">
            <v>53100260</v>
          </cell>
          <cell r="F247" t="str">
            <v>ORINAL PARA VARONES</v>
          </cell>
          <cell r="G247" t="str">
            <v>EQUIPO</v>
          </cell>
          <cell r="H247">
            <v>90</v>
          </cell>
          <cell r="I247" t="str">
            <v>NO</v>
          </cell>
          <cell r="J247" t="str">
            <v>NO</v>
          </cell>
          <cell r="K247" t="str">
            <v>NO</v>
          </cell>
          <cell r="L247" t="str">
            <v>NO</v>
          </cell>
          <cell r="M247" t="str">
            <v>SI</v>
          </cell>
        </row>
        <row r="248">
          <cell r="B248" t="str">
            <v>OXIME-5316670081-0001</v>
          </cell>
          <cell r="C248" t="str">
            <v>EQUIPO MÉDICO</v>
          </cell>
          <cell r="D248" t="str">
            <v>531.667.0081</v>
          </cell>
          <cell r="E248">
            <v>53100675</v>
          </cell>
          <cell r="F248" t="str">
            <v>OXIMETRO DE PULSO</v>
          </cell>
          <cell r="G248" t="str">
            <v>EQUIPO</v>
          </cell>
          <cell r="H248">
            <v>48</v>
          </cell>
          <cell r="I248" t="str">
            <v>NO</v>
          </cell>
          <cell r="J248" t="str">
            <v>NO</v>
          </cell>
          <cell r="K248" t="str">
            <v>NO</v>
          </cell>
          <cell r="L248" t="str">
            <v>NO</v>
          </cell>
          <cell r="M248" t="str">
            <v>NO</v>
          </cell>
        </row>
        <row r="249">
          <cell r="B249" t="str">
            <v>PALAN-SC-1600000-0001</v>
          </cell>
          <cell r="C249" t="str">
            <v>MOBILIARIO</v>
          </cell>
          <cell r="D249" t="str">
            <v>SIN CLAVE</v>
          </cell>
          <cell r="E249">
            <v>53200033</v>
          </cell>
          <cell r="F249" t="str">
            <v>PALANGANA DE ACERO INOXIDABLE PARA YESOS</v>
          </cell>
          <cell r="G249" t="str">
            <v>PIEZA</v>
          </cell>
          <cell r="H249">
            <v>8</v>
          </cell>
          <cell r="I249" t="str">
            <v>NO</v>
          </cell>
          <cell r="J249" t="str">
            <v>NO</v>
          </cell>
          <cell r="K249" t="str">
            <v>NO</v>
          </cell>
          <cell r="L249" t="str">
            <v>NO</v>
          </cell>
          <cell r="M249" t="str">
            <v>SI</v>
          </cell>
        </row>
        <row r="250">
          <cell r="B250" t="str">
            <v>PANTA-5190025952-0001</v>
          </cell>
          <cell r="C250" t="str">
            <v>MOBILIARIO</v>
          </cell>
          <cell r="D250" t="str">
            <v>SIN CLAVE</v>
          </cell>
          <cell r="E250">
            <v>51900259</v>
          </cell>
          <cell r="F250" t="str">
            <v>PANTALLA PLANA DE 52"</v>
          </cell>
          <cell r="G250" t="str">
            <v>PIEZA</v>
          </cell>
          <cell r="H250">
            <v>40</v>
          </cell>
          <cell r="I250" t="str">
            <v>NO</v>
          </cell>
          <cell r="J250" t="str">
            <v>NO</v>
          </cell>
          <cell r="K250" t="str">
            <v>NO</v>
          </cell>
          <cell r="L250" t="str">
            <v>NO</v>
          </cell>
          <cell r="M250" t="str">
            <v>NO</v>
          </cell>
        </row>
        <row r="251">
          <cell r="B251" t="str">
            <v>PANTA-5210001400-0001</v>
          </cell>
          <cell r="C251" t="str">
            <v>MOBILIARIO</v>
          </cell>
          <cell r="D251" t="str">
            <v>SIN CLAVE</v>
          </cell>
          <cell r="E251">
            <v>51900259</v>
          </cell>
          <cell r="F251" t="str">
            <v>PANTALLA RETRACTIL</v>
          </cell>
          <cell r="G251" t="str">
            <v>PIEZA</v>
          </cell>
          <cell r="H251">
            <v>10</v>
          </cell>
          <cell r="I251" t="str">
            <v>NO</v>
          </cell>
          <cell r="J251" t="str">
            <v>NO</v>
          </cell>
          <cell r="K251" t="str">
            <v>NO</v>
          </cell>
          <cell r="L251" t="str">
            <v>NO</v>
          </cell>
          <cell r="M251" t="str">
            <v>NO</v>
          </cell>
        </row>
        <row r="252">
          <cell r="B252" t="str">
            <v>PAQUI-5316140374-0001</v>
          </cell>
          <cell r="C252" t="str">
            <v>EQUIPO MÉDICO</v>
          </cell>
          <cell r="D252" t="str">
            <v>531.614.0374</v>
          </cell>
          <cell r="E252">
            <v>53100387</v>
          </cell>
          <cell r="F252" t="str">
            <v>PAQUIMETRO ULTRASONICO</v>
          </cell>
          <cell r="G252" t="str">
            <v>EQUIPO</v>
          </cell>
          <cell r="H252">
            <v>1</v>
          </cell>
          <cell r="I252" t="str">
            <v>SI</v>
          </cell>
          <cell r="J252" t="str">
            <v>NO</v>
          </cell>
          <cell r="K252" t="str">
            <v>SI</v>
          </cell>
          <cell r="L252" t="str">
            <v>SI</v>
          </cell>
          <cell r="M252" t="str">
            <v>NO</v>
          </cell>
        </row>
        <row r="253">
          <cell r="B253" t="str">
            <v>PARRI-5336810014-0001</v>
          </cell>
          <cell r="C253" t="str">
            <v>EQUIPO DE LABORATORIO</v>
          </cell>
          <cell r="D253" t="str">
            <v>533.681.0014</v>
          </cell>
          <cell r="E253">
            <v>51900114</v>
          </cell>
          <cell r="F253" t="str">
            <v>PARRILLA PARA USO RUTINARIO</v>
          </cell>
          <cell r="G253" t="str">
            <v>PIEZA</v>
          </cell>
          <cell r="H253">
            <v>6</v>
          </cell>
          <cell r="I253" t="str">
            <v>NO</v>
          </cell>
          <cell r="J253" t="str">
            <v>NO</v>
          </cell>
          <cell r="K253" t="str">
            <v>NO</v>
          </cell>
          <cell r="L253" t="str">
            <v>NO</v>
          </cell>
          <cell r="M253" t="str">
            <v>NO</v>
          </cell>
        </row>
        <row r="254">
          <cell r="B254" t="str">
            <v>PERCH-5116950063-0001</v>
          </cell>
          <cell r="C254" t="str">
            <v>MOBILIARIO</v>
          </cell>
          <cell r="D254" t="str">
            <v>SIN CLAVE</v>
          </cell>
          <cell r="E254">
            <v>51100082</v>
          </cell>
          <cell r="F254" t="str">
            <v>PERCHERO DE PEDESTAL</v>
          </cell>
          <cell r="G254" t="str">
            <v>PIEZA</v>
          </cell>
          <cell r="H254">
            <v>52</v>
          </cell>
          <cell r="I254" t="str">
            <v>SI</v>
          </cell>
          <cell r="J254" t="str">
            <v>NO</v>
          </cell>
          <cell r="K254" t="str">
            <v>NO</v>
          </cell>
          <cell r="L254" t="str">
            <v>NO</v>
          </cell>
          <cell r="M254" t="str">
            <v>NO</v>
          </cell>
        </row>
        <row r="255">
          <cell r="B255" t="str">
            <v>PERCH-SC-1600000-0001</v>
          </cell>
          <cell r="C255" t="str">
            <v>MOBILIARIO</v>
          </cell>
          <cell r="D255" t="str">
            <v>SIN CLAVE</v>
          </cell>
          <cell r="E255">
            <v>51100082</v>
          </cell>
          <cell r="F255" t="str">
            <v>PERCHERO EJECUTIVO</v>
          </cell>
          <cell r="G255" t="str">
            <v>PIEZA</v>
          </cell>
          <cell r="H255">
            <v>3</v>
          </cell>
          <cell r="I255" t="str">
            <v>SI</v>
          </cell>
          <cell r="J255" t="str">
            <v>NO</v>
          </cell>
          <cell r="K255" t="str">
            <v>NO</v>
          </cell>
          <cell r="L255" t="str">
            <v>NO</v>
          </cell>
          <cell r="M255" t="str">
            <v>NO</v>
          </cell>
        </row>
        <row r="256">
          <cell r="B256" t="str">
            <v>PERCH-SC-1640000-0001</v>
          </cell>
          <cell r="C256" t="str">
            <v>MOBILIARIO</v>
          </cell>
          <cell r="D256" t="str">
            <v>SIN CLAVE</v>
          </cell>
          <cell r="E256">
            <v>51100082</v>
          </cell>
          <cell r="F256" t="str">
            <v>PERCHERO DE 4 GANCHOS DE PARED</v>
          </cell>
          <cell r="G256" t="str">
            <v>PIEZA</v>
          </cell>
          <cell r="H256">
            <v>140</v>
          </cell>
          <cell r="I256" t="str">
            <v>SI</v>
          </cell>
          <cell r="J256" t="str">
            <v>NO</v>
          </cell>
          <cell r="K256" t="str">
            <v>NO</v>
          </cell>
          <cell r="L256" t="str">
            <v>NO</v>
          </cell>
          <cell r="M256" t="str">
            <v>NO</v>
          </cell>
        </row>
        <row r="257">
          <cell r="B257" t="str">
            <v>PIZAR-5120002900-0001</v>
          </cell>
          <cell r="C257" t="str">
            <v>MOBILIARIO</v>
          </cell>
          <cell r="D257" t="str">
            <v>SIN CLAVE</v>
          </cell>
          <cell r="E257">
            <v>51900216</v>
          </cell>
          <cell r="F257" t="str">
            <v>PIZARRON DE CORCHO</v>
          </cell>
          <cell r="G257" t="str">
            <v>PIEZA</v>
          </cell>
          <cell r="H257">
            <v>119</v>
          </cell>
          <cell r="I257" t="str">
            <v>NO</v>
          </cell>
          <cell r="J257" t="str">
            <v>NO</v>
          </cell>
          <cell r="K257" t="str">
            <v>NO</v>
          </cell>
          <cell r="L257" t="str">
            <v>NO</v>
          </cell>
          <cell r="M257" t="str">
            <v>NO</v>
          </cell>
        </row>
        <row r="258">
          <cell r="B258" t="str">
            <v>PLICO-5316780013-0001</v>
          </cell>
          <cell r="C258" t="str">
            <v>EQUIPO MÉDICO</v>
          </cell>
          <cell r="D258" t="str">
            <v>531.678.0013</v>
          </cell>
          <cell r="E258">
            <v>53100862</v>
          </cell>
          <cell r="F258" t="str">
            <v>PLICOMETRO</v>
          </cell>
          <cell r="G258" t="str">
            <v>EQUIPO</v>
          </cell>
          <cell r="H258">
            <v>9</v>
          </cell>
          <cell r="I258" t="str">
            <v>NO</v>
          </cell>
          <cell r="J258" t="str">
            <v>NO</v>
          </cell>
          <cell r="K258" t="str">
            <v>NO</v>
          </cell>
          <cell r="L258" t="str">
            <v>NO</v>
          </cell>
          <cell r="M258" t="str">
            <v>NO</v>
          </cell>
        </row>
        <row r="259">
          <cell r="B259" t="str">
            <v>PORTA-5137310107-0001</v>
          </cell>
          <cell r="C259" t="str">
            <v>MOBILIARIO MÉDICO</v>
          </cell>
          <cell r="D259" t="str">
            <v>SIN CLAVE</v>
          </cell>
          <cell r="E259">
            <v>51100084</v>
          </cell>
          <cell r="F259" t="str">
            <v>PORTA DELANTALES Y GUANTES</v>
          </cell>
          <cell r="G259" t="str">
            <v>PIEZA</v>
          </cell>
          <cell r="H259">
            <v>14</v>
          </cell>
          <cell r="I259" t="str">
            <v>NO</v>
          </cell>
          <cell r="J259" t="str">
            <v>NO</v>
          </cell>
          <cell r="K259" t="str">
            <v>NO</v>
          </cell>
          <cell r="L259" t="str">
            <v>NO</v>
          </cell>
          <cell r="M259" t="str">
            <v>SI</v>
          </cell>
        </row>
        <row r="260">
          <cell r="B260" t="str">
            <v>PORTA-5137310305-0001</v>
          </cell>
          <cell r="C260" t="str">
            <v>MOBILIARIO MÉDICO</v>
          </cell>
          <cell r="D260" t="str">
            <v>SIN CLAVE</v>
          </cell>
          <cell r="E260">
            <v>53100273</v>
          </cell>
          <cell r="F260" t="str">
            <v>PORTACUBETA RODABLE</v>
          </cell>
          <cell r="G260" t="str">
            <v>PIEZA</v>
          </cell>
          <cell r="H260">
            <v>99</v>
          </cell>
          <cell r="I260" t="str">
            <v>NO</v>
          </cell>
          <cell r="J260" t="str">
            <v>NO</v>
          </cell>
          <cell r="K260" t="str">
            <v>NO</v>
          </cell>
          <cell r="L260" t="str">
            <v>NO</v>
          </cell>
          <cell r="M260" t="str">
            <v>SI</v>
          </cell>
        </row>
        <row r="261">
          <cell r="B261" t="str">
            <v>PORTA-5137310339-0001</v>
          </cell>
          <cell r="C261" t="str">
            <v>MOBILIARIO MÉDICO</v>
          </cell>
          <cell r="D261" t="str">
            <v>513.731.0339</v>
          </cell>
          <cell r="E261">
            <v>53100084</v>
          </cell>
          <cell r="F261" t="str">
            <v>PORTALEBRILLOS DOBLE</v>
          </cell>
          <cell r="G261" t="str">
            <v>PIEZA</v>
          </cell>
          <cell r="H261">
            <v>17</v>
          </cell>
          <cell r="I261" t="str">
            <v>NO</v>
          </cell>
          <cell r="J261" t="str">
            <v>NO</v>
          </cell>
          <cell r="K261" t="str">
            <v>NO</v>
          </cell>
          <cell r="L261" t="str">
            <v>NO</v>
          </cell>
          <cell r="M261" t="str">
            <v>SI</v>
          </cell>
        </row>
        <row r="262">
          <cell r="B262" t="str">
            <v>PORTA-5139070055-0001</v>
          </cell>
          <cell r="C262" t="str">
            <v>MOBILIARIO MÉDICO</v>
          </cell>
          <cell r="D262" t="str">
            <v>SIN CLAVE</v>
          </cell>
          <cell r="E262">
            <v>53200133</v>
          </cell>
          <cell r="F262" t="str">
            <v>PORTAVENOCLISIS RODABLE</v>
          </cell>
          <cell r="G262" t="str">
            <v>PIEZA</v>
          </cell>
          <cell r="H262">
            <v>52</v>
          </cell>
          <cell r="I262" t="str">
            <v>NO</v>
          </cell>
          <cell r="J262" t="str">
            <v>NO</v>
          </cell>
          <cell r="K262" t="str">
            <v>NO</v>
          </cell>
          <cell r="L262" t="str">
            <v>NO</v>
          </cell>
          <cell r="M262" t="str">
            <v>SI</v>
          </cell>
        </row>
        <row r="263">
          <cell r="B263" t="str">
            <v>PORTA-5316870012-0001</v>
          </cell>
          <cell r="C263" t="str">
            <v>MOBILIARIO MÉDICO</v>
          </cell>
          <cell r="D263" t="str">
            <v>531.687.0012</v>
          </cell>
          <cell r="E263">
            <v>53100274</v>
          </cell>
          <cell r="F263" t="str">
            <v>PORTA ABATELENGUAS</v>
          </cell>
          <cell r="G263" t="str">
            <v>PIEZA</v>
          </cell>
          <cell r="H263">
            <v>67</v>
          </cell>
          <cell r="I263" t="str">
            <v>NO</v>
          </cell>
          <cell r="J263" t="str">
            <v>NO</v>
          </cell>
          <cell r="K263" t="str">
            <v>NO</v>
          </cell>
          <cell r="L263" t="str">
            <v>NO</v>
          </cell>
          <cell r="M263" t="str">
            <v>SI</v>
          </cell>
        </row>
        <row r="264">
          <cell r="B264" t="str">
            <v>POTEN-5337310162-0001</v>
          </cell>
          <cell r="C264" t="str">
            <v>EQUIPO DE LABORATORIO</v>
          </cell>
          <cell r="D264" t="str">
            <v>533.731.0162</v>
          </cell>
          <cell r="E264">
            <v>56600110</v>
          </cell>
          <cell r="F264" t="str">
            <v>POTENCIOMETRO DIGITAL</v>
          </cell>
          <cell r="G264" t="str">
            <v>EQUIPO</v>
          </cell>
          <cell r="H264">
            <v>1</v>
          </cell>
          <cell r="I264" t="str">
            <v>NO</v>
          </cell>
          <cell r="J264" t="str">
            <v>NO</v>
          </cell>
          <cell r="K264" t="str">
            <v>NO</v>
          </cell>
          <cell r="L264" t="str">
            <v>NO</v>
          </cell>
          <cell r="M264" t="str">
            <v>NO</v>
          </cell>
        </row>
        <row r="265">
          <cell r="B265" t="str">
            <v>PRISM-5317070166-0001</v>
          </cell>
          <cell r="C265" t="str">
            <v>MOBILIARIO MÉDICO</v>
          </cell>
          <cell r="D265" t="str">
            <v>531.707.0166</v>
          </cell>
          <cell r="E265">
            <v>53100164</v>
          </cell>
          <cell r="F265" t="str">
            <v>PRISMAS</v>
          </cell>
          <cell r="G265" t="str">
            <v>EQUIPO</v>
          </cell>
          <cell r="H265">
            <v>2</v>
          </cell>
          <cell r="I265" t="str">
            <v>NO</v>
          </cell>
          <cell r="J265" t="str">
            <v>NO</v>
          </cell>
          <cell r="K265" t="str">
            <v>NO</v>
          </cell>
          <cell r="L265" t="str">
            <v>NO</v>
          </cell>
          <cell r="M265" t="str">
            <v>NO</v>
          </cell>
        </row>
        <row r="266">
          <cell r="B266" t="str">
            <v>PROCE-5337460108-0001</v>
          </cell>
          <cell r="C266" t="str">
            <v>EQUIPO DE LABORATORIO</v>
          </cell>
          <cell r="D266" t="str">
            <v>533.746.0108</v>
          </cell>
          <cell r="E266">
            <v>53101058</v>
          </cell>
          <cell r="F266" t="str">
            <v>PROCESADOR AUTOMATICO DE TEJIDOS</v>
          </cell>
          <cell r="G266" t="str">
            <v>EQUIPO</v>
          </cell>
          <cell r="H266">
            <v>1</v>
          </cell>
          <cell r="I266" t="str">
            <v>SI</v>
          </cell>
          <cell r="J266" t="str">
            <v>NO</v>
          </cell>
          <cell r="K266" t="str">
            <v>NO</v>
          </cell>
          <cell r="L266" t="str">
            <v>SI</v>
          </cell>
          <cell r="M266" t="str">
            <v>NO</v>
          </cell>
        </row>
        <row r="267">
          <cell r="B267" t="str">
            <v>PROYE-5317140076-0001</v>
          </cell>
          <cell r="C267" t="str">
            <v>EQUIPO MÉDICO</v>
          </cell>
          <cell r="D267" t="str">
            <v>531.714.0076</v>
          </cell>
          <cell r="E267">
            <v>53100263</v>
          </cell>
          <cell r="F267" t="str">
            <v>PROYECTOR DE OPTOTIPOS</v>
          </cell>
          <cell r="G267" t="str">
            <v>EQUIPO</v>
          </cell>
          <cell r="H267">
            <v>2</v>
          </cell>
          <cell r="I267" t="str">
            <v>SI</v>
          </cell>
          <cell r="J267" t="str">
            <v>NO</v>
          </cell>
          <cell r="K267" t="str">
            <v>SI</v>
          </cell>
          <cell r="L267" t="str">
            <v>SI</v>
          </cell>
          <cell r="M267" t="str">
            <v>NO</v>
          </cell>
        </row>
        <row r="268">
          <cell r="B268" t="str">
            <v>RECTO-5318190179-0001</v>
          </cell>
          <cell r="C268" t="str">
            <v>EQUIPO MÉDICO</v>
          </cell>
          <cell r="D268" t="str">
            <v>531.819.0179</v>
          </cell>
          <cell r="E268">
            <v>53100283</v>
          </cell>
          <cell r="F268" t="str">
            <v>RECTOSIGMOIDOSCOPIO RIGIDO (EQUIPO DE VIDEOCOLONOSCOPIA)</v>
          </cell>
          <cell r="G268" t="str">
            <v>EQUIPO</v>
          </cell>
          <cell r="H268">
            <v>2</v>
          </cell>
          <cell r="I268" t="str">
            <v>SI</v>
          </cell>
          <cell r="J268" t="str">
            <v>NO</v>
          </cell>
          <cell r="K268" t="str">
            <v>SI</v>
          </cell>
          <cell r="L268" t="str">
            <v>SI</v>
          </cell>
          <cell r="M268" t="str">
            <v>NO</v>
          </cell>
        </row>
        <row r="269">
          <cell r="B269" t="str">
            <v>REFRA-5317720265-0001</v>
          </cell>
          <cell r="C269" t="str">
            <v>EQUIPO MÉDICO</v>
          </cell>
          <cell r="D269" t="str">
            <v>531.772.0265</v>
          </cell>
          <cell r="E269">
            <v>53100495</v>
          </cell>
          <cell r="F269" t="str">
            <v>REFRACTOMETRO Y QUERATOMETRO AUTOMATICO</v>
          </cell>
          <cell r="G269" t="str">
            <v>EQUIPO</v>
          </cell>
          <cell r="H269">
            <v>2</v>
          </cell>
          <cell r="I269" t="str">
            <v>SI</v>
          </cell>
          <cell r="J269" t="str">
            <v>NO</v>
          </cell>
          <cell r="K269" t="str">
            <v>SI</v>
          </cell>
          <cell r="L269" t="str">
            <v>SI</v>
          </cell>
          <cell r="M269" t="str">
            <v>NO</v>
          </cell>
        </row>
        <row r="270">
          <cell r="B270" t="str">
            <v>REFRA-5337780034-0001</v>
          </cell>
          <cell r="C270" t="str">
            <v>EQUIPO MÉDICO</v>
          </cell>
          <cell r="D270" t="str">
            <v>533.778.0034</v>
          </cell>
          <cell r="E270">
            <v>53100495</v>
          </cell>
          <cell r="F270" t="str">
            <v>REFRACTOMETRO DE MANO TIPO GOLDBERG</v>
          </cell>
          <cell r="G270" t="str">
            <v>EQUIPO</v>
          </cell>
          <cell r="H270">
            <v>1</v>
          </cell>
          <cell r="I270" t="str">
            <v>SI</v>
          </cell>
          <cell r="J270" t="str">
            <v>NO</v>
          </cell>
          <cell r="K270" t="str">
            <v>NO</v>
          </cell>
          <cell r="L270" t="str">
            <v>NO</v>
          </cell>
          <cell r="M270" t="str">
            <v>NO</v>
          </cell>
        </row>
        <row r="271">
          <cell r="B271" t="str">
            <v>REFRI-5317730207-0001</v>
          </cell>
          <cell r="C271" t="str">
            <v>EQUIPO MÉDICO</v>
          </cell>
          <cell r="D271" t="str">
            <v>531.773.0207</v>
          </cell>
          <cell r="E271">
            <v>53100286</v>
          </cell>
          <cell r="F271" t="str">
            <v>REFRIGERADOR PARA CADAVERES</v>
          </cell>
          <cell r="G271" t="str">
            <v>EQUIPO</v>
          </cell>
          <cell r="H271">
            <v>1</v>
          </cell>
          <cell r="I271" t="str">
            <v>SI</v>
          </cell>
          <cell r="J271" t="str">
            <v>SI</v>
          </cell>
          <cell r="K271" t="str">
            <v>SI</v>
          </cell>
          <cell r="L271" t="str">
            <v>SI</v>
          </cell>
          <cell r="M271" t="str">
            <v>SI</v>
          </cell>
        </row>
        <row r="272">
          <cell r="B272" t="str">
            <v>REFRI-5317730322-0001</v>
          </cell>
          <cell r="C272" t="str">
            <v>EQUIPO DE LABORATORIO</v>
          </cell>
          <cell r="D272" t="str">
            <v>531.773.0322</v>
          </cell>
          <cell r="E272">
            <v>53100287</v>
          </cell>
          <cell r="F272" t="str">
            <v>REFRIGERADOR PARA REACTIVOS Y PRODUCTOS BIOLOGICOS</v>
          </cell>
          <cell r="G272" t="str">
            <v>EQUIPO</v>
          </cell>
          <cell r="H272">
            <v>41</v>
          </cell>
          <cell r="I272" t="str">
            <v>SI</v>
          </cell>
          <cell r="J272" t="str">
            <v>NO</v>
          </cell>
          <cell r="K272" t="str">
            <v>SI</v>
          </cell>
          <cell r="L272" t="str">
            <v>SI</v>
          </cell>
          <cell r="M272" t="str">
            <v>NO</v>
          </cell>
        </row>
        <row r="273">
          <cell r="B273" t="str">
            <v>REFRI-5337860026-0001</v>
          </cell>
          <cell r="C273" t="str">
            <v>EQUIPO DE LABORATORIO</v>
          </cell>
          <cell r="D273" t="str">
            <v>533.786.0026</v>
          </cell>
          <cell r="E273">
            <v>53100287</v>
          </cell>
          <cell r="F273" t="str">
            <v>REFRIGERADOR VERTICAL PARA LABORATORIO CAP. 20 PIES CUBICOS</v>
          </cell>
          <cell r="G273" t="str">
            <v>EQUIPO</v>
          </cell>
          <cell r="H273">
            <v>7</v>
          </cell>
          <cell r="I273" t="str">
            <v>SI</v>
          </cell>
          <cell r="J273" t="str">
            <v>NO</v>
          </cell>
          <cell r="K273" t="str">
            <v>SI</v>
          </cell>
          <cell r="L273" t="str">
            <v>SI</v>
          </cell>
          <cell r="M273" t="str">
            <v>NO</v>
          </cell>
        </row>
        <row r="274">
          <cell r="B274" t="str">
            <v>REFRI-5337860034-0001</v>
          </cell>
          <cell r="C274" t="str">
            <v>EQUIPO MÉDICO</v>
          </cell>
          <cell r="D274" t="str">
            <v>533.786.0034</v>
          </cell>
          <cell r="E274">
            <v>53100287</v>
          </cell>
          <cell r="F274" t="str">
            <v>REFRIGERADOR PARA VACUNAS</v>
          </cell>
          <cell r="G274" t="str">
            <v>EQUIPO</v>
          </cell>
          <cell r="H274">
            <v>5</v>
          </cell>
          <cell r="I274" t="str">
            <v>SI</v>
          </cell>
          <cell r="J274" t="str">
            <v>NO</v>
          </cell>
          <cell r="K274" t="str">
            <v>SI</v>
          </cell>
          <cell r="L274" t="str">
            <v>SI</v>
          </cell>
          <cell r="M274" t="str">
            <v>NO</v>
          </cell>
        </row>
        <row r="275">
          <cell r="B275" t="str">
            <v>REFRI-5337870066-0001</v>
          </cell>
          <cell r="C275" t="str">
            <v>EQUIPO DE LABORATORIO</v>
          </cell>
          <cell r="D275" t="str">
            <v>533.787.0066</v>
          </cell>
          <cell r="E275">
            <v>53100285</v>
          </cell>
          <cell r="F275" t="str">
            <v>REFRIGERADOR PARA BANCO DE SANGRE TEMPERATURA DE 4 A 8 °C</v>
          </cell>
          <cell r="G275" t="str">
            <v>EQUIPO</v>
          </cell>
          <cell r="H275">
            <v>6</v>
          </cell>
          <cell r="I275" t="str">
            <v>SI</v>
          </cell>
          <cell r="J275" t="str">
            <v>NO</v>
          </cell>
          <cell r="K275" t="str">
            <v>SI</v>
          </cell>
          <cell r="L275" t="str">
            <v>SI</v>
          </cell>
          <cell r="M275" t="str">
            <v>NO</v>
          </cell>
        </row>
        <row r="276">
          <cell r="B276" t="str">
            <v>REPIS-5110008700-0001</v>
          </cell>
          <cell r="C276" t="str">
            <v>MOBILIARIO</v>
          </cell>
          <cell r="D276" t="str">
            <v>SIN CLAVE</v>
          </cell>
          <cell r="E276">
            <v>51100087</v>
          </cell>
          <cell r="F276" t="str">
            <v>REPISA DE 230 CM CONTRA MURO</v>
          </cell>
          <cell r="G276" t="str">
            <v>PIEZA</v>
          </cell>
          <cell r="H276">
            <v>24</v>
          </cell>
          <cell r="I276" t="str">
            <v>SI</v>
          </cell>
          <cell r="J276" t="str">
            <v>NO</v>
          </cell>
          <cell r="K276" t="str">
            <v>NO</v>
          </cell>
          <cell r="L276" t="str">
            <v>NO</v>
          </cell>
          <cell r="M276" t="str">
            <v>SI</v>
          </cell>
        </row>
        <row r="277">
          <cell r="B277" t="str">
            <v>REPIS-5137710256-0001</v>
          </cell>
          <cell r="C277" t="str">
            <v>MOBILIARIO</v>
          </cell>
          <cell r="D277" t="str">
            <v>SIN CLAVE</v>
          </cell>
          <cell r="E277">
            <v>51100087</v>
          </cell>
          <cell r="F277" t="str">
            <v>REPISA 120 CM CONTRA MURO</v>
          </cell>
          <cell r="G277" t="str">
            <v>PIEZA</v>
          </cell>
          <cell r="H277">
            <v>13</v>
          </cell>
          <cell r="I277" t="str">
            <v>SI</v>
          </cell>
          <cell r="J277" t="str">
            <v>NO</v>
          </cell>
          <cell r="K277" t="str">
            <v>NO</v>
          </cell>
          <cell r="L277" t="str">
            <v>NO</v>
          </cell>
          <cell r="M277" t="str">
            <v>SI</v>
          </cell>
        </row>
        <row r="278">
          <cell r="B278" t="str">
            <v>REPRO-5650017100-0001</v>
          </cell>
          <cell r="C278" t="str">
            <v>MOBILIARIO</v>
          </cell>
          <cell r="D278" t="str">
            <v>SIN CLAVE</v>
          </cell>
          <cell r="E278">
            <v>56500172</v>
          </cell>
          <cell r="F278" t="str">
            <v>REPRODUCTOR DE BLUERAY</v>
          </cell>
          <cell r="G278" t="str">
            <v>PIEZA</v>
          </cell>
          <cell r="H278">
            <v>6</v>
          </cell>
          <cell r="I278" t="str">
            <v>NO</v>
          </cell>
          <cell r="J278" t="str">
            <v>NO</v>
          </cell>
          <cell r="K278" t="str">
            <v>NO</v>
          </cell>
          <cell r="L278" t="str">
            <v>NO</v>
          </cell>
          <cell r="M278" t="str">
            <v>NO</v>
          </cell>
        </row>
        <row r="279">
          <cell r="B279" t="str">
            <v>RESEC-5317810207-0001</v>
          </cell>
          <cell r="C279" t="str">
            <v>EQUIPO MÉDICO</v>
          </cell>
          <cell r="D279" t="str">
            <v>531.781.0207</v>
          </cell>
          <cell r="E279">
            <v>53100290</v>
          </cell>
          <cell r="F279" t="str">
            <v>RESECTOSCOPIO DE FLUJO CONTINUO</v>
          </cell>
          <cell r="G279" t="str">
            <v>EQUIPO</v>
          </cell>
          <cell r="H279">
            <v>2</v>
          </cell>
          <cell r="I279" t="str">
            <v>SI</v>
          </cell>
          <cell r="J279" t="str">
            <v>NO</v>
          </cell>
          <cell r="K279" t="str">
            <v>SI</v>
          </cell>
          <cell r="L279" t="str">
            <v>SI</v>
          </cell>
          <cell r="M279" t="str">
            <v>NO</v>
          </cell>
        </row>
        <row r="280">
          <cell r="B280" t="str">
            <v>RETIN-5317850153-0001</v>
          </cell>
          <cell r="C280" t="str">
            <v>EQUIPO MÉDICO</v>
          </cell>
          <cell r="D280" t="str">
            <v>531.785.0153</v>
          </cell>
          <cell r="E280">
            <v>53100420</v>
          </cell>
          <cell r="F280" t="str">
            <v>RETINOSCOPIO LINEAL</v>
          </cell>
          <cell r="G280" t="str">
            <v>EQUIPO</v>
          </cell>
          <cell r="H280">
            <v>2</v>
          </cell>
          <cell r="I280" t="str">
            <v>NO</v>
          </cell>
          <cell r="J280" t="str">
            <v>NO</v>
          </cell>
          <cell r="K280" t="str">
            <v>SI</v>
          </cell>
          <cell r="L280" t="str">
            <v>SI</v>
          </cell>
          <cell r="M280" t="str">
            <v>NO</v>
          </cell>
        </row>
        <row r="281">
          <cell r="B281" t="str">
            <v>RIELS-5137830054-0001</v>
          </cell>
          <cell r="C281" t="str">
            <v>MOBILIARIO MÉDICO</v>
          </cell>
          <cell r="D281" t="str">
            <v>SIN CLAVE</v>
          </cell>
          <cell r="E281">
            <v>53100360</v>
          </cell>
          <cell r="F281" t="str">
            <v>RIEL PORTAVENOCLISIS</v>
          </cell>
          <cell r="G281" t="str">
            <v>PIEZA</v>
          </cell>
          <cell r="H281">
            <v>258</v>
          </cell>
          <cell r="I281" t="str">
            <v>SI</v>
          </cell>
          <cell r="J281" t="str">
            <v>NO</v>
          </cell>
          <cell r="K281" t="str">
            <v>NO</v>
          </cell>
          <cell r="L281" t="str">
            <v>NO</v>
          </cell>
          <cell r="M281" t="str">
            <v>NO</v>
          </cell>
        </row>
        <row r="282">
          <cell r="B282" t="str">
            <v>RINON-5137900014-0001</v>
          </cell>
          <cell r="C282" t="str">
            <v>INSTRUMENTAL</v>
          </cell>
          <cell r="D282" t="str">
            <v>513.790.0014</v>
          </cell>
          <cell r="E282">
            <v>53200015</v>
          </cell>
          <cell r="F282" t="str">
            <v>RIÑON</v>
          </cell>
          <cell r="G282" t="str">
            <v>PIEZA</v>
          </cell>
          <cell r="H282">
            <v>123</v>
          </cell>
          <cell r="I282" t="str">
            <v>NO</v>
          </cell>
          <cell r="J282" t="str">
            <v>NO</v>
          </cell>
          <cell r="K282" t="str">
            <v>NO</v>
          </cell>
          <cell r="L282" t="str">
            <v>NO</v>
          </cell>
          <cell r="M282" t="str">
            <v>SI</v>
          </cell>
        </row>
        <row r="283">
          <cell r="B283" t="str">
            <v>SELLA-5338140055-0001</v>
          </cell>
          <cell r="C283" t="str">
            <v>EQUIPO DE LABORATORIO</v>
          </cell>
          <cell r="D283" t="str">
            <v>533.814.0055</v>
          </cell>
          <cell r="E283">
            <v>56700153</v>
          </cell>
          <cell r="F283" t="str">
            <v>SELLADOR ELECTRICO PARA TUBOS DE BOLSA DE SANGRE</v>
          </cell>
          <cell r="G283" t="str">
            <v>EQUIPO</v>
          </cell>
          <cell r="H283">
            <v>3</v>
          </cell>
          <cell r="I283" t="str">
            <v>NO</v>
          </cell>
          <cell r="J283" t="str">
            <v>NO</v>
          </cell>
          <cell r="K283" t="str">
            <v>NO</v>
          </cell>
          <cell r="L283" t="str">
            <v>NO</v>
          </cell>
          <cell r="M283" t="str">
            <v>NO</v>
          </cell>
        </row>
        <row r="284">
          <cell r="B284" t="str">
            <v>SETSD-5378300316-0001</v>
          </cell>
          <cell r="C284" t="str">
            <v>INSTRUMENTAL</v>
          </cell>
          <cell r="D284" t="str">
            <v>537.830.0316</v>
          </cell>
          <cell r="E284">
            <v>53200033</v>
          </cell>
          <cell r="F284" t="str">
            <v>SET DE PEQUEÑA CIRUGIA</v>
          </cell>
          <cell r="G284" t="str">
            <v>SET</v>
          </cell>
          <cell r="H284">
            <v>8</v>
          </cell>
          <cell r="I284" t="str">
            <v>NO</v>
          </cell>
          <cell r="J284" t="str">
            <v>NO</v>
          </cell>
          <cell r="K284" t="str">
            <v>NO</v>
          </cell>
          <cell r="L284" t="str">
            <v>NO</v>
          </cell>
          <cell r="M284" t="str">
            <v>SI</v>
          </cell>
        </row>
        <row r="285">
          <cell r="B285" t="str">
            <v>SETSD-5378300332-0001</v>
          </cell>
          <cell r="C285" t="str">
            <v>INSTRUMENTAL</v>
          </cell>
          <cell r="D285" t="str">
            <v>537.830.0332</v>
          </cell>
          <cell r="E285">
            <v>53200033</v>
          </cell>
          <cell r="F285" t="str">
            <v>SET DE CIRUGIA GENERAL ADULTO</v>
          </cell>
          <cell r="G285" t="str">
            <v>SET</v>
          </cell>
          <cell r="H285">
            <v>6</v>
          </cell>
          <cell r="I285" t="str">
            <v>NO</v>
          </cell>
          <cell r="J285" t="str">
            <v>NO</v>
          </cell>
          <cell r="K285" t="str">
            <v>NO</v>
          </cell>
          <cell r="L285" t="str">
            <v>NO</v>
          </cell>
          <cell r="M285" t="str">
            <v>SI</v>
          </cell>
        </row>
        <row r="286">
          <cell r="B286" t="str">
            <v>SETSD-5378300344-0001</v>
          </cell>
          <cell r="C286" t="str">
            <v>INSTRUMENTAL</v>
          </cell>
          <cell r="D286" t="str">
            <v>537.830.0344</v>
          </cell>
          <cell r="E286">
            <v>53200033</v>
          </cell>
          <cell r="F286" t="str">
            <v>SET DE TORACOTOMIA</v>
          </cell>
          <cell r="G286" t="str">
            <v>SET</v>
          </cell>
          <cell r="H286">
            <v>2</v>
          </cell>
          <cell r="I286" t="str">
            <v>NO</v>
          </cell>
          <cell r="J286" t="str">
            <v>NO</v>
          </cell>
          <cell r="K286" t="str">
            <v>NO</v>
          </cell>
          <cell r="L286" t="str">
            <v>NO</v>
          </cell>
          <cell r="M286" t="str">
            <v>SI</v>
          </cell>
        </row>
        <row r="287">
          <cell r="B287" t="str">
            <v>SETSD-5378300354-0001</v>
          </cell>
          <cell r="C287" t="str">
            <v>INSTRUMENTAL</v>
          </cell>
          <cell r="D287" t="str">
            <v>537.830.0354</v>
          </cell>
          <cell r="E287">
            <v>53200033</v>
          </cell>
          <cell r="F287" t="str">
            <v>SET DE VESICULA Y VIAS BILIARES</v>
          </cell>
          <cell r="G287" t="str">
            <v>SET</v>
          </cell>
          <cell r="H287">
            <v>2</v>
          </cell>
          <cell r="I287" t="str">
            <v>NO</v>
          </cell>
          <cell r="J287" t="str">
            <v>NO</v>
          </cell>
          <cell r="K287" t="str">
            <v>NO</v>
          </cell>
          <cell r="L287" t="str">
            <v>NO</v>
          </cell>
          <cell r="M287" t="str">
            <v>SI</v>
          </cell>
        </row>
        <row r="288">
          <cell r="B288" t="str">
            <v>SETSD-5378300362-0001</v>
          </cell>
          <cell r="C288" t="str">
            <v>INSTRUMENTAL</v>
          </cell>
          <cell r="D288" t="str">
            <v>537.830.0362</v>
          </cell>
          <cell r="E288">
            <v>53200033</v>
          </cell>
          <cell r="F288" t="str">
            <v>SET DE CIRUGIA DE CUELLO</v>
          </cell>
          <cell r="G288" t="str">
            <v>SET</v>
          </cell>
          <cell r="H288">
            <v>2</v>
          </cell>
          <cell r="I288" t="str">
            <v>NO</v>
          </cell>
          <cell r="J288" t="str">
            <v>NO</v>
          </cell>
          <cell r="K288" t="str">
            <v>NO</v>
          </cell>
          <cell r="L288" t="str">
            <v>NO</v>
          </cell>
          <cell r="M288" t="str">
            <v>SI</v>
          </cell>
        </row>
        <row r="289">
          <cell r="B289" t="str">
            <v>SETSD-5378300412-0001</v>
          </cell>
          <cell r="C289" t="str">
            <v>INSTRUMENTAL</v>
          </cell>
          <cell r="D289" t="str">
            <v>537.830.0412</v>
          </cell>
          <cell r="E289">
            <v>53200033</v>
          </cell>
          <cell r="F289" t="str">
            <v>SET DE LAMINECTOMIA</v>
          </cell>
          <cell r="G289" t="str">
            <v>SET</v>
          </cell>
          <cell r="H289">
            <v>2</v>
          </cell>
          <cell r="I289" t="str">
            <v>NO</v>
          </cell>
          <cell r="J289" t="str">
            <v>NO</v>
          </cell>
          <cell r="K289" t="str">
            <v>NO</v>
          </cell>
          <cell r="L289" t="str">
            <v>NO</v>
          </cell>
          <cell r="M289" t="str">
            <v>SI</v>
          </cell>
        </row>
        <row r="290">
          <cell r="B290" t="str">
            <v>SETSD-5378300512-0001</v>
          </cell>
          <cell r="C290" t="str">
            <v>INSTRUMENTAL</v>
          </cell>
          <cell r="D290" t="str">
            <v>537.830.0512</v>
          </cell>
          <cell r="E290">
            <v>53200033</v>
          </cell>
          <cell r="F290" t="str">
            <v>SET DE RODILLA</v>
          </cell>
          <cell r="G290" t="str">
            <v>SET</v>
          </cell>
          <cell r="H290">
            <v>2</v>
          </cell>
          <cell r="I290" t="str">
            <v>NO</v>
          </cell>
          <cell r="J290" t="str">
            <v>NO</v>
          </cell>
          <cell r="K290" t="str">
            <v>NO</v>
          </cell>
          <cell r="L290" t="str">
            <v>NO</v>
          </cell>
          <cell r="M290" t="str">
            <v>SI</v>
          </cell>
        </row>
        <row r="291">
          <cell r="B291" t="str">
            <v>SETSD-5378300654-0001</v>
          </cell>
          <cell r="C291" t="str">
            <v>INSTRUMENTAL</v>
          </cell>
          <cell r="D291" t="str">
            <v>537.830.0654</v>
          </cell>
          <cell r="E291">
            <v>53200033</v>
          </cell>
          <cell r="F291" t="str">
            <v>SET DE MICROCIRUGIA</v>
          </cell>
          <cell r="G291" t="str">
            <v>SET</v>
          </cell>
          <cell r="H291">
            <v>1</v>
          </cell>
          <cell r="I291" t="str">
            <v>NO</v>
          </cell>
          <cell r="J291" t="str">
            <v>NO</v>
          </cell>
          <cell r="K291" t="str">
            <v>NO</v>
          </cell>
          <cell r="L291" t="str">
            <v>NO</v>
          </cell>
          <cell r="M291" t="str">
            <v>SI</v>
          </cell>
        </row>
        <row r="292">
          <cell r="B292" t="str">
            <v>SETSD-5378300686-0001</v>
          </cell>
          <cell r="C292" t="str">
            <v>INSTRUMENTAL</v>
          </cell>
          <cell r="D292" t="str">
            <v>537.830.0686</v>
          </cell>
          <cell r="E292">
            <v>53200033</v>
          </cell>
          <cell r="F292" t="str">
            <v>SET DE AMPUTACION</v>
          </cell>
          <cell r="G292" t="str">
            <v>SET</v>
          </cell>
          <cell r="H292">
            <v>2</v>
          </cell>
          <cell r="I292" t="str">
            <v>NO</v>
          </cell>
          <cell r="J292" t="str">
            <v>NO</v>
          </cell>
          <cell r="K292" t="str">
            <v>NO</v>
          </cell>
          <cell r="L292" t="str">
            <v>NO</v>
          </cell>
          <cell r="M292" t="str">
            <v>SI</v>
          </cell>
        </row>
        <row r="293">
          <cell r="B293" t="str">
            <v>SETSD-5378300749-0001</v>
          </cell>
          <cell r="C293" t="str">
            <v>INSTRUMENTAL</v>
          </cell>
          <cell r="D293" t="str">
            <v>537.830.0749</v>
          </cell>
          <cell r="E293">
            <v>53200033</v>
          </cell>
          <cell r="F293" t="str">
            <v>SET DE PEQUEÑOS FRAGMENTOS</v>
          </cell>
          <cell r="G293" t="str">
            <v>SET</v>
          </cell>
          <cell r="H293">
            <v>6</v>
          </cell>
          <cell r="I293" t="str">
            <v>NO</v>
          </cell>
          <cell r="J293" t="str">
            <v>NO</v>
          </cell>
          <cell r="K293" t="str">
            <v>NO</v>
          </cell>
          <cell r="L293" t="str">
            <v>NO</v>
          </cell>
          <cell r="M293" t="str">
            <v>SI</v>
          </cell>
        </row>
        <row r="294">
          <cell r="B294" t="str">
            <v>SETSD-5378300767-0001</v>
          </cell>
          <cell r="C294" t="str">
            <v>INSTRUMENTAL</v>
          </cell>
          <cell r="D294" t="str">
            <v>537.830.0767</v>
          </cell>
          <cell r="E294">
            <v>53200033</v>
          </cell>
          <cell r="F294" t="str">
            <v>SET DE RESECCION DE TUMOR DE TEJIDOS BLANDOS</v>
          </cell>
          <cell r="G294" t="str">
            <v>SET</v>
          </cell>
          <cell r="H294">
            <v>1</v>
          </cell>
          <cell r="I294" t="str">
            <v>NO</v>
          </cell>
          <cell r="J294" t="str">
            <v>NO</v>
          </cell>
          <cell r="K294" t="str">
            <v>NO</v>
          </cell>
          <cell r="L294" t="str">
            <v>NO</v>
          </cell>
          <cell r="M294" t="str">
            <v>SI</v>
          </cell>
        </row>
        <row r="295">
          <cell r="B295" t="str">
            <v>SETSD-5378300772-0001</v>
          </cell>
          <cell r="C295" t="str">
            <v>INSTRUMENTAL</v>
          </cell>
          <cell r="D295" t="str">
            <v>537.830.0772</v>
          </cell>
          <cell r="E295">
            <v>53200033</v>
          </cell>
          <cell r="F295" t="str">
            <v>SET DE TOMA DE BIOPSIA</v>
          </cell>
          <cell r="G295" t="str">
            <v>SET</v>
          </cell>
          <cell r="H295">
            <v>4</v>
          </cell>
          <cell r="I295" t="str">
            <v>NO</v>
          </cell>
          <cell r="J295" t="str">
            <v>NO</v>
          </cell>
          <cell r="K295" t="str">
            <v>NO</v>
          </cell>
          <cell r="L295" t="str">
            <v>NO</v>
          </cell>
          <cell r="M295" t="str">
            <v>SI</v>
          </cell>
        </row>
        <row r="296">
          <cell r="B296" t="str">
            <v>SETSD-5378300785-0001</v>
          </cell>
          <cell r="C296" t="str">
            <v>INSTRUMENTAL</v>
          </cell>
          <cell r="D296" t="str">
            <v>537.830.0785</v>
          </cell>
          <cell r="E296">
            <v>53200033</v>
          </cell>
          <cell r="F296" t="str">
            <v>SET DE TRAQUEOTOMIA</v>
          </cell>
          <cell r="G296" t="str">
            <v>SET</v>
          </cell>
          <cell r="H296">
            <v>2</v>
          </cell>
          <cell r="I296" t="str">
            <v>NO</v>
          </cell>
          <cell r="J296" t="str">
            <v>NO</v>
          </cell>
          <cell r="K296" t="str">
            <v>NO</v>
          </cell>
          <cell r="L296" t="str">
            <v>NO</v>
          </cell>
          <cell r="M296" t="str">
            <v>SI</v>
          </cell>
        </row>
        <row r="297">
          <cell r="B297" t="str">
            <v>SETSD-5378300809-0001</v>
          </cell>
          <cell r="C297" t="str">
            <v>INSTRUMENTAL</v>
          </cell>
          <cell r="D297" t="str">
            <v>537.830.0809</v>
          </cell>
          <cell r="E297">
            <v>53200033</v>
          </cell>
          <cell r="F297" t="str">
            <v>SET DE TRAUMA ABDOMINAL</v>
          </cell>
          <cell r="G297" t="str">
            <v>SET</v>
          </cell>
          <cell r="H297">
            <v>3</v>
          </cell>
          <cell r="I297" t="str">
            <v>NO</v>
          </cell>
          <cell r="J297" t="str">
            <v>NO</v>
          </cell>
          <cell r="K297" t="str">
            <v>NO</v>
          </cell>
          <cell r="L297" t="str">
            <v>NO</v>
          </cell>
          <cell r="M297" t="str">
            <v>SI</v>
          </cell>
        </row>
        <row r="298">
          <cell r="B298" t="str">
            <v>SETSD-5378300842-0001</v>
          </cell>
          <cell r="C298" t="str">
            <v>INSTRUMENTAL</v>
          </cell>
          <cell r="D298" t="str">
            <v>537.830.0842</v>
          </cell>
          <cell r="E298">
            <v>53200033</v>
          </cell>
          <cell r="F298" t="str">
            <v>SET DE ORTOGNATICA</v>
          </cell>
          <cell r="G298" t="str">
            <v>SET</v>
          </cell>
          <cell r="H298">
            <v>1</v>
          </cell>
          <cell r="I298" t="str">
            <v>NO</v>
          </cell>
          <cell r="J298" t="str">
            <v>NO</v>
          </cell>
          <cell r="K298" t="str">
            <v>NO</v>
          </cell>
          <cell r="L298" t="str">
            <v>NO</v>
          </cell>
          <cell r="M298" t="str">
            <v>SI</v>
          </cell>
        </row>
        <row r="299">
          <cell r="B299" t="str">
            <v>SETSD-5378300866-0001</v>
          </cell>
          <cell r="C299" t="str">
            <v>INSTRUMENTAL</v>
          </cell>
          <cell r="D299" t="str">
            <v>537.830.0866</v>
          </cell>
          <cell r="E299">
            <v>53200033</v>
          </cell>
          <cell r="F299" t="str">
            <v>SET DE CRANEOTOMIA ADULTO</v>
          </cell>
          <cell r="G299" t="str">
            <v>SET</v>
          </cell>
          <cell r="H299">
            <v>2</v>
          </cell>
          <cell r="I299" t="str">
            <v>NO</v>
          </cell>
          <cell r="J299" t="str">
            <v>NO</v>
          </cell>
          <cell r="K299" t="str">
            <v>NO</v>
          </cell>
          <cell r="L299" t="str">
            <v>NO</v>
          </cell>
          <cell r="M299" t="str">
            <v>SI</v>
          </cell>
        </row>
        <row r="300">
          <cell r="B300" t="str">
            <v>SETSD-5378301052-0001</v>
          </cell>
          <cell r="C300" t="str">
            <v>INSTRUMENTAL</v>
          </cell>
          <cell r="D300" t="str">
            <v>537.830.1052</v>
          </cell>
          <cell r="E300">
            <v>53200033</v>
          </cell>
          <cell r="F300" t="str">
            <v>SET DE TRAQUEOSTOMIA</v>
          </cell>
          <cell r="G300" t="str">
            <v>SET</v>
          </cell>
          <cell r="H300">
            <v>2</v>
          </cell>
          <cell r="I300" t="str">
            <v>NO</v>
          </cell>
          <cell r="J300" t="str">
            <v>NO</v>
          </cell>
          <cell r="K300" t="str">
            <v>NO</v>
          </cell>
          <cell r="L300" t="str">
            <v>NO</v>
          </cell>
          <cell r="M300" t="str">
            <v>SI</v>
          </cell>
        </row>
        <row r="301">
          <cell r="B301" t="str">
            <v>SETSD-5378301075-0001</v>
          </cell>
          <cell r="C301" t="str">
            <v>INSTRUMENTAL</v>
          </cell>
          <cell r="D301" t="str">
            <v>537.830.1075</v>
          </cell>
          <cell r="E301">
            <v>53200033</v>
          </cell>
          <cell r="F301" t="str">
            <v>SET DE MICROCIRUGIA CEREBRAL</v>
          </cell>
          <cell r="G301" t="str">
            <v>SET</v>
          </cell>
          <cell r="H301">
            <v>1</v>
          </cell>
          <cell r="I301" t="str">
            <v>NO</v>
          </cell>
          <cell r="J301" t="str">
            <v>NO</v>
          </cell>
          <cell r="K301" t="str">
            <v>NO</v>
          </cell>
          <cell r="L301" t="str">
            <v>NO</v>
          </cell>
          <cell r="M301" t="str">
            <v>SI</v>
          </cell>
        </row>
        <row r="302">
          <cell r="B302" t="str">
            <v>SETSD-5378301088-0001</v>
          </cell>
          <cell r="C302" t="str">
            <v>INSTRUMENTAL</v>
          </cell>
          <cell r="D302" t="str">
            <v>537.830.1088</v>
          </cell>
          <cell r="E302">
            <v>53200033</v>
          </cell>
          <cell r="F302" t="str">
            <v>SET DE NEUROENDOSCOPIA</v>
          </cell>
          <cell r="G302" t="str">
            <v>SET</v>
          </cell>
          <cell r="H302">
            <v>1</v>
          </cell>
          <cell r="I302" t="str">
            <v>NO</v>
          </cell>
          <cell r="J302" t="str">
            <v>NO</v>
          </cell>
          <cell r="K302" t="str">
            <v>NO</v>
          </cell>
          <cell r="L302" t="str">
            <v>NO</v>
          </cell>
          <cell r="M302" t="str">
            <v>SI</v>
          </cell>
        </row>
        <row r="303">
          <cell r="B303" t="str">
            <v>SETSD-5378301169-0001</v>
          </cell>
          <cell r="C303" t="str">
            <v>INSTRUMENTAL</v>
          </cell>
          <cell r="D303" t="str">
            <v>537.830.1169</v>
          </cell>
          <cell r="E303">
            <v>53200033</v>
          </cell>
          <cell r="F303" t="str">
            <v>SET DE NEUMOLOGIA</v>
          </cell>
          <cell r="G303" t="str">
            <v>SET</v>
          </cell>
          <cell r="H303">
            <v>1</v>
          </cell>
          <cell r="I303" t="str">
            <v>NO</v>
          </cell>
          <cell r="J303" t="str">
            <v>NO</v>
          </cell>
          <cell r="K303" t="str">
            <v>NO</v>
          </cell>
          <cell r="L303" t="str">
            <v>NO</v>
          </cell>
          <cell r="M303" t="str">
            <v>SI</v>
          </cell>
        </row>
        <row r="304">
          <cell r="B304" t="str">
            <v>SETSD-SC-1910000-0001</v>
          </cell>
          <cell r="C304" t="str">
            <v>INSTRUMENTAL</v>
          </cell>
          <cell r="D304" t="str">
            <v>SIN CLAVE</v>
          </cell>
          <cell r="E304">
            <v>53200033</v>
          </cell>
          <cell r="F304" t="str">
            <v>SET ASEO DE OFTALMO</v>
          </cell>
          <cell r="G304" t="str">
            <v>SET</v>
          </cell>
          <cell r="H304">
            <v>5</v>
          </cell>
          <cell r="I304" t="str">
            <v>NO</v>
          </cell>
          <cell r="J304" t="str">
            <v>NO</v>
          </cell>
          <cell r="K304" t="str">
            <v>NO</v>
          </cell>
          <cell r="L304" t="str">
            <v>NO</v>
          </cell>
          <cell r="M304" t="str">
            <v>SI</v>
          </cell>
        </row>
        <row r="305">
          <cell r="B305" t="str">
            <v>SETSD-SC-1912000-0001</v>
          </cell>
          <cell r="C305" t="str">
            <v>INSTRUMENTAL</v>
          </cell>
          <cell r="D305" t="str">
            <v>SIN CLAVE</v>
          </cell>
          <cell r="E305">
            <v>53200033</v>
          </cell>
          <cell r="F305" t="str">
            <v>SET DE APENDICETOMIA</v>
          </cell>
          <cell r="G305" t="str">
            <v>SET</v>
          </cell>
          <cell r="H305">
            <v>3</v>
          </cell>
          <cell r="I305" t="str">
            <v>NO</v>
          </cell>
          <cell r="J305" t="str">
            <v>NO</v>
          </cell>
          <cell r="K305" t="str">
            <v>NO</v>
          </cell>
          <cell r="L305" t="str">
            <v>NO</v>
          </cell>
          <cell r="M305" t="str">
            <v>SI</v>
          </cell>
        </row>
        <row r="306">
          <cell r="B306" t="str">
            <v>SETSD-SC-1912100-0001</v>
          </cell>
          <cell r="C306" t="str">
            <v>INSTRUMENTAL</v>
          </cell>
          <cell r="D306" t="str">
            <v>SIN CLAVE</v>
          </cell>
          <cell r="E306">
            <v>53200033</v>
          </cell>
          <cell r="F306" t="str">
            <v>SET DE LAPAROSCOPIA</v>
          </cell>
          <cell r="G306" t="str">
            <v>SET</v>
          </cell>
          <cell r="H306">
            <v>4</v>
          </cell>
          <cell r="I306" t="str">
            <v>NO</v>
          </cell>
          <cell r="J306" t="str">
            <v>NO</v>
          </cell>
          <cell r="K306" t="str">
            <v>NO</v>
          </cell>
          <cell r="L306" t="str">
            <v>NO</v>
          </cell>
          <cell r="M306" t="str">
            <v>SI</v>
          </cell>
        </row>
        <row r="307">
          <cell r="B307" t="str">
            <v>SETSD-SC-1913000-0001</v>
          </cell>
          <cell r="C307" t="str">
            <v>INSTRUMENTAL</v>
          </cell>
          <cell r="D307" t="str">
            <v>SIN CLAVE</v>
          </cell>
          <cell r="E307">
            <v>53200033</v>
          </cell>
          <cell r="F307" t="str">
            <v>SET DE MAXILOFACIAL CONSULTA EXTERNA</v>
          </cell>
          <cell r="G307" t="str">
            <v>SET</v>
          </cell>
          <cell r="H307">
            <v>1</v>
          </cell>
          <cell r="I307" t="str">
            <v>NO</v>
          </cell>
          <cell r="J307" t="str">
            <v>NO</v>
          </cell>
          <cell r="K307" t="str">
            <v>NO</v>
          </cell>
          <cell r="L307" t="str">
            <v>NO</v>
          </cell>
          <cell r="M307" t="str">
            <v>SI</v>
          </cell>
        </row>
        <row r="308">
          <cell r="B308" t="str">
            <v>SETSD-SC-1915000-0001</v>
          </cell>
          <cell r="C308" t="str">
            <v>INSTRUMENTAL</v>
          </cell>
          <cell r="D308" t="str">
            <v>SIN CLAVE</v>
          </cell>
          <cell r="E308">
            <v>53200033</v>
          </cell>
          <cell r="F308" t="str">
            <v>SET DE ONCOLOGIA</v>
          </cell>
          <cell r="G308" t="str">
            <v>SET</v>
          </cell>
          <cell r="H308">
            <v>2</v>
          </cell>
          <cell r="I308" t="str">
            <v>NO</v>
          </cell>
          <cell r="J308" t="str">
            <v>NO</v>
          </cell>
          <cell r="K308" t="str">
            <v>NO</v>
          </cell>
          <cell r="L308" t="str">
            <v>NO</v>
          </cell>
          <cell r="M308" t="str">
            <v>SI</v>
          </cell>
        </row>
        <row r="309">
          <cell r="B309" t="str">
            <v>SETSD-SC-1916000-0001</v>
          </cell>
          <cell r="C309" t="str">
            <v>INSTRUMENTAL</v>
          </cell>
          <cell r="D309" t="str">
            <v>SIN CLAVE</v>
          </cell>
          <cell r="E309">
            <v>53200033</v>
          </cell>
          <cell r="F309" t="str">
            <v>SET DE PELVIS</v>
          </cell>
          <cell r="G309" t="str">
            <v>SET</v>
          </cell>
          <cell r="H309">
            <v>2</v>
          </cell>
          <cell r="I309" t="str">
            <v>NO</v>
          </cell>
          <cell r="J309" t="str">
            <v>NO</v>
          </cell>
          <cell r="K309" t="str">
            <v>NO</v>
          </cell>
          <cell r="L309" t="str">
            <v>NO</v>
          </cell>
          <cell r="M309" t="str">
            <v>SI</v>
          </cell>
        </row>
        <row r="310">
          <cell r="B310" t="str">
            <v>SETSD-SC-1916180-0001</v>
          </cell>
          <cell r="C310" t="str">
            <v>INSTRUMENTAL</v>
          </cell>
          <cell r="D310" t="str">
            <v>SIN CLAVE</v>
          </cell>
          <cell r="E310">
            <v>53200033</v>
          </cell>
          <cell r="F310" t="str">
            <v>SET DE PROCTOLOGIA</v>
          </cell>
          <cell r="G310" t="str">
            <v>SET</v>
          </cell>
          <cell r="H310">
            <v>3</v>
          </cell>
          <cell r="I310" t="str">
            <v>NO</v>
          </cell>
          <cell r="J310" t="str">
            <v>NO</v>
          </cell>
          <cell r="K310" t="str">
            <v>NO</v>
          </cell>
          <cell r="L310" t="str">
            <v>NO</v>
          </cell>
          <cell r="M310" t="str">
            <v>SI</v>
          </cell>
        </row>
        <row r="311">
          <cell r="B311" t="str">
            <v>SETSD-SC-1916190-0001</v>
          </cell>
          <cell r="C311" t="str">
            <v>INSTRUMENTAL</v>
          </cell>
          <cell r="D311" t="str">
            <v>SIN CLAVE</v>
          </cell>
          <cell r="E311">
            <v>53200033</v>
          </cell>
          <cell r="F311" t="str">
            <v>SET PARA SAFENECTOMIA</v>
          </cell>
          <cell r="G311" t="str">
            <v>SET</v>
          </cell>
          <cell r="H311">
            <v>2</v>
          </cell>
          <cell r="I311" t="str">
            <v>NO</v>
          </cell>
          <cell r="J311" t="str">
            <v>NO</v>
          </cell>
          <cell r="K311" t="str">
            <v>NO</v>
          </cell>
          <cell r="L311" t="str">
            <v>NO</v>
          </cell>
          <cell r="M311" t="str">
            <v>SI</v>
          </cell>
        </row>
        <row r="312">
          <cell r="B312" t="str">
            <v>SETSD-SC-1916220-0001</v>
          </cell>
          <cell r="C312" t="str">
            <v>INSTRUMENTAL</v>
          </cell>
          <cell r="D312" t="str">
            <v>SIN CLAVE</v>
          </cell>
          <cell r="E312">
            <v>53200033</v>
          </cell>
          <cell r="F312" t="str">
            <v>SET DE PARPADOS Y VIAS LAGRIMALES</v>
          </cell>
          <cell r="G312" t="str">
            <v>SET</v>
          </cell>
          <cell r="H312">
            <v>2</v>
          </cell>
          <cell r="I312" t="str">
            <v>NO</v>
          </cell>
          <cell r="J312" t="str">
            <v>NO</v>
          </cell>
          <cell r="K312" t="str">
            <v>NO</v>
          </cell>
          <cell r="L312" t="str">
            <v>NO</v>
          </cell>
          <cell r="M312" t="str">
            <v>SI</v>
          </cell>
        </row>
        <row r="313">
          <cell r="B313" t="str">
            <v>SETSD-SC-1919600-0001</v>
          </cell>
          <cell r="C313" t="str">
            <v>INSTRUMENTAL</v>
          </cell>
          <cell r="D313" t="str">
            <v>SIN CLAVE</v>
          </cell>
          <cell r="E313">
            <v>53200033</v>
          </cell>
          <cell r="F313" t="str">
            <v>SET DE SUTURA FINO</v>
          </cell>
          <cell r="G313" t="str">
            <v>SET</v>
          </cell>
          <cell r="H313">
            <v>3</v>
          </cell>
          <cell r="I313" t="str">
            <v>NO</v>
          </cell>
          <cell r="J313" t="str">
            <v>NO</v>
          </cell>
          <cell r="K313" t="str">
            <v>NO</v>
          </cell>
          <cell r="L313" t="str">
            <v>NO</v>
          </cell>
          <cell r="M313" t="str">
            <v>SI</v>
          </cell>
        </row>
        <row r="314">
          <cell r="B314" t="str">
            <v>SETSD-SC-1920000-0001</v>
          </cell>
          <cell r="C314" t="str">
            <v>INSTRUMENTAL</v>
          </cell>
          <cell r="D314" t="str">
            <v>SIN CLAVE</v>
          </cell>
          <cell r="E314">
            <v>53200033</v>
          </cell>
          <cell r="F314" t="str">
            <v>SET BASICO</v>
          </cell>
          <cell r="G314" t="str">
            <v>SET</v>
          </cell>
          <cell r="H314">
            <v>20</v>
          </cell>
          <cell r="I314" t="str">
            <v>NO</v>
          </cell>
          <cell r="J314" t="str">
            <v>NO</v>
          </cell>
          <cell r="K314" t="str">
            <v>NO</v>
          </cell>
          <cell r="L314" t="str">
            <v>NO</v>
          </cell>
          <cell r="M314" t="str">
            <v>SI</v>
          </cell>
        </row>
        <row r="315">
          <cell r="B315" t="str">
            <v>SETSD-SC-1922180-0001</v>
          </cell>
          <cell r="C315" t="str">
            <v>INSTRUMENTAL</v>
          </cell>
          <cell r="D315" t="str">
            <v>SIN CLAVE</v>
          </cell>
          <cell r="E315">
            <v>53200033</v>
          </cell>
          <cell r="F315" t="str">
            <v>SET DE VITRECTOMIA Y RETINA</v>
          </cell>
          <cell r="G315" t="str">
            <v>SET</v>
          </cell>
          <cell r="H315">
            <v>2</v>
          </cell>
          <cell r="I315" t="str">
            <v>NO</v>
          </cell>
          <cell r="J315" t="str">
            <v>NO</v>
          </cell>
          <cell r="K315" t="str">
            <v>NO</v>
          </cell>
          <cell r="L315" t="str">
            <v>NO</v>
          </cell>
          <cell r="M315" t="str">
            <v>SI</v>
          </cell>
        </row>
        <row r="316">
          <cell r="B316" t="str">
            <v>SETSD-SC-1922500-0001</v>
          </cell>
          <cell r="C316" t="str">
            <v>INSTRUMENTAL</v>
          </cell>
          <cell r="D316" t="str">
            <v>SIN CLAVE</v>
          </cell>
          <cell r="E316">
            <v>53200033</v>
          </cell>
          <cell r="F316" t="str">
            <v>SET DE VENODISECCION</v>
          </cell>
          <cell r="G316" t="str">
            <v>SET</v>
          </cell>
          <cell r="H316">
            <v>3</v>
          </cell>
          <cell r="I316" t="str">
            <v>NO</v>
          </cell>
          <cell r="J316" t="str">
            <v>NO</v>
          </cell>
          <cell r="K316" t="str">
            <v>NO</v>
          </cell>
          <cell r="L316" t="str">
            <v>NO</v>
          </cell>
          <cell r="M316" t="str">
            <v>SI</v>
          </cell>
        </row>
        <row r="317">
          <cell r="B317" t="str">
            <v>SETSD-SC-1922600-0001</v>
          </cell>
          <cell r="C317" t="str">
            <v>INSTRUMENTAL</v>
          </cell>
          <cell r="D317" t="str">
            <v>SIN CLAVE</v>
          </cell>
          <cell r="E317">
            <v>53200033</v>
          </cell>
          <cell r="F317" t="str">
            <v>SET DE VENTRICULOSTOMIA</v>
          </cell>
          <cell r="G317" t="str">
            <v>SET</v>
          </cell>
          <cell r="H317">
            <v>1</v>
          </cell>
          <cell r="I317" t="str">
            <v>NO</v>
          </cell>
          <cell r="J317" t="str">
            <v>NO</v>
          </cell>
          <cell r="K317" t="str">
            <v>NO</v>
          </cell>
          <cell r="L317" t="str">
            <v>NO</v>
          </cell>
          <cell r="M317" t="str">
            <v>SI</v>
          </cell>
        </row>
        <row r="318">
          <cell r="B318" t="str">
            <v>SETSD-SC-1930000-0001</v>
          </cell>
          <cell r="C318" t="str">
            <v>INSTRUMENTAL</v>
          </cell>
          <cell r="D318" t="str">
            <v>SIN CLAVE</v>
          </cell>
          <cell r="E318">
            <v>53200033</v>
          </cell>
          <cell r="F318" t="str">
            <v>SET DE CERCLAJE</v>
          </cell>
          <cell r="G318" t="str">
            <v>SET</v>
          </cell>
          <cell r="H318">
            <v>3</v>
          </cell>
          <cell r="I318" t="str">
            <v>NO</v>
          </cell>
          <cell r="J318" t="str">
            <v>NO</v>
          </cell>
          <cell r="K318" t="str">
            <v>NO</v>
          </cell>
          <cell r="L318" t="str">
            <v>NO</v>
          </cell>
          <cell r="M318" t="str">
            <v>SI</v>
          </cell>
        </row>
        <row r="319">
          <cell r="B319" t="str">
            <v>SETSD-SC-1931300-0001</v>
          </cell>
          <cell r="C319" t="str">
            <v>INSTRUMENTAL</v>
          </cell>
          <cell r="D319" t="str">
            <v>SIN CLAVE</v>
          </cell>
          <cell r="E319">
            <v>53200033</v>
          </cell>
          <cell r="F319" t="str">
            <v>SET DE CIRUGIA DE MAXILOFACIAL 1</v>
          </cell>
          <cell r="G319" t="str">
            <v>SET</v>
          </cell>
          <cell r="H319">
            <v>1</v>
          </cell>
          <cell r="I319" t="str">
            <v>NO</v>
          </cell>
          <cell r="J319" t="str">
            <v>NO</v>
          </cell>
          <cell r="K319" t="str">
            <v>NO</v>
          </cell>
          <cell r="L319" t="str">
            <v>NO</v>
          </cell>
          <cell r="M319" t="str">
            <v>SI</v>
          </cell>
        </row>
        <row r="320">
          <cell r="B320" t="str">
            <v>SETSD-SC-1931300-0002</v>
          </cell>
          <cell r="C320" t="str">
            <v>INSTRUMENTAL</v>
          </cell>
          <cell r="D320" t="str">
            <v>SIN CLAVE</v>
          </cell>
          <cell r="E320">
            <v>53200033</v>
          </cell>
          <cell r="F320" t="str">
            <v>SET DE CIRUGIA DE MAXILOFACIAL 2</v>
          </cell>
          <cell r="G320" t="str">
            <v>SET</v>
          </cell>
          <cell r="H320">
            <v>1</v>
          </cell>
          <cell r="I320" t="str">
            <v>NO</v>
          </cell>
          <cell r="J320" t="str">
            <v>NO</v>
          </cell>
          <cell r="K320" t="str">
            <v>NO</v>
          </cell>
          <cell r="L320" t="str">
            <v>NO</v>
          </cell>
          <cell r="M320" t="str">
            <v>SI</v>
          </cell>
        </row>
        <row r="321">
          <cell r="B321" t="str">
            <v>SETSD-SC-1931500-0001</v>
          </cell>
          <cell r="C321" t="str">
            <v>INSTRUMENTAL</v>
          </cell>
          <cell r="D321" t="str">
            <v>SIN CLAVE</v>
          </cell>
          <cell r="E321">
            <v>53200033</v>
          </cell>
          <cell r="F321" t="str">
            <v>SET DE COLECISTECTOMIA</v>
          </cell>
          <cell r="G321" t="str">
            <v>SET</v>
          </cell>
          <cell r="H321">
            <v>6</v>
          </cell>
          <cell r="I321" t="str">
            <v>NO</v>
          </cell>
          <cell r="J321" t="str">
            <v>NO</v>
          </cell>
          <cell r="K321" t="str">
            <v>NO</v>
          </cell>
          <cell r="L321" t="str">
            <v>NO</v>
          </cell>
          <cell r="M321" t="str">
            <v>SI</v>
          </cell>
        </row>
        <row r="322">
          <cell r="B322" t="str">
            <v>SETSD-SC-1931519-0001</v>
          </cell>
          <cell r="C322" t="str">
            <v>INSTRUMENTAL</v>
          </cell>
          <cell r="D322" t="str">
            <v>SIN CLAVE</v>
          </cell>
          <cell r="E322">
            <v>53200033</v>
          </cell>
          <cell r="F322" t="str">
            <v>SET DE COSTILLA</v>
          </cell>
          <cell r="G322" t="str">
            <v>SET</v>
          </cell>
          <cell r="H322">
            <v>2</v>
          </cell>
          <cell r="I322" t="str">
            <v>NO</v>
          </cell>
          <cell r="J322" t="str">
            <v>NO</v>
          </cell>
          <cell r="K322" t="str">
            <v>NO</v>
          </cell>
          <cell r="L322" t="str">
            <v>NO</v>
          </cell>
          <cell r="M322" t="str">
            <v>SI</v>
          </cell>
        </row>
        <row r="323">
          <cell r="B323" t="str">
            <v>SETSD-SC-1931600-0001</v>
          </cell>
          <cell r="C323" t="str">
            <v>INSTRUMENTAL</v>
          </cell>
          <cell r="D323" t="str">
            <v>SIN CLAVE</v>
          </cell>
          <cell r="E323">
            <v>53200033</v>
          </cell>
          <cell r="F323" t="str">
            <v>SET DE CIRUGIA PROFUNDA</v>
          </cell>
          <cell r="G323" t="str">
            <v>SET</v>
          </cell>
          <cell r="H323">
            <v>1</v>
          </cell>
          <cell r="I323" t="str">
            <v>NO</v>
          </cell>
          <cell r="J323" t="str">
            <v>NO</v>
          </cell>
          <cell r="K323" t="str">
            <v>NO</v>
          </cell>
          <cell r="L323" t="str">
            <v>NO</v>
          </cell>
          <cell r="M323" t="str">
            <v>SI</v>
          </cell>
        </row>
        <row r="324">
          <cell r="B324" t="str">
            <v>SETSD-SC-1932200-0001</v>
          </cell>
          <cell r="C324" t="str">
            <v>INSTRUMENTAL</v>
          </cell>
          <cell r="D324" t="str">
            <v>SIN CLAVE</v>
          </cell>
          <cell r="E324">
            <v>53200033</v>
          </cell>
          <cell r="F324" t="str">
            <v>SET DE CIRUGIA VASCULAR MENOR</v>
          </cell>
          <cell r="G324" t="str">
            <v>SET</v>
          </cell>
          <cell r="H324">
            <v>2</v>
          </cell>
          <cell r="I324" t="str">
            <v>NO</v>
          </cell>
          <cell r="J324" t="str">
            <v>NO</v>
          </cell>
          <cell r="K324" t="str">
            <v>NO</v>
          </cell>
          <cell r="L324" t="str">
            <v>NO</v>
          </cell>
          <cell r="M324" t="str">
            <v>SI</v>
          </cell>
        </row>
        <row r="325">
          <cell r="B325" t="str">
            <v>SETSD-SC-1932200-0002</v>
          </cell>
          <cell r="C325" t="str">
            <v>INSTRUMENTAL</v>
          </cell>
          <cell r="D325" t="str">
            <v>SIN CLAVE</v>
          </cell>
          <cell r="E325">
            <v>53200033</v>
          </cell>
          <cell r="F325" t="str">
            <v>SET DE CIRUGIA VASCULAR MAYOR</v>
          </cell>
          <cell r="G325" t="str">
            <v>SET</v>
          </cell>
          <cell r="H325">
            <v>2</v>
          </cell>
          <cell r="I325" t="str">
            <v>NO</v>
          </cell>
          <cell r="J325" t="str">
            <v>NO</v>
          </cell>
          <cell r="K325" t="str">
            <v>NO</v>
          </cell>
          <cell r="L325" t="str">
            <v>NO</v>
          </cell>
          <cell r="M325" t="str">
            <v>SI</v>
          </cell>
        </row>
        <row r="326">
          <cell r="B326" t="str">
            <v>SETSD-SC-1933000-0001</v>
          </cell>
          <cell r="C326" t="str">
            <v>INSTRUMENTAL</v>
          </cell>
          <cell r="D326" t="str">
            <v>SIN CLAVE</v>
          </cell>
          <cell r="E326">
            <v>53200033</v>
          </cell>
          <cell r="F326" t="str">
            <v>SET DE CURACION DE MAMA</v>
          </cell>
          <cell r="G326" t="str">
            <v>SET</v>
          </cell>
          <cell r="H326">
            <v>4</v>
          </cell>
          <cell r="I326" t="str">
            <v>NO</v>
          </cell>
          <cell r="J326" t="str">
            <v>NO</v>
          </cell>
          <cell r="K326" t="str">
            <v>NO</v>
          </cell>
          <cell r="L326" t="str">
            <v>NO</v>
          </cell>
          <cell r="M326" t="str">
            <v>SI</v>
          </cell>
        </row>
        <row r="327">
          <cell r="B327" t="str">
            <v>SETSD-SC-1935000-0001</v>
          </cell>
          <cell r="C327" t="str">
            <v>INSTRUMENTAL</v>
          </cell>
          <cell r="D327" t="str">
            <v>SIN CLAVE</v>
          </cell>
          <cell r="E327">
            <v>53200033</v>
          </cell>
          <cell r="F327" t="str">
            <v>SET CATARATA EXTRACAPSULAR</v>
          </cell>
          <cell r="G327" t="str">
            <v>SET</v>
          </cell>
          <cell r="H327">
            <v>3</v>
          </cell>
          <cell r="I327" t="str">
            <v>NO</v>
          </cell>
          <cell r="J327" t="str">
            <v>NO</v>
          </cell>
          <cell r="K327" t="str">
            <v>NO</v>
          </cell>
          <cell r="L327" t="str">
            <v>NO</v>
          </cell>
          <cell r="M327" t="str">
            <v>SI</v>
          </cell>
        </row>
        <row r="328">
          <cell r="B328" t="str">
            <v>SETSD-SC-1936000-0001</v>
          </cell>
          <cell r="C328" t="str">
            <v>INSTRUMENTAL</v>
          </cell>
          <cell r="D328" t="str">
            <v>SIN CLAVE</v>
          </cell>
          <cell r="E328">
            <v>53200033</v>
          </cell>
          <cell r="F328" t="str">
            <v>SET DE CIRUGIA FINA PARA QUIROFANO</v>
          </cell>
          <cell r="G328" t="str">
            <v>SET</v>
          </cell>
          <cell r="H328">
            <v>4</v>
          </cell>
          <cell r="I328" t="str">
            <v>NO</v>
          </cell>
          <cell r="J328" t="str">
            <v>NO</v>
          </cell>
          <cell r="K328" t="str">
            <v>NO</v>
          </cell>
          <cell r="L328" t="str">
            <v>NO</v>
          </cell>
          <cell r="M328" t="str">
            <v>SI</v>
          </cell>
        </row>
        <row r="329">
          <cell r="B329" t="str">
            <v>SETSD-SC-1938000-0001</v>
          </cell>
          <cell r="C329" t="str">
            <v>INSTRUMENTAL</v>
          </cell>
          <cell r="D329" t="str">
            <v>SIN CLAVE</v>
          </cell>
          <cell r="E329">
            <v>53200033</v>
          </cell>
          <cell r="F329" t="str">
            <v>SET DE CIRUGIA DE HIPOFISIS</v>
          </cell>
          <cell r="G329" t="str">
            <v>SET</v>
          </cell>
          <cell r="H329">
            <v>1</v>
          </cell>
          <cell r="I329" t="str">
            <v>NO</v>
          </cell>
          <cell r="J329" t="str">
            <v>NO</v>
          </cell>
          <cell r="K329" t="str">
            <v>NO</v>
          </cell>
          <cell r="L329" t="str">
            <v>NO</v>
          </cell>
          <cell r="M329" t="str">
            <v>SI</v>
          </cell>
        </row>
        <row r="330">
          <cell r="B330" t="str">
            <v>SETSD-SC-1939000-0001</v>
          </cell>
          <cell r="C330" t="str">
            <v>INSTRUMENTAL</v>
          </cell>
          <cell r="D330" t="str">
            <v>SIN CLAVE</v>
          </cell>
          <cell r="E330">
            <v>53200033</v>
          </cell>
          <cell r="F330" t="str">
            <v>SET COMPLEMENTARIO DE INSTRUMENTAL DE LAMINECTOMIA</v>
          </cell>
          <cell r="G330" t="str">
            <v>SET</v>
          </cell>
          <cell r="H330">
            <v>2</v>
          </cell>
          <cell r="I330" t="str">
            <v>NO</v>
          </cell>
          <cell r="J330" t="str">
            <v>NO</v>
          </cell>
          <cell r="K330" t="str">
            <v>NO</v>
          </cell>
          <cell r="L330" t="str">
            <v>NO</v>
          </cell>
          <cell r="M330" t="str">
            <v>SI</v>
          </cell>
        </row>
        <row r="331">
          <cell r="B331" t="str">
            <v>SETSD-SC-1940000-0001</v>
          </cell>
          <cell r="C331" t="str">
            <v>INSTRUMENTAL</v>
          </cell>
          <cell r="D331" t="str">
            <v>SIN CLAVE</v>
          </cell>
          <cell r="E331">
            <v>53200033</v>
          </cell>
          <cell r="F331" t="str">
            <v>SET DE DISECTORES DE MICROCIRUGIA DE NEURO</v>
          </cell>
          <cell r="G331" t="str">
            <v>SET</v>
          </cell>
          <cell r="H331">
            <v>1</v>
          </cell>
          <cell r="I331" t="str">
            <v>NO</v>
          </cell>
          <cell r="J331" t="str">
            <v>NO</v>
          </cell>
          <cell r="K331" t="str">
            <v>NO</v>
          </cell>
          <cell r="L331" t="str">
            <v>NO</v>
          </cell>
          <cell r="M331" t="str">
            <v>SI</v>
          </cell>
        </row>
        <row r="332">
          <cell r="B332" t="str">
            <v>SETSD-SC-1942200-0001</v>
          </cell>
          <cell r="C332" t="str">
            <v>INSTRUMENTAL</v>
          </cell>
          <cell r="D332" t="str">
            <v>SIN CLAVE</v>
          </cell>
          <cell r="E332">
            <v>53200033</v>
          </cell>
          <cell r="F332" t="str">
            <v>SET DE DILATADORES DE VAN-BIURENT</v>
          </cell>
          <cell r="G332" t="str">
            <v>SET</v>
          </cell>
          <cell r="H332">
            <v>2</v>
          </cell>
          <cell r="I332" t="str">
            <v>NO</v>
          </cell>
          <cell r="J332" t="str">
            <v>NO</v>
          </cell>
          <cell r="K332" t="str">
            <v>NO</v>
          </cell>
          <cell r="L332" t="str">
            <v>NO</v>
          </cell>
          <cell r="M332" t="str">
            <v>SI</v>
          </cell>
        </row>
        <row r="333">
          <cell r="B333" t="str">
            <v>SETSD-SC-1948000-0001</v>
          </cell>
          <cell r="C333" t="str">
            <v>INSTRUMENTAL</v>
          </cell>
          <cell r="D333" t="str">
            <v>SIN CLAVE</v>
          </cell>
          <cell r="E333">
            <v>53200033</v>
          </cell>
          <cell r="F333" t="str">
            <v>SET DE DILATADORES DE HEGAR</v>
          </cell>
          <cell r="G333" t="str">
            <v>SET</v>
          </cell>
          <cell r="H333">
            <v>2</v>
          </cell>
          <cell r="I333" t="str">
            <v>NO</v>
          </cell>
          <cell r="J333" t="str">
            <v>NO</v>
          </cell>
          <cell r="K333" t="str">
            <v>NO</v>
          </cell>
          <cell r="L333" t="str">
            <v>NO</v>
          </cell>
          <cell r="M333" t="str">
            <v>SI</v>
          </cell>
        </row>
        <row r="334">
          <cell r="B334" t="str">
            <v>SETSD-SC-1960000-0001</v>
          </cell>
          <cell r="C334" t="str">
            <v>INSTRUMENTAL</v>
          </cell>
          <cell r="D334" t="str">
            <v>SIN CLAVE</v>
          </cell>
          <cell r="E334">
            <v>53200033</v>
          </cell>
          <cell r="F334" t="str">
            <v>SET DE FACOEMULSIFICACION</v>
          </cell>
          <cell r="G334" t="str">
            <v>SET</v>
          </cell>
          <cell r="H334">
            <v>3</v>
          </cell>
          <cell r="I334" t="str">
            <v>NO</v>
          </cell>
          <cell r="J334" t="str">
            <v>NO</v>
          </cell>
          <cell r="K334" t="str">
            <v>NO</v>
          </cell>
          <cell r="L334" t="str">
            <v>NO</v>
          </cell>
          <cell r="M334" t="str">
            <v>SI</v>
          </cell>
        </row>
        <row r="335">
          <cell r="B335" t="str">
            <v>SETSD-SC-1970000-0001</v>
          </cell>
          <cell r="C335" t="str">
            <v>INSTRUMENTAL</v>
          </cell>
          <cell r="D335" t="str">
            <v>SIN CLAVE</v>
          </cell>
          <cell r="E335">
            <v>53200033</v>
          </cell>
          <cell r="F335" t="str">
            <v>SET DE GASTRECTOMIA</v>
          </cell>
          <cell r="G335" t="str">
            <v>SET</v>
          </cell>
          <cell r="H335">
            <v>1</v>
          </cell>
          <cell r="I335" t="str">
            <v>NO</v>
          </cell>
          <cell r="J335" t="str">
            <v>NO</v>
          </cell>
          <cell r="K335" t="str">
            <v>NO</v>
          </cell>
          <cell r="L335" t="str">
            <v>NO</v>
          </cell>
          <cell r="M335" t="str">
            <v>SI</v>
          </cell>
        </row>
        <row r="336">
          <cell r="B336" t="str">
            <v>SETSD-SC-1971200-0001</v>
          </cell>
          <cell r="C336" t="str">
            <v>INSTRUMENTAL</v>
          </cell>
          <cell r="D336" t="str">
            <v>SIN CLAVE</v>
          </cell>
          <cell r="E336">
            <v>53200033</v>
          </cell>
          <cell r="F336" t="str">
            <v>SET DE GLAUCOMA</v>
          </cell>
          <cell r="G336" t="str">
            <v>SET</v>
          </cell>
          <cell r="H336">
            <v>2</v>
          </cell>
          <cell r="I336" t="str">
            <v>NO</v>
          </cell>
          <cell r="J336" t="str">
            <v>NO</v>
          </cell>
          <cell r="K336" t="str">
            <v>NO</v>
          </cell>
          <cell r="L336" t="str">
            <v>NO</v>
          </cell>
          <cell r="M336" t="str">
            <v>SI</v>
          </cell>
        </row>
        <row r="337">
          <cell r="B337" t="str">
            <v>SETSD-SC-1978000-0001</v>
          </cell>
          <cell r="C337" t="str">
            <v>INSTRUMENTAL</v>
          </cell>
          <cell r="D337" t="str">
            <v>SIN CLAVE</v>
          </cell>
          <cell r="E337">
            <v>53200033</v>
          </cell>
          <cell r="F337" t="str">
            <v>SET GENERAL COMPACT HAND</v>
          </cell>
          <cell r="G337" t="str">
            <v>SET</v>
          </cell>
          <cell r="H337">
            <v>6</v>
          </cell>
          <cell r="I337" t="str">
            <v>NO</v>
          </cell>
          <cell r="J337" t="str">
            <v>NO</v>
          </cell>
          <cell r="K337" t="str">
            <v>NO</v>
          </cell>
          <cell r="L337" t="str">
            <v>NO</v>
          </cell>
          <cell r="M337" t="str">
            <v>SI</v>
          </cell>
        </row>
        <row r="338">
          <cell r="B338" t="str">
            <v>SETSD-SC-1990000-0001</v>
          </cell>
          <cell r="C338" t="str">
            <v>INSTRUMENTAL</v>
          </cell>
          <cell r="D338" t="str">
            <v>SIN CLAVE</v>
          </cell>
          <cell r="E338">
            <v>53200033</v>
          </cell>
          <cell r="F338" t="str">
            <v>SET DE INSTRUMENTAL TRAUMA FINO</v>
          </cell>
          <cell r="G338" t="str">
            <v>SET</v>
          </cell>
          <cell r="H338">
            <v>3</v>
          </cell>
          <cell r="I338" t="str">
            <v>NO</v>
          </cell>
          <cell r="J338" t="str">
            <v>NO</v>
          </cell>
          <cell r="K338" t="str">
            <v>NO</v>
          </cell>
          <cell r="L338" t="str">
            <v>NO</v>
          </cell>
          <cell r="M338" t="str">
            <v>SI</v>
          </cell>
        </row>
        <row r="339">
          <cell r="B339" t="str">
            <v>SETSD-SC-1991150-0001</v>
          </cell>
          <cell r="C339" t="str">
            <v>INSTRUMENTAL</v>
          </cell>
          <cell r="D339" t="str">
            <v>SIN CLAVE</v>
          </cell>
          <cell r="E339">
            <v>53200033</v>
          </cell>
          <cell r="F339" t="str">
            <v>SET DE INSTRUMENTAL GENERAL PARA ORTOPEDIA</v>
          </cell>
          <cell r="G339" t="str">
            <v>SET</v>
          </cell>
          <cell r="H339">
            <v>4</v>
          </cell>
          <cell r="I339" t="str">
            <v>NO</v>
          </cell>
          <cell r="J339" t="str">
            <v>NO</v>
          </cell>
          <cell r="K339" t="str">
            <v>NO</v>
          </cell>
          <cell r="L339" t="str">
            <v>NO</v>
          </cell>
          <cell r="M339" t="str">
            <v>SI</v>
          </cell>
        </row>
        <row r="340">
          <cell r="B340" t="str">
            <v>SETSD-SC-1991160-0001</v>
          </cell>
          <cell r="C340" t="str">
            <v>INSTRUMENTAL</v>
          </cell>
          <cell r="D340" t="str">
            <v>SIN CLAVE</v>
          </cell>
          <cell r="E340">
            <v>53200033</v>
          </cell>
          <cell r="F340" t="str">
            <v>SET DE INSTRUMENTAL DE ABORDAJE PARA CIRUGIA DE MANO</v>
          </cell>
          <cell r="G340" t="str">
            <v>SET</v>
          </cell>
          <cell r="H340">
            <v>3</v>
          </cell>
          <cell r="I340" t="str">
            <v>NO</v>
          </cell>
          <cell r="J340" t="str">
            <v>NO</v>
          </cell>
          <cell r="K340" t="str">
            <v>NO</v>
          </cell>
          <cell r="L340" t="str">
            <v>NO</v>
          </cell>
          <cell r="M340" t="str">
            <v>SI</v>
          </cell>
        </row>
        <row r="341">
          <cell r="B341" t="str">
            <v>SETSD-SC-1991180-0001</v>
          </cell>
          <cell r="C341" t="str">
            <v>INSTRUMENTAL</v>
          </cell>
          <cell r="D341" t="str">
            <v>SIN CLAVE</v>
          </cell>
          <cell r="E341">
            <v>53200033</v>
          </cell>
          <cell r="F341" t="str">
            <v>SET DE INSTRUMENTAL REVASCULARIZACION</v>
          </cell>
          <cell r="G341" t="str">
            <v>SET</v>
          </cell>
          <cell r="H341">
            <v>1</v>
          </cell>
          <cell r="I341" t="str">
            <v>NO</v>
          </cell>
          <cell r="J341" t="str">
            <v>NO</v>
          </cell>
          <cell r="K341" t="str">
            <v>NO</v>
          </cell>
          <cell r="L341" t="str">
            <v>NO</v>
          </cell>
          <cell r="M341" t="str">
            <v>SI</v>
          </cell>
        </row>
        <row r="342">
          <cell r="B342" t="str">
            <v>SETSD-SC-1991300-0001</v>
          </cell>
          <cell r="C342" t="str">
            <v>INSTRUMENTAL</v>
          </cell>
          <cell r="D342" t="str">
            <v>SIN CLAVE</v>
          </cell>
          <cell r="E342">
            <v>53200033</v>
          </cell>
          <cell r="F342" t="str">
            <v>SET DE INSTRUMENTAL PARA CIRUGIA DE TORAX ADULTO</v>
          </cell>
          <cell r="G342" t="str">
            <v>SET</v>
          </cell>
          <cell r="H342">
            <v>1</v>
          </cell>
          <cell r="I342" t="str">
            <v>NO</v>
          </cell>
          <cell r="J342" t="str">
            <v>NO</v>
          </cell>
          <cell r="K342" t="str">
            <v>NO</v>
          </cell>
          <cell r="L342" t="str">
            <v>NO</v>
          </cell>
          <cell r="M342" t="str">
            <v>SI</v>
          </cell>
        </row>
        <row r="343">
          <cell r="B343" t="str">
            <v>SETSD-SC-1991500-0001</v>
          </cell>
          <cell r="C343" t="str">
            <v>INSTRUMENTAL</v>
          </cell>
          <cell r="D343" t="str">
            <v>SIN CLAVE</v>
          </cell>
          <cell r="E343">
            <v>53200033</v>
          </cell>
          <cell r="F343" t="str">
            <v>SET DE INSTRUMENTAL ORTOPEDIA CHICO</v>
          </cell>
          <cell r="G343" t="str">
            <v>SET</v>
          </cell>
          <cell r="H343">
            <v>3</v>
          </cell>
          <cell r="I343" t="str">
            <v>NO</v>
          </cell>
          <cell r="J343" t="str">
            <v>NO</v>
          </cell>
          <cell r="K343" t="str">
            <v>NO</v>
          </cell>
          <cell r="L343" t="str">
            <v>NO</v>
          </cell>
          <cell r="M343" t="str">
            <v>SI</v>
          </cell>
        </row>
        <row r="344">
          <cell r="B344" t="str">
            <v>SETSD-SC-1991500-0002</v>
          </cell>
          <cell r="C344" t="str">
            <v>INSTRUMENTAL</v>
          </cell>
          <cell r="D344" t="str">
            <v>SIN CLAVE</v>
          </cell>
          <cell r="E344">
            <v>53200033</v>
          </cell>
          <cell r="F344" t="str">
            <v>SET DE INSTRUMENTAL ORTOPEDIA GRANDE</v>
          </cell>
          <cell r="G344" t="str">
            <v>SET</v>
          </cell>
          <cell r="H344">
            <v>3</v>
          </cell>
          <cell r="I344" t="str">
            <v>NO</v>
          </cell>
          <cell r="J344" t="str">
            <v>NO</v>
          </cell>
          <cell r="K344" t="str">
            <v>NO</v>
          </cell>
          <cell r="L344" t="str">
            <v>NO</v>
          </cell>
          <cell r="M344" t="str">
            <v>SI</v>
          </cell>
        </row>
        <row r="345">
          <cell r="B345" t="str">
            <v>SETSD-SC-1991600-0002</v>
          </cell>
          <cell r="C345" t="str">
            <v>INSTRUMENTAL</v>
          </cell>
          <cell r="D345" t="str">
            <v>SIN CLAVE</v>
          </cell>
          <cell r="E345">
            <v>53200033</v>
          </cell>
          <cell r="F345" t="str">
            <v>SET DE INSTRUMENTAL PARA PARTO (URGENCIAS)</v>
          </cell>
          <cell r="G345" t="str">
            <v>SET</v>
          </cell>
          <cell r="H345">
            <v>1</v>
          </cell>
          <cell r="I345" t="str">
            <v>NO</v>
          </cell>
          <cell r="J345" t="str">
            <v>NO</v>
          </cell>
          <cell r="K345" t="str">
            <v>NO</v>
          </cell>
          <cell r="L345" t="str">
            <v>NO</v>
          </cell>
          <cell r="M345" t="str">
            <v>SI</v>
          </cell>
        </row>
        <row r="346">
          <cell r="B346" t="str">
            <v>SETSD-SC-1992000-0001</v>
          </cell>
          <cell r="C346" t="str">
            <v>INSTRUMENTAL</v>
          </cell>
          <cell r="D346" t="str">
            <v>SIN CLAVE</v>
          </cell>
          <cell r="E346">
            <v>53200033</v>
          </cell>
          <cell r="F346" t="str">
            <v>SET DE INSTRUMENTAL DE TOBILLO</v>
          </cell>
          <cell r="G346" t="str">
            <v>SET</v>
          </cell>
          <cell r="H346">
            <v>3</v>
          </cell>
          <cell r="I346" t="str">
            <v>NO</v>
          </cell>
          <cell r="J346" t="str">
            <v>NO</v>
          </cell>
          <cell r="K346" t="str">
            <v>NO</v>
          </cell>
          <cell r="L346" t="str">
            <v>NO</v>
          </cell>
          <cell r="M346" t="str">
            <v>SI</v>
          </cell>
        </row>
        <row r="347">
          <cell r="B347" t="str">
            <v>SETSD-SC-1992300-0001</v>
          </cell>
          <cell r="C347" t="str">
            <v>INSTRUMENTAL</v>
          </cell>
          <cell r="D347" t="str">
            <v>SIN CLAVE</v>
          </cell>
          <cell r="E347">
            <v>53200033</v>
          </cell>
          <cell r="F347" t="str">
            <v>SET DE INSTRUMENTAL BASICO DE CORAZON</v>
          </cell>
          <cell r="G347" t="str">
            <v>SET</v>
          </cell>
          <cell r="H347">
            <v>1</v>
          </cell>
          <cell r="I347" t="str">
            <v>NO</v>
          </cell>
          <cell r="J347" t="str">
            <v>NO</v>
          </cell>
          <cell r="K347" t="str">
            <v>NO</v>
          </cell>
          <cell r="L347" t="str">
            <v>NO</v>
          </cell>
          <cell r="M347" t="str">
            <v>SI</v>
          </cell>
        </row>
        <row r="348">
          <cell r="B348" t="str">
            <v>SETSD-SC-1998100-0001</v>
          </cell>
          <cell r="C348" t="str">
            <v>INSTRUMENTAL</v>
          </cell>
          <cell r="D348" t="str">
            <v>SIN CLAVE</v>
          </cell>
          <cell r="E348">
            <v>53200033</v>
          </cell>
          <cell r="F348" t="str">
            <v>SET DE INSTRUMENTAL PARA HISTERECTOMIA ABDOMINAL</v>
          </cell>
          <cell r="G348" t="str">
            <v>SET</v>
          </cell>
          <cell r="H348">
            <v>2</v>
          </cell>
          <cell r="I348" t="str">
            <v>NO</v>
          </cell>
          <cell r="J348" t="str">
            <v>NO</v>
          </cell>
          <cell r="K348" t="str">
            <v>NO</v>
          </cell>
          <cell r="L348" t="str">
            <v>NO</v>
          </cell>
          <cell r="M348" t="str">
            <v>SI</v>
          </cell>
        </row>
        <row r="349">
          <cell r="B349" t="str">
            <v>SIERR-5358160017-0001</v>
          </cell>
          <cell r="C349" t="str">
            <v>EQUIPO MÉDICO</v>
          </cell>
          <cell r="D349" t="str">
            <v>535.816.0017</v>
          </cell>
          <cell r="E349">
            <v>53100297</v>
          </cell>
          <cell r="F349" t="str">
            <v>SIERRA ELECTRICA OSCILANTE PARA HUESOS</v>
          </cell>
          <cell r="G349" t="str">
            <v>EQUIPO</v>
          </cell>
          <cell r="H349">
            <v>3</v>
          </cell>
          <cell r="I349" t="str">
            <v>SI</v>
          </cell>
          <cell r="J349" t="str">
            <v>NO</v>
          </cell>
          <cell r="K349" t="str">
            <v>SI</v>
          </cell>
          <cell r="L349" t="str">
            <v>SI</v>
          </cell>
          <cell r="M349" t="str">
            <v>NO</v>
          </cell>
        </row>
        <row r="350">
          <cell r="B350" t="str">
            <v>SIERR-5378350028-0001</v>
          </cell>
          <cell r="C350" t="str">
            <v>EQUIPO MÉDICO</v>
          </cell>
          <cell r="D350" t="str">
            <v>537.835.0028</v>
          </cell>
          <cell r="E350">
            <v>53100295</v>
          </cell>
          <cell r="F350" t="str">
            <v>SIERRA PARA CORTAR YESO</v>
          </cell>
          <cell r="G350" t="str">
            <v>EQUIPO</v>
          </cell>
          <cell r="H350">
            <v>6</v>
          </cell>
          <cell r="I350" t="str">
            <v>SI</v>
          </cell>
          <cell r="J350" t="str">
            <v>NO</v>
          </cell>
          <cell r="K350" t="str">
            <v>SI</v>
          </cell>
          <cell r="L350" t="str">
            <v>SI</v>
          </cell>
          <cell r="M350" t="str">
            <v>NO</v>
          </cell>
        </row>
        <row r="351">
          <cell r="B351" t="str">
            <v>SILLA-5110008600-0001</v>
          </cell>
          <cell r="C351" t="str">
            <v>MOBILIARIO</v>
          </cell>
          <cell r="D351" t="str">
            <v>SIN CLAVE</v>
          </cell>
          <cell r="E351">
            <v>51100100</v>
          </cell>
          <cell r="F351" t="str">
            <v>SILLA PUPITRE</v>
          </cell>
          <cell r="G351" t="str">
            <v>PIEZA</v>
          </cell>
          <cell r="H351">
            <v>250</v>
          </cell>
          <cell r="I351" t="str">
            <v>SI</v>
          </cell>
          <cell r="J351" t="str">
            <v>NO</v>
          </cell>
          <cell r="K351" t="str">
            <v>NO</v>
          </cell>
          <cell r="L351" t="str">
            <v>NO</v>
          </cell>
          <cell r="M351" t="str">
            <v>NO</v>
          </cell>
        </row>
        <row r="352">
          <cell r="B352" t="str">
            <v>SILLA-5118140101-0001</v>
          </cell>
          <cell r="C352" t="str">
            <v>MOBILIARIO</v>
          </cell>
          <cell r="D352" t="str">
            <v>SIN CLAVE</v>
          </cell>
          <cell r="E352">
            <v>51100090</v>
          </cell>
          <cell r="F352" t="str">
            <v>SILLA PARA VISITANTES SIN DESCANSA BRAZOS</v>
          </cell>
          <cell r="G352" t="str">
            <v>PIEZA</v>
          </cell>
          <cell r="H352">
            <v>300</v>
          </cell>
          <cell r="I352" t="str">
            <v>SI</v>
          </cell>
          <cell r="J352" t="str">
            <v>NO</v>
          </cell>
          <cell r="K352" t="str">
            <v>NO</v>
          </cell>
          <cell r="L352" t="str">
            <v>NO</v>
          </cell>
          <cell r="M352" t="str">
            <v>NO</v>
          </cell>
        </row>
        <row r="353">
          <cell r="B353" t="str">
            <v>SILLA-5118140127-0001</v>
          </cell>
          <cell r="C353" t="str">
            <v>MOBILIARIO</v>
          </cell>
          <cell r="D353" t="str">
            <v>SIN CLAVE</v>
          </cell>
          <cell r="E353">
            <v>51100090</v>
          </cell>
          <cell r="F353" t="str">
            <v>SILLA FIJA ACOJINADA APILABLE</v>
          </cell>
          <cell r="G353" t="str">
            <v>PIEZA</v>
          </cell>
          <cell r="H353">
            <v>450</v>
          </cell>
          <cell r="I353" t="str">
            <v>SI</v>
          </cell>
          <cell r="J353" t="str">
            <v>NO</v>
          </cell>
          <cell r="K353" t="str">
            <v>NO</v>
          </cell>
          <cell r="L353" t="str">
            <v>NO</v>
          </cell>
          <cell r="M353" t="str">
            <v>NO</v>
          </cell>
        </row>
        <row r="354">
          <cell r="B354" t="str">
            <v>SILLA-5118140291-0001</v>
          </cell>
          <cell r="C354" t="str">
            <v>MOBILIARIO</v>
          </cell>
          <cell r="D354" t="str">
            <v>SIN CLAVE</v>
          </cell>
          <cell r="E354">
            <v>51100094</v>
          </cell>
          <cell r="F354" t="str">
            <v>SILLA GIRATORIA SECRETARIAL TAPIZADA EN TELA CON PISTON NEUMATICO</v>
          </cell>
          <cell r="G354" t="str">
            <v>PIEZA</v>
          </cell>
          <cell r="H354">
            <v>350</v>
          </cell>
          <cell r="I354" t="str">
            <v>SI</v>
          </cell>
          <cell r="J354" t="str">
            <v>NO</v>
          </cell>
          <cell r="K354" t="str">
            <v>NO</v>
          </cell>
          <cell r="L354" t="str">
            <v>NO</v>
          </cell>
          <cell r="M354" t="str">
            <v>NO</v>
          </cell>
        </row>
        <row r="355">
          <cell r="B355" t="str">
            <v>SILLA-5138100051-0001</v>
          </cell>
          <cell r="C355" t="str">
            <v>MOBILIARIO MÉDICO</v>
          </cell>
          <cell r="D355" t="str">
            <v>SIN CLAVE</v>
          </cell>
          <cell r="E355">
            <v>53100300</v>
          </cell>
          <cell r="F355" t="str">
            <v>SILLA DE RUEDAS PLEGABLE CON DESCANSAPIES</v>
          </cell>
          <cell r="G355" t="str">
            <v>PIEZA</v>
          </cell>
          <cell r="H355">
            <v>42</v>
          </cell>
          <cell r="I355" t="str">
            <v>SI</v>
          </cell>
          <cell r="J355" t="str">
            <v>NO</v>
          </cell>
          <cell r="K355" t="str">
            <v>NO</v>
          </cell>
          <cell r="L355" t="str">
            <v>NO</v>
          </cell>
          <cell r="M355" t="str">
            <v>NO</v>
          </cell>
        </row>
        <row r="356">
          <cell r="B356" t="str">
            <v>SILLA-5138100283-0001</v>
          </cell>
          <cell r="C356" t="str">
            <v>MOBILIARIO MÉDICO</v>
          </cell>
          <cell r="D356" t="str">
            <v>513.810.0283</v>
          </cell>
          <cell r="E356">
            <v>51100090</v>
          </cell>
          <cell r="F356" t="str">
            <v>SILLA COMODO</v>
          </cell>
          <cell r="G356" t="str">
            <v>PIEZA</v>
          </cell>
          <cell r="H356">
            <v>49</v>
          </cell>
          <cell r="I356" t="str">
            <v>SI</v>
          </cell>
          <cell r="J356" t="str">
            <v>NO</v>
          </cell>
          <cell r="K356" t="str">
            <v>NO</v>
          </cell>
          <cell r="L356" t="str">
            <v>NO</v>
          </cell>
          <cell r="M356" t="str">
            <v>NO</v>
          </cell>
        </row>
        <row r="357">
          <cell r="B357" t="str">
            <v>SILLA-5158250067-0001</v>
          </cell>
          <cell r="C357" t="str">
            <v>MOBILIARIO MÉDICO</v>
          </cell>
          <cell r="D357" t="str">
            <v>SIN CLAVE</v>
          </cell>
          <cell r="E357">
            <v>51100090</v>
          </cell>
          <cell r="F357" t="str">
            <v>SILLA CAMA PARA DONADORES DE SANGRE</v>
          </cell>
          <cell r="G357" t="str">
            <v>EQUIPO</v>
          </cell>
          <cell r="H357">
            <v>10</v>
          </cell>
          <cell r="I357" t="str">
            <v>SI</v>
          </cell>
          <cell r="J357" t="str">
            <v>NO</v>
          </cell>
          <cell r="K357" t="str">
            <v>NO</v>
          </cell>
          <cell r="L357" t="str">
            <v>NO</v>
          </cell>
          <cell r="M357" t="str">
            <v>NO</v>
          </cell>
        </row>
        <row r="358">
          <cell r="B358" t="str">
            <v>SILLA-5158250109-0001</v>
          </cell>
          <cell r="C358" t="str">
            <v>MOBILIARIO MÉDICO</v>
          </cell>
          <cell r="D358" t="str">
            <v>SIN CLAVE</v>
          </cell>
          <cell r="E358">
            <v>51100091</v>
          </cell>
          <cell r="F358" t="str">
            <v>SILLA CAMA PARA TOMA DE MUESTRAS</v>
          </cell>
          <cell r="G358" t="str">
            <v>EQUIPO</v>
          </cell>
          <cell r="H358">
            <v>6</v>
          </cell>
          <cell r="I358" t="str">
            <v>NO</v>
          </cell>
          <cell r="J358" t="str">
            <v>NO</v>
          </cell>
          <cell r="K358" t="str">
            <v>NO</v>
          </cell>
          <cell r="L358" t="str">
            <v>NO</v>
          </cell>
          <cell r="M358" t="str">
            <v>NO</v>
          </cell>
        </row>
        <row r="359">
          <cell r="B359" t="str">
            <v>SILLO-5118360287-0001</v>
          </cell>
          <cell r="C359" t="str">
            <v>MOBILIARIO</v>
          </cell>
          <cell r="D359" t="str">
            <v>SIN CLAVE</v>
          </cell>
          <cell r="E359">
            <v>51100101</v>
          </cell>
          <cell r="F359" t="str">
            <v>SILLON GIRATORIO DE RESPALDO ALTO TAPIZADO EN TELA CON PISTON NEUMATICO</v>
          </cell>
          <cell r="G359" t="str">
            <v>PIEZA</v>
          </cell>
          <cell r="H359">
            <v>289</v>
          </cell>
          <cell r="I359" t="str">
            <v>NO</v>
          </cell>
          <cell r="J359" t="str">
            <v>NO</v>
          </cell>
          <cell r="K359" t="str">
            <v>NO</v>
          </cell>
          <cell r="L359" t="str">
            <v>NO</v>
          </cell>
          <cell r="M359" t="str">
            <v>NO</v>
          </cell>
        </row>
        <row r="360">
          <cell r="B360" t="str">
            <v>SILLO-5118360311-0001</v>
          </cell>
          <cell r="C360" t="str">
            <v>MOBILIARIO</v>
          </cell>
          <cell r="D360" t="str">
            <v>SIN CLAVE</v>
          </cell>
          <cell r="E360">
            <v>51100101</v>
          </cell>
          <cell r="F360" t="str">
            <v>SILLON FIJO DE RESPALDO BAJO BASE DE TRINEO TAPIZADO EN TELA</v>
          </cell>
          <cell r="G360" t="str">
            <v>PIEZA</v>
          </cell>
          <cell r="H360">
            <v>58</v>
          </cell>
          <cell r="I360" t="str">
            <v>SI</v>
          </cell>
          <cell r="J360" t="str">
            <v>NO</v>
          </cell>
          <cell r="K360" t="str">
            <v>NO</v>
          </cell>
          <cell r="L360" t="str">
            <v>NO</v>
          </cell>
          <cell r="M360" t="str">
            <v>NO</v>
          </cell>
        </row>
        <row r="361">
          <cell r="B361" t="str">
            <v>SILLO-5118360329-0001</v>
          </cell>
          <cell r="C361" t="str">
            <v>MOBILIARIO</v>
          </cell>
          <cell r="D361" t="str">
            <v>SIN CLAVE</v>
          </cell>
          <cell r="E361">
            <v>51100101</v>
          </cell>
          <cell r="F361" t="str">
            <v>SILLON CONFORTABLE DE TRES PLAZAS TAPIZADO EN TELA</v>
          </cell>
          <cell r="G361" t="str">
            <v>PIEZA</v>
          </cell>
          <cell r="H361">
            <v>37</v>
          </cell>
          <cell r="I361" t="str">
            <v>SI</v>
          </cell>
          <cell r="J361" t="str">
            <v>NO</v>
          </cell>
          <cell r="K361" t="str">
            <v>NO</v>
          </cell>
          <cell r="L361" t="str">
            <v>NO</v>
          </cell>
          <cell r="M361" t="str">
            <v>NO</v>
          </cell>
        </row>
        <row r="362">
          <cell r="B362" t="str">
            <v>SILLO-5118360337-0001</v>
          </cell>
          <cell r="C362" t="str">
            <v>MOBILIARIO</v>
          </cell>
          <cell r="D362" t="str">
            <v>SIN CLAVE</v>
          </cell>
          <cell r="E362">
            <v>51100101</v>
          </cell>
          <cell r="F362" t="str">
            <v>SILLON CONFORTABLE DE DOS LUGARES TAPIZADO EN TELA</v>
          </cell>
          <cell r="G362" t="str">
            <v>PIEZA</v>
          </cell>
          <cell r="H362">
            <v>12</v>
          </cell>
          <cell r="I362" t="str">
            <v>SI</v>
          </cell>
          <cell r="J362" t="str">
            <v>NO</v>
          </cell>
          <cell r="K362" t="str">
            <v>NO</v>
          </cell>
          <cell r="L362" t="str">
            <v>NO</v>
          </cell>
          <cell r="M362" t="str">
            <v>NO</v>
          </cell>
        </row>
        <row r="363">
          <cell r="B363" t="str">
            <v>SILLO-5118360345-0001</v>
          </cell>
          <cell r="C363" t="str">
            <v>MOBILIARIO</v>
          </cell>
          <cell r="D363" t="str">
            <v>SIN CLAVE</v>
          </cell>
          <cell r="E363">
            <v>51100101</v>
          </cell>
          <cell r="F363" t="str">
            <v>SILLON CONFORTABLE DE UNA PLAZA TAPIZADO EN TELA</v>
          </cell>
          <cell r="G363" t="str">
            <v>PIEZA</v>
          </cell>
          <cell r="H363">
            <v>4</v>
          </cell>
          <cell r="I363" t="str">
            <v>SI</v>
          </cell>
          <cell r="J363" t="str">
            <v>NO</v>
          </cell>
          <cell r="K363" t="str">
            <v>NO</v>
          </cell>
          <cell r="L363" t="str">
            <v>NO</v>
          </cell>
          <cell r="M363" t="str">
            <v>NO</v>
          </cell>
        </row>
        <row r="364">
          <cell r="B364" t="str">
            <v>SILLO-5198240052-0001</v>
          </cell>
          <cell r="C364" t="str">
            <v>MOBILIARIO</v>
          </cell>
          <cell r="D364" t="str">
            <v>564.002.0391</v>
          </cell>
          <cell r="E364">
            <v>51100101</v>
          </cell>
          <cell r="F364" t="str">
            <v>SILLON ACOJINADO RECLINABLE</v>
          </cell>
          <cell r="G364" t="str">
            <v>PIEZA</v>
          </cell>
          <cell r="H364">
            <v>32</v>
          </cell>
          <cell r="I364" t="str">
            <v>SI</v>
          </cell>
          <cell r="J364" t="str">
            <v>NO</v>
          </cell>
          <cell r="K364" t="str">
            <v>NO</v>
          </cell>
          <cell r="L364" t="str">
            <v>NO</v>
          </cell>
          <cell r="M364" t="str">
            <v>NO</v>
          </cell>
        </row>
        <row r="365">
          <cell r="B365" t="str">
            <v>SISTE-5313270232-0001</v>
          </cell>
          <cell r="C365" t="str">
            <v>EQUIPO MÉDICO</v>
          </cell>
          <cell r="D365" t="str">
            <v>531.327.0232</v>
          </cell>
          <cell r="E365">
            <v>53100875</v>
          </cell>
          <cell r="F365" t="str">
            <v>SISTEMA DE MONITOREO ELECTROCARDIOGRÁFICO CONTINUO Y AMBULATORIO (BÁSICO)</v>
          </cell>
          <cell r="G365" t="str">
            <v>EQUIPO</v>
          </cell>
          <cell r="H365">
            <v>2</v>
          </cell>
          <cell r="I365" t="str">
            <v>SI</v>
          </cell>
          <cell r="J365" t="str">
            <v>NO</v>
          </cell>
          <cell r="K365" t="str">
            <v>SI</v>
          </cell>
          <cell r="L365" t="str">
            <v>SI</v>
          </cell>
          <cell r="M365" t="str">
            <v>NO</v>
          </cell>
        </row>
        <row r="366">
          <cell r="B366" t="str">
            <v>SISTE-5318290615-0001</v>
          </cell>
          <cell r="C366" t="str">
            <v>EQUIPO MÉDICO</v>
          </cell>
          <cell r="D366" t="str">
            <v>531.829.0615</v>
          </cell>
          <cell r="E366">
            <v>53100874</v>
          </cell>
          <cell r="F366" t="str">
            <v>SISTEMA DE MONITORIZACION DE PRUEBA DE ESFUERZO CARDIACO</v>
          </cell>
          <cell r="G366" t="str">
            <v>EQUIPO</v>
          </cell>
          <cell r="H366">
            <v>1</v>
          </cell>
          <cell r="I366" t="str">
            <v>SI</v>
          </cell>
          <cell r="J366" t="str">
            <v>SI</v>
          </cell>
          <cell r="K366" t="str">
            <v>SI</v>
          </cell>
          <cell r="L366" t="str">
            <v>SI</v>
          </cell>
          <cell r="M366" t="str">
            <v>NO</v>
          </cell>
        </row>
        <row r="367">
          <cell r="B367" t="str">
            <v>SISTE-5318570982-0001</v>
          </cell>
          <cell r="C367" t="str">
            <v>EQUIPO MÉDICO</v>
          </cell>
          <cell r="D367" t="str">
            <v>531.857.0982</v>
          </cell>
          <cell r="E367">
            <v>53100381</v>
          </cell>
          <cell r="F367" t="str">
            <v>SISTEMA UNIVERSAL DE VIDEO PARA ENDOSCOPIOS</v>
          </cell>
          <cell r="G367" t="str">
            <v>EQUIPO</v>
          </cell>
          <cell r="H367">
            <v>4</v>
          </cell>
          <cell r="I367" t="str">
            <v>SI</v>
          </cell>
          <cell r="J367" t="str">
            <v>NO</v>
          </cell>
          <cell r="K367" t="str">
            <v>SI</v>
          </cell>
          <cell r="L367" t="str">
            <v>SI</v>
          </cell>
          <cell r="M367" t="str">
            <v>NO</v>
          </cell>
        </row>
        <row r="368">
          <cell r="B368" t="str">
            <v>TARJA-SC-2013122-0001</v>
          </cell>
          <cell r="C368" t="str">
            <v>MOBILIARIO</v>
          </cell>
          <cell r="D368" t="str">
            <v>SIN CLAVE</v>
          </cell>
          <cell r="E368">
            <v>51900123</v>
          </cell>
          <cell r="F368" t="str">
            <v>TARJA MECANICA (TARJA LABORATORIO DE BIOMEDICA)</v>
          </cell>
          <cell r="G368" t="str">
            <v>PIEZA</v>
          </cell>
          <cell r="H368">
            <v>1</v>
          </cell>
          <cell r="I368" t="str">
            <v>NO</v>
          </cell>
          <cell r="J368" t="str">
            <v>NO</v>
          </cell>
          <cell r="K368" t="str">
            <v>NO</v>
          </cell>
          <cell r="L368" t="str">
            <v>NO</v>
          </cell>
          <cell r="M368" t="str">
            <v>SI</v>
          </cell>
        </row>
        <row r="369">
          <cell r="B369" t="str">
            <v>TERMO-0608790119-0001</v>
          </cell>
          <cell r="C369" t="str">
            <v>INSTRUMENTAL</v>
          </cell>
          <cell r="D369" t="str">
            <v>060.879.0119</v>
          </cell>
          <cell r="E369">
            <v>53100382</v>
          </cell>
          <cell r="F369" t="str">
            <v>TERMOMETRO DE MERCURIO</v>
          </cell>
          <cell r="G369" t="str">
            <v>EQUIPO</v>
          </cell>
          <cell r="H369">
            <v>10</v>
          </cell>
          <cell r="I369" t="str">
            <v>NO</v>
          </cell>
          <cell r="J369" t="str">
            <v>NO</v>
          </cell>
          <cell r="K369" t="str">
            <v>NO</v>
          </cell>
          <cell r="L369" t="str">
            <v>NO</v>
          </cell>
          <cell r="M369" t="str">
            <v>SI</v>
          </cell>
        </row>
        <row r="370">
          <cell r="B370" t="str">
            <v>TERMO-5318620066-0001</v>
          </cell>
          <cell r="C370" t="str">
            <v>EQUIPO MÉDICO</v>
          </cell>
          <cell r="D370" t="str">
            <v>531.862.0066</v>
          </cell>
          <cell r="E370">
            <v>56200429</v>
          </cell>
          <cell r="F370" t="str">
            <v>TERMOMETRO INFRARROJO</v>
          </cell>
          <cell r="G370" t="str">
            <v>EQUIPO</v>
          </cell>
          <cell r="H370">
            <v>93</v>
          </cell>
          <cell r="I370" t="str">
            <v>NO</v>
          </cell>
          <cell r="J370" t="str">
            <v>NO</v>
          </cell>
          <cell r="K370" t="str">
            <v>NO</v>
          </cell>
          <cell r="L370" t="str">
            <v>NO</v>
          </cell>
          <cell r="M370" t="str">
            <v>NO</v>
          </cell>
        </row>
        <row r="371">
          <cell r="B371" t="str">
            <v>TONOM-5318750055-0001</v>
          </cell>
          <cell r="C371" t="str">
            <v>EQUIPO MÉDICO</v>
          </cell>
          <cell r="D371" t="str">
            <v>531.875.0055</v>
          </cell>
          <cell r="E371">
            <v>53200196</v>
          </cell>
          <cell r="F371" t="str">
            <v>TONOMETRO</v>
          </cell>
          <cell r="G371" t="str">
            <v>PIEZA</v>
          </cell>
          <cell r="H371">
            <v>2</v>
          </cell>
          <cell r="I371" t="str">
            <v>SI</v>
          </cell>
          <cell r="J371" t="str">
            <v>NO</v>
          </cell>
          <cell r="K371" t="str">
            <v>SI</v>
          </cell>
          <cell r="L371" t="str">
            <v>SI</v>
          </cell>
          <cell r="M371" t="str">
            <v>NO</v>
          </cell>
        </row>
        <row r="372">
          <cell r="B372" t="str">
            <v>TOPOG-5316610061-0001</v>
          </cell>
          <cell r="C372" t="str">
            <v>EQUIPO MÉDICO</v>
          </cell>
          <cell r="D372" t="str">
            <v>531.661.0061</v>
          </cell>
          <cell r="E372">
            <v>53100259</v>
          </cell>
          <cell r="F372" t="str">
            <v>TOPOGRAFO CORNEAL</v>
          </cell>
          <cell r="G372" t="str">
            <v>EQUIPO</v>
          </cell>
          <cell r="H372">
            <v>1</v>
          </cell>
          <cell r="I372" t="str">
            <v>SI</v>
          </cell>
          <cell r="J372" t="str">
            <v>NO</v>
          </cell>
          <cell r="K372" t="str">
            <v>SI</v>
          </cell>
          <cell r="L372" t="str">
            <v>SI</v>
          </cell>
          <cell r="M372" t="str">
            <v>NO</v>
          </cell>
        </row>
        <row r="373">
          <cell r="B373" t="str">
            <v>TORUN-5138870059-0001</v>
          </cell>
          <cell r="C373" t="str">
            <v>INSTRUMENTAL</v>
          </cell>
          <cell r="D373" t="str">
            <v>513.887.0059</v>
          </cell>
          <cell r="E373">
            <v>53100274</v>
          </cell>
          <cell r="F373" t="str">
            <v>TORUNDERA</v>
          </cell>
          <cell r="G373" t="str">
            <v>PIEZA</v>
          </cell>
          <cell r="H373">
            <v>122</v>
          </cell>
          <cell r="I373" t="str">
            <v>NO</v>
          </cell>
          <cell r="J373" t="str">
            <v>NO</v>
          </cell>
          <cell r="K373" t="str">
            <v>NO</v>
          </cell>
          <cell r="L373" t="str">
            <v>NO</v>
          </cell>
          <cell r="M373" t="str">
            <v>SI</v>
          </cell>
        </row>
        <row r="374">
          <cell r="B374" t="str">
            <v>ULTRA-5319240031-0004</v>
          </cell>
          <cell r="C374" t="str">
            <v>EQUIPO MÉDICO</v>
          </cell>
          <cell r="D374" t="str">
            <v>531.924.0031</v>
          </cell>
          <cell r="E374">
            <v>53100391</v>
          </cell>
          <cell r="F374" t="str">
            <v>ULTRASONOGRAFO (AVANZADO)</v>
          </cell>
          <cell r="G374" t="str">
            <v>EQUIPO</v>
          </cell>
          <cell r="H374">
            <v>4</v>
          </cell>
          <cell r="I374" t="str">
            <v>SI</v>
          </cell>
          <cell r="J374" t="str">
            <v>NO</v>
          </cell>
          <cell r="K374" t="str">
            <v>SI</v>
          </cell>
          <cell r="L374" t="str">
            <v>SI</v>
          </cell>
          <cell r="M374" t="str">
            <v>NO</v>
          </cell>
        </row>
        <row r="375">
          <cell r="B375" t="str">
            <v>ULTRA-5332550010-0004</v>
          </cell>
          <cell r="C375" t="str">
            <v>EQUIPO DE LABORATORIO</v>
          </cell>
          <cell r="D375" t="str">
            <v>533.255.0010</v>
          </cell>
          <cell r="E375">
            <v>51900073</v>
          </cell>
          <cell r="F375" t="str">
            <v>ULTRACONGELADOR VERTICAL</v>
          </cell>
          <cell r="G375" t="str">
            <v>EQUIPO</v>
          </cell>
          <cell r="H375">
            <v>6</v>
          </cell>
          <cell r="I375" t="str">
            <v>SI</v>
          </cell>
          <cell r="J375" t="str">
            <v>NO</v>
          </cell>
          <cell r="K375" t="str">
            <v>SI</v>
          </cell>
          <cell r="L375" t="str">
            <v>SI</v>
          </cell>
          <cell r="M375" t="str">
            <v>NO</v>
          </cell>
        </row>
        <row r="376">
          <cell r="B376" t="str">
            <v>UNIDA-5310530356-0001</v>
          </cell>
          <cell r="C376" t="str">
            <v>EQUIPO MÉDICO</v>
          </cell>
          <cell r="D376" t="str">
            <v>531.053.0356</v>
          </cell>
          <cell r="E376">
            <v>53100007</v>
          </cell>
          <cell r="F376" t="str">
            <v>UNIDAD DE ANESTESIA DE ALTA ESPECIALIDAD</v>
          </cell>
          <cell r="G376" t="str">
            <v>EQUIPO</v>
          </cell>
          <cell r="H376">
            <v>6</v>
          </cell>
          <cell r="I376" t="str">
            <v>SI</v>
          </cell>
          <cell r="J376" t="str">
            <v>NO</v>
          </cell>
          <cell r="K376" t="str">
            <v>SI</v>
          </cell>
          <cell r="L376" t="str">
            <v>SI</v>
          </cell>
          <cell r="M376" t="str">
            <v>NO</v>
          </cell>
        </row>
        <row r="377">
          <cell r="B377" t="str">
            <v>UNIDA-5310530364-0001</v>
          </cell>
          <cell r="C377" t="str">
            <v>EQUIPO MÉDICO</v>
          </cell>
          <cell r="D377" t="str">
            <v>531.053.0364</v>
          </cell>
          <cell r="E377">
            <v>53100007</v>
          </cell>
          <cell r="F377" t="str">
            <v>UNIDAD DE ANESTESIA BASICA</v>
          </cell>
          <cell r="G377" t="str">
            <v>EQUIPO</v>
          </cell>
          <cell r="H377">
            <v>5</v>
          </cell>
          <cell r="I377" t="str">
            <v>SI</v>
          </cell>
          <cell r="J377" t="str">
            <v>NO</v>
          </cell>
          <cell r="K377" t="str">
            <v>SI</v>
          </cell>
          <cell r="L377" t="str">
            <v>SI</v>
          </cell>
          <cell r="M377" t="str">
            <v>NO</v>
          </cell>
        </row>
        <row r="378">
          <cell r="B378" t="str">
            <v>UNIDA-5310530372-0001</v>
          </cell>
          <cell r="C378" t="str">
            <v>EQUIPO MÉDICO</v>
          </cell>
          <cell r="D378" t="str">
            <v>531.053.0372</v>
          </cell>
          <cell r="E378">
            <v>53100007</v>
          </cell>
          <cell r="F378" t="str">
            <v>UNIDAD DE ANESTESIA INTERMEDIA</v>
          </cell>
          <cell r="G378" t="str">
            <v>EQUIPO</v>
          </cell>
          <cell r="H378">
            <v>4</v>
          </cell>
          <cell r="I378" t="str">
            <v>SI</v>
          </cell>
          <cell r="J378" t="str">
            <v>NO</v>
          </cell>
          <cell r="K378" t="str">
            <v>SI</v>
          </cell>
          <cell r="L378" t="str">
            <v>SI</v>
          </cell>
          <cell r="M378" t="str">
            <v>NO</v>
          </cell>
        </row>
        <row r="379">
          <cell r="B379" t="str">
            <v>UNIDA-5312540148-0001</v>
          </cell>
          <cell r="C379" t="str">
            <v>EQUIPO MÉDICO</v>
          </cell>
          <cell r="D379" t="str">
            <v>531.254.0155</v>
          </cell>
          <cell r="E379">
            <v>53100147</v>
          </cell>
          <cell r="F379" t="str">
            <v>UNIDAD PARA TOMOGRAFIA COMPUTARIZADA MULTICORTES DE 64 CORTES</v>
          </cell>
          <cell r="G379" t="str">
            <v>EQUIPO</v>
          </cell>
          <cell r="H379">
            <v>1</v>
          </cell>
          <cell r="I379" t="str">
            <v>SI</v>
          </cell>
          <cell r="J379" t="str">
            <v>SI</v>
          </cell>
          <cell r="K379" t="str">
            <v>SI</v>
          </cell>
          <cell r="L379" t="str">
            <v>SI</v>
          </cell>
          <cell r="M379" t="str">
            <v>NO</v>
          </cell>
        </row>
        <row r="380">
          <cell r="B380" t="str">
            <v>UNIDA-5312910028-0001</v>
          </cell>
          <cell r="C380" t="str">
            <v>EQUIPO MÉDICO</v>
          </cell>
          <cell r="D380" t="str">
            <v>531.291.0028</v>
          </cell>
          <cell r="E380">
            <v>53100327</v>
          </cell>
          <cell r="F380" t="str">
            <v>UNIDAD ESTOMATOLOGICA CON MODULO INTEGRADO</v>
          </cell>
          <cell r="G380" t="str">
            <v>EQUIPO</v>
          </cell>
          <cell r="H380">
            <v>1</v>
          </cell>
          <cell r="I380" t="str">
            <v>SI</v>
          </cell>
          <cell r="J380" t="str">
            <v>SI</v>
          </cell>
          <cell r="K380" t="str">
            <v>SI</v>
          </cell>
          <cell r="L380" t="str">
            <v>SI</v>
          </cell>
          <cell r="M380" t="str">
            <v>NO</v>
          </cell>
        </row>
        <row r="381">
          <cell r="B381" t="str">
            <v>UNIDA-5313250069-0001</v>
          </cell>
          <cell r="C381" t="str">
            <v>EQUIPO MÉDICO</v>
          </cell>
          <cell r="D381" t="str">
            <v>531.325.0069</v>
          </cell>
          <cell r="E381">
            <v>53100391</v>
          </cell>
          <cell r="F381" t="str">
            <v>UNIDAD PARA ULTRASONOGRAFIA OFTALMOLOGICA</v>
          </cell>
          <cell r="G381" t="str">
            <v>EQUIPO</v>
          </cell>
          <cell r="H381">
            <v>1</v>
          </cell>
          <cell r="I381" t="str">
            <v>SI</v>
          </cell>
          <cell r="J381" t="str">
            <v>NO</v>
          </cell>
          <cell r="K381" t="str">
            <v>SI</v>
          </cell>
          <cell r="L381" t="str">
            <v>SI</v>
          </cell>
          <cell r="M381" t="str">
            <v>NO</v>
          </cell>
        </row>
        <row r="382">
          <cell r="B382" t="str">
            <v>UNIDA-5313280181-0003</v>
          </cell>
          <cell r="C382" t="str">
            <v>EQUIPO MÉDICO</v>
          </cell>
          <cell r="D382" t="str">
            <v>531.328.0181</v>
          </cell>
          <cell r="E382">
            <v>53100328</v>
          </cell>
          <cell r="F382" t="str">
            <v>UNIDAD DE ELECTROCIRUGIA DE USO GENERAL</v>
          </cell>
          <cell r="G382" t="str">
            <v>EQUIPO</v>
          </cell>
          <cell r="H382">
            <v>10</v>
          </cell>
          <cell r="I382" t="str">
            <v>SI</v>
          </cell>
          <cell r="J382" t="str">
            <v>NO</v>
          </cell>
          <cell r="K382" t="str">
            <v>SI</v>
          </cell>
          <cell r="L382" t="str">
            <v>SI</v>
          </cell>
          <cell r="M382" t="str">
            <v>NO</v>
          </cell>
        </row>
        <row r="383">
          <cell r="B383" t="str">
            <v>UNIDA-5313410481-0002</v>
          </cell>
          <cell r="C383" t="str">
            <v>EQUIPO MÉDICO</v>
          </cell>
          <cell r="D383" t="str">
            <v>531.341.0481</v>
          </cell>
          <cell r="E383">
            <v>53100187</v>
          </cell>
          <cell r="F383" t="str">
            <v>UNIDAD RADIOLOGICA Y FLUOROSCOPICA DIGITAL CON TELEMANDO</v>
          </cell>
          <cell r="G383" t="str">
            <v>EQUIPO</v>
          </cell>
          <cell r="H383">
            <v>1</v>
          </cell>
          <cell r="I383" t="str">
            <v>SI</v>
          </cell>
          <cell r="J383" t="str">
            <v>SI</v>
          </cell>
          <cell r="K383" t="str">
            <v>SI</v>
          </cell>
          <cell r="L383" t="str">
            <v>SI</v>
          </cell>
          <cell r="M383" t="str">
            <v>NO</v>
          </cell>
        </row>
        <row r="384">
          <cell r="B384" t="str">
            <v>UNIDA-5313412479-0001</v>
          </cell>
          <cell r="C384" t="str">
            <v>EQUIPO MÉDICO</v>
          </cell>
          <cell r="D384" t="str">
            <v>531.341.2479</v>
          </cell>
          <cell r="E384">
            <v>53100330</v>
          </cell>
          <cell r="F384" t="str">
            <v>UNIDAD RADIOLOGICA PORTATIL</v>
          </cell>
          <cell r="G384" t="str">
            <v>EQUIPO</v>
          </cell>
          <cell r="H384">
            <v>3</v>
          </cell>
          <cell r="I384" t="str">
            <v>SI</v>
          </cell>
          <cell r="J384" t="str">
            <v>NO</v>
          </cell>
          <cell r="K384" t="str">
            <v>SI</v>
          </cell>
          <cell r="L384" t="str">
            <v>SI</v>
          </cell>
          <cell r="M384" t="str">
            <v>NO</v>
          </cell>
        </row>
        <row r="385">
          <cell r="B385" t="str">
            <v>UNIDA-5313412537-0001</v>
          </cell>
          <cell r="C385" t="str">
            <v>EQUIPO MÉDICO</v>
          </cell>
          <cell r="D385" t="str">
            <v>531.341.2537</v>
          </cell>
          <cell r="E385">
            <v>53100247</v>
          </cell>
          <cell r="F385" t="str">
            <v>UNIDAD RADIOLOGICA DIGITAL PARA ESTUDIOS DE TORAX</v>
          </cell>
          <cell r="G385" t="str">
            <v>EQUIPO</v>
          </cell>
          <cell r="H385">
            <v>2</v>
          </cell>
          <cell r="I385" t="str">
            <v>SI</v>
          </cell>
          <cell r="J385" t="str">
            <v>SI</v>
          </cell>
          <cell r="K385" t="str">
            <v>SI</v>
          </cell>
          <cell r="L385" t="str">
            <v>SI</v>
          </cell>
          <cell r="M385" t="str">
            <v>NO</v>
          </cell>
        </row>
        <row r="386">
          <cell r="B386" t="str">
            <v>UNIDA-5313412552-0002</v>
          </cell>
          <cell r="C386" t="str">
            <v>EQUIPO MÉDICO</v>
          </cell>
          <cell r="D386" t="str">
            <v>531.341.0481</v>
          </cell>
          <cell r="E386">
            <v>53100187</v>
          </cell>
          <cell r="F386" t="str">
            <v>UNIDAD RADIOLOGICA Y FLUOROSCOPICA, TRANSPORTABLE, TIPO ARCO EN "C"</v>
          </cell>
          <cell r="G386" t="str">
            <v>EQUIPO</v>
          </cell>
          <cell r="H386">
            <v>3</v>
          </cell>
          <cell r="I386" t="str">
            <v>SI</v>
          </cell>
          <cell r="J386" t="str">
            <v>NO</v>
          </cell>
          <cell r="K386" t="str">
            <v>SI</v>
          </cell>
          <cell r="L386" t="str">
            <v>SI</v>
          </cell>
          <cell r="M386" t="str">
            <v>NO</v>
          </cell>
        </row>
        <row r="387">
          <cell r="B387" t="str">
            <v>UNIDA-5314310102-0001</v>
          </cell>
          <cell r="C387" t="str">
            <v>EQUIPO MÉDICO</v>
          </cell>
          <cell r="D387" t="str">
            <v>531.328.0132</v>
          </cell>
          <cell r="E387">
            <v>53100120</v>
          </cell>
          <cell r="F387" t="str">
            <v>UNIDAD DE ELECTROCIRUGIA PARA ENDOSCOPIA</v>
          </cell>
          <cell r="G387" t="str">
            <v>EQUIPO</v>
          </cell>
          <cell r="H387">
            <v>7</v>
          </cell>
          <cell r="I387" t="str">
            <v>SI</v>
          </cell>
          <cell r="J387" t="str">
            <v>NO</v>
          </cell>
          <cell r="K387" t="str">
            <v>SI</v>
          </cell>
          <cell r="L387" t="str">
            <v>SI</v>
          </cell>
          <cell r="M387" t="str">
            <v>NO</v>
          </cell>
        </row>
        <row r="388">
          <cell r="B388" t="str">
            <v>UNIDA-5315000520-0001</v>
          </cell>
          <cell r="C388" t="str">
            <v>EQUIPO MÉDICO</v>
          </cell>
          <cell r="D388" t="str">
            <v>531.500.0520</v>
          </cell>
          <cell r="E388">
            <v>56200042</v>
          </cell>
          <cell r="F388" t="str">
            <v>UNIDAD TERMORREGULADORA</v>
          </cell>
          <cell r="G388" t="str">
            <v>EQUIPO</v>
          </cell>
          <cell r="H388">
            <v>6</v>
          </cell>
          <cell r="I388" t="str">
            <v>SI</v>
          </cell>
          <cell r="J388" t="str">
            <v>NO</v>
          </cell>
          <cell r="K388" t="str">
            <v>SI</v>
          </cell>
          <cell r="L388" t="str">
            <v>SI</v>
          </cell>
          <cell r="M388" t="str">
            <v>NO</v>
          </cell>
        </row>
        <row r="389">
          <cell r="B389" t="str">
            <v>UNIDA-5316610087-0001</v>
          </cell>
          <cell r="C389" t="str">
            <v>EQUIPO MÉDICO</v>
          </cell>
          <cell r="D389" t="str">
            <v>531.661.0087</v>
          </cell>
          <cell r="E389">
            <v>53100303</v>
          </cell>
          <cell r="F389" t="str">
            <v>UNIDAD OFTALMOLOGICA</v>
          </cell>
          <cell r="G389" t="str">
            <v>EQUIPO</v>
          </cell>
          <cell r="H389">
            <v>2</v>
          </cell>
          <cell r="I389" t="str">
            <v>SI</v>
          </cell>
          <cell r="J389" t="str">
            <v>NO</v>
          </cell>
          <cell r="K389" t="str">
            <v>SI</v>
          </cell>
          <cell r="L389" t="str">
            <v>SI</v>
          </cell>
          <cell r="M389" t="str">
            <v>NO</v>
          </cell>
        </row>
        <row r="390">
          <cell r="B390" t="str">
            <v>UNIDA-5316700060-0001</v>
          </cell>
          <cell r="C390" t="str">
            <v>EQUIPO MÉDICO</v>
          </cell>
          <cell r="D390" t="str">
            <v>531.670.0060</v>
          </cell>
          <cell r="E390">
            <v>53100329</v>
          </cell>
          <cell r="F390" t="str">
            <v>UNIDAD OTORRINOLARINGOLOGICA</v>
          </cell>
          <cell r="G390" t="str">
            <v>EQUIPO</v>
          </cell>
          <cell r="H390">
            <v>1</v>
          </cell>
          <cell r="I390" t="str">
            <v>SI</v>
          </cell>
          <cell r="J390" t="str">
            <v>NO</v>
          </cell>
          <cell r="K390" t="str">
            <v>SI</v>
          </cell>
          <cell r="L390" t="str">
            <v>SI</v>
          </cell>
          <cell r="M390" t="str">
            <v>NO</v>
          </cell>
        </row>
        <row r="391">
          <cell r="B391" t="str">
            <v>UNIDA-5317910031-0001</v>
          </cell>
          <cell r="C391" t="str">
            <v>EQUIPO MÉDICO</v>
          </cell>
          <cell r="D391" t="str">
            <v>531.791.0031</v>
          </cell>
          <cell r="E391">
            <v>53100390</v>
          </cell>
          <cell r="F391" t="str">
            <v>UNIDAD DE IMAGEN POR RESONANCIA MAGNETICA DE 1.5 TESLAS</v>
          </cell>
          <cell r="G391" t="str">
            <v>EQUIPO</v>
          </cell>
          <cell r="H391">
            <v>1</v>
          </cell>
          <cell r="I391" t="str">
            <v>SI</v>
          </cell>
          <cell r="J391" t="str">
            <v>SI</v>
          </cell>
          <cell r="K391" t="str">
            <v>SI</v>
          </cell>
          <cell r="L391" t="str">
            <v>SI</v>
          </cell>
          <cell r="M391" t="str">
            <v>NO</v>
          </cell>
        </row>
        <row r="392">
          <cell r="B392" t="str">
            <v>UNIDA-5319230305-0001</v>
          </cell>
          <cell r="C392" t="str">
            <v>EQUIPO MÉDICO</v>
          </cell>
          <cell r="D392" t="str">
            <v>531.923.0305</v>
          </cell>
          <cell r="E392">
            <v>53100391</v>
          </cell>
          <cell r="F392" t="str">
            <v>UNIDAD DE ULTRASONIDO TERAPEUTICO</v>
          </cell>
          <cell r="G392" t="str">
            <v>EQUIPO</v>
          </cell>
          <cell r="H392">
            <v>1</v>
          </cell>
          <cell r="I392" t="str">
            <v>SI</v>
          </cell>
          <cell r="J392" t="str">
            <v>NO</v>
          </cell>
          <cell r="K392" t="str">
            <v>SI</v>
          </cell>
          <cell r="L392" t="str">
            <v>SI</v>
          </cell>
          <cell r="M392" t="str">
            <v>NO</v>
          </cell>
        </row>
        <row r="393">
          <cell r="B393" t="str">
            <v>UNIDA-5338190555-0001</v>
          </cell>
          <cell r="C393" t="str">
            <v>EQUIPO DE LABORATORIO</v>
          </cell>
          <cell r="D393" t="str">
            <v>533.819.0555</v>
          </cell>
          <cell r="E393">
            <v>53100315</v>
          </cell>
          <cell r="F393" t="str">
            <v>UNIDAD PARA INCLUIR TEJIDOS EN PARAFINA</v>
          </cell>
          <cell r="G393" t="str">
            <v>EQUIPO</v>
          </cell>
          <cell r="H393">
            <v>1</v>
          </cell>
          <cell r="I393" t="str">
            <v>SI</v>
          </cell>
          <cell r="J393" t="str">
            <v>NO</v>
          </cell>
          <cell r="K393" t="str">
            <v>NO</v>
          </cell>
          <cell r="L393" t="str">
            <v>SI</v>
          </cell>
          <cell r="M393" t="str">
            <v>NO</v>
          </cell>
        </row>
        <row r="394">
          <cell r="B394" t="str">
            <v>URETE-5319270046-0002</v>
          </cell>
          <cell r="C394" t="str">
            <v>EQUIPO MÉDICO</v>
          </cell>
          <cell r="D394" t="str">
            <v>531.927.0046</v>
          </cell>
          <cell r="E394">
            <v>53100331</v>
          </cell>
          <cell r="F394" t="str">
            <v>URETROSCOPIO</v>
          </cell>
          <cell r="G394" t="str">
            <v>EQUIPO</v>
          </cell>
          <cell r="H394">
            <v>1</v>
          </cell>
          <cell r="I394" t="str">
            <v>SI</v>
          </cell>
          <cell r="J394" t="str">
            <v>NO</v>
          </cell>
          <cell r="K394" t="str">
            <v>SI</v>
          </cell>
          <cell r="L394" t="str">
            <v>SI</v>
          </cell>
          <cell r="M394" t="str">
            <v>NO</v>
          </cell>
        </row>
        <row r="395">
          <cell r="B395" t="str">
            <v>URETR-5319280052-0001</v>
          </cell>
          <cell r="C395" t="str">
            <v>EQUIPO MÉDICO</v>
          </cell>
          <cell r="D395" t="str">
            <v>531.928.0052</v>
          </cell>
          <cell r="E395">
            <v>53200425</v>
          </cell>
          <cell r="F395" t="str">
            <v>URETROTOMO</v>
          </cell>
          <cell r="G395" t="str">
            <v>EQUIPO</v>
          </cell>
          <cell r="H395">
            <v>1</v>
          </cell>
          <cell r="I395" t="str">
            <v>SI</v>
          </cell>
          <cell r="J395" t="str">
            <v>NO</v>
          </cell>
          <cell r="K395" t="str">
            <v>SI</v>
          </cell>
          <cell r="L395" t="str">
            <v>SI</v>
          </cell>
          <cell r="M395" t="str">
            <v>NO</v>
          </cell>
        </row>
        <row r="396">
          <cell r="B396" t="str">
            <v>VENTI-5319410279-0001</v>
          </cell>
          <cell r="C396" t="str">
            <v>EQUIPO MÉDICO</v>
          </cell>
          <cell r="D396" t="str">
            <v>531.941.0279</v>
          </cell>
          <cell r="E396">
            <v>53100335</v>
          </cell>
          <cell r="F396" t="str">
            <v>VENTILADOR DE TRASLADO PEDIATRICO -ADULTO</v>
          </cell>
          <cell r="G396" t="str">
            <v>EQUIPO</v>
          </cell>
          <cell r="H396">
            <v>9</v>
          </cell>
          <cell r="I396" t="str">
            <v>SI</v>
          </cell>
          <cell r="J396" t="str">
            <v>NO</v>
          </cell>
          <cell r="K396" t="str">
            <v>SI</v>
          </cell>
          <cell r="L396" t="str">
            <v>SI</v>
          </cell>
          <cell r="M396" t="str">
            <v>NO</v>
          </cell>
        </row>
        <row r="397">
          <cell r="B397" t="str">
            <v>VENTI-5319410972-0002</v>
          </cell>
          <cell r="C397" t="str">
            <v>EQUIPO MÉDICO</v>
          </cell>
          <cell r="D397" t="str">
            <v>531.941.0972</v>
          </cell>
          <cell r="E397">
            <v>53100335</v>
          </cell>
          <cell r="F397" t="str">
            <v>VENTILADOR ADULTO-PEDIATRICO</v>
          </cell>
          <cell r="G397" t="str">
            <v>EQUIPO</v>
          </cell>
          <cell r="H397">
            <v>21</v>
          </cell>
          <cell r="I397" t="str">
            <v>SI</v>
          </cell>
          <cell r="J397" t="str">
            <v>NO</v>
          </cell>
          <cell r="K397" t="str">
            <v>SI</v>
          </cell>
          <cell r="L397" t="str">
            <v>SI</v>
          </cell>
          <cell r="M397" t="str">
            <v>NO</v>
          </cell>
        </row>
        <row r="398">
          <cell r="B398" t="str">
            <v>VIDEO-5311461544-0001</v>
          </cell>
          <cell r="C398" t="str">
            <v>EQUIPO MÉDICO</v>
          </cell>
          <cell r="D398" t="str">
            <v>531.146.1544</v>
          </cell>
          <cell r="E398">
            <v>53100057</v>
          </cell>
          <cell r="F398" t="str">
            <v>VIDEOBRONCOSCOPIO</v>
          </cell>
          <cell r="G398" t="str">
            <v>EQUIPO</v>
          </cell>
          <cell r="H398">
            <v>1</v>
          </cell>
          <cell r="I398" t="str">
            <v>SI</v>
          </cell>
          <cell r="J398" t="str">
            <v>NO</v>
          </cell>
          <cell r="K398" t="str">
            <v>SI</v>
          </cell>
          <cell r="L398" t="str">
            <v>SI</v>
          </cell>
          <cell r="M398" t="str">
            <v>NO</v>
          </cell>
        </row>
        <row r="399">
          <cell r="B399" t="str">
            <v>VIDEO-5313160094-0002</v>
          </cell>
          <cell r="C399" t="str">
            <v>EQUIPO MÉDICO</v>
          </cell>
          <cell r="D399" t="str">
            <v>531.316.0094</v>
          </cell>
          <cell r="E399">
            <v>53100381</v>
          </cell>
          <cell r="F399" t="str">
            <v>VIDEOENDOSCOPIO (DUODENOSCOPIO)</v>
          </cell>
          <cell r="G399" t="str">
            <v>EQUIPO</v>
          </cell>
          <cell r="H399">
            <v>1</v>
          </cell>
          <cell r="I399" t="str">
            <v>SI</v>
          </cell>
          <cell r="J399" t="str">
            <v>NO</v>
          </cell>
          <cell r="K399" t="str">
            <v>SI</v>
          </cell>
          <cell r="L399" t="str">
            <v>SI</v>
          </cell>
          <cell r="M399" t="str">
            <v>NO</v>
          </cell>
        </row>
        <row r="400">
          <cell r="B400" t="str">
            <v>VIDEO-5313160094-0003</v>
          </cell>
          <cell r="C400" t="str">
            <v>EQUIPO MÉDICO</v>
          </cell>
          <cell r="D400" t="str">
            <v>531.316.0094</v>
          </cell>
          <cell r="E400">
            <v>53100381</v>
          </cell>
          <cell r="F400" t="str">
            <v>VIDEOENDOSCOPIO (ESOFAGOGASTROSCOPIO)</v>
          </cell>
          <cell r="G400" t="str">
            <v>EQUIPO</v>
          </cell>
          <cell r="H400">
            <v>1</v>
          </cell>
          <cell r="I400" t="str">
            <v>SI</v>
          </cell>
          <cell r="J400" t="str">
            <v>NO</v>
          </cell>
          <cell r="K400" t="str">
            <v>SI</v>
          </cell>
          <cell r="L400" t="str">
            <v>SI</v>
          </cell>
          <cell r="M400" t="str">
            <v>NO</v>
          </cell>
        </row>
        <row r="401">
          <cell r="B401" t="str">
            <v>VIDEO-5313160094-0004</v>
          </cell>
          <cell r="C401" t="str">
            <v>EQUIPO MÉDICO</v>
          </cell>
          <cell r="D401" t="str">
            <v>531.316.0094</v>
          </cell>
          <cell r="E401">
            <v>53100381</v>
          </cell>
          <cell r="F401" t="str">
            <v>VIDEOENDOSCOPIO (OTORRINO)</v>
          </cell>
          <cell r="G401" t="str">
            <v>EQUIPO</v>
          </cell>
          <cell r="H401">
            <v>1</v>
          </cell>
          <cell r="I401" t="str">
            <v>SI</v>
          </cell>
          <cell r="J401" t="str">
            <v>NO</v>
          </cell>
          <cell r="K401" t="str">
            <v>SI</v>
          </cell>
          <cell r="L401" t="str">
            <v>SI</v>
          </cell>
          <cell r="M401" t="str">
            <v>NO</v>
          </cell>
        </row>
        <row r="402">
          <cell r="B402" t="str">
            <v>VIDEO-5313160094-0005</v>
          </cell>
          <cell r="C402" t="str">
            <v>EQUIPO MÉDICO</v>
          </cell>
          <cell r="D402" t="str">
            <v>531.316.0094</v>
          </cell>
          <cell r="E402">
            <v>53100099</v>
          </cell>
          <cell r="F402" t="str">
            <v>VIDEOENDOSCOPIO (VIDEOCOLONOSCOPIO)</v>
          </cell>
          <cell r="G402" t="str">
            <v>EQUIPO</v>
          </cell>
          <cell r="H402">
            <v>1</v>
          </cell>
          <cell r="I402" t="str">
            <v>SI</v>
          </cell>
          <cell r="J402" t="str">
            <v>NO</v>
          </cell>
          <cell r="K402" t="str">
            <v>SI</v>
          </cell>
          <cell r="L402" t="str">
            <v>SI</v>
          </cell>
          <cell r="M402" t="str">
            <v>NO</v>
          </cell>
        </row>
        <row r="403">
          <cell r="B403" t="str">
            <v>VIDEO-5313160094-0006</v>
          </cell>
          <cell r="C403" t="str">
            <v>EQUIPO MÉDICO</v>
          </cell>
          <cell r="D403" t="str">
            <v>531.316.0094</v>
          </cell>
          <cell r="E403">
            <v>53100381</v>
          </cell>
          <cell r="F403" t="str">
            <v>VIDEOENDOSCOPIO (VIDEOENTEROSCOPIO)</v>
          </cell>
          <cell r="G403" t="str">
            <v>EQUIPO</v>
          </cell>
          <cell r="H403">
            <v>1</v>
          </cell>
          <cell r="I403" t="str">
            <v>SI</v>
          </cell>
          <cell r="J403" t="str">
            <v>NO</v>
          </cell>
          <cell r="K403" t="str">
            <v>SI</v>
          </cell>
          <cell r="L403" t="str">
            <v>SI</v>
          </cell>
          <cell r="M403" t="str">
            <v>NO</v>
          </cell>
        </row>
        <row r="404">
          <cell r="B404" t="str">
            <v>VITRI-5159570232-0001</v>
          </cell>
          <cell r="C404" t="str">
            <v>MOBILIARIO</v>
          </cell>
          <cell r="D404" t="str">
            <v>SIN CLAVE</v>
          </cell>
          <cell r="E404">
            <v>51900274</v>
          </cell>
          <cell r="F404" t="str">
            <v>VITRINA DE 90 CM CONTRA MURO</v>
          </cell>
          <cell r="G404" t="str">
            <v>PIEZA</v>
          </cell>
          <cell r="H404">
            <v>25</v>
          </cell>
          <cell r="I404" t="str">
            <v>NO</v>
          </cell>
          <cell r="J404" t="str">
            <v>NO</v>
          </cell>
          <cell r="K404" t="str">
            <v>NO</v>
          </cell>
          <cell r="L404" t="str">
            <v>NO</v>
          </cell>
          <cell r="M404" t="str">
            <v>NO</v>
          </cell>
        </row>
        <row r="405">
          <cell r="B405" t="str">
            <v>VITRI-5190027400-0001</v>
          </cell>
          <cell r="C405" t="str">
            <v>MOBILIARIO</v>
          </cell>
          <cell r="D405" t="str">
            <v>SIN CLAVE</v>
          </cell>
          <cell r="E405">
            <v>51900274</v>
          </cell>
          <cell r="F405" t="str">
            <v>VITRINA DE GABINETE</v>
          </cell>
          <cell r="G405" t="str">
            <v>PIEZA</v>
          </cell>
          <cell r="H405">
            <v>75</v>
          </cell>
          <cell r="I405" t="str">
            <v>NO</v>
          </cell>
          <cell r="J405" t="str">
            <v>NO</v>
          </cell>
          <cell r="K405" t="str">
            <v>NO</v>
          </cell>
          <cell r="L405" t="str">
            <v>NO</v>
          </cell>
          <cell r="M405" t="str">
            <v>NO</v>
          </cell>
        </row>
        <row r="406">
          <cell r="B406">
            <v>0</v>
          </cell>
          <cell r="C406">
            <v>0</v>
          </cell>
          <cell r="D406">
            <v>0</v>
          </cell>
          <cell r="E406">
            <v>0</v>
          </cell>
          <cell r="F406">
            <v>0</v>
          </cell>
          <cell r="G406" t="str">
            <v>TOTAL</v>
          </cell>
          <cell r="H406">
            <v>11131</v>
          </cell>
        </row>
        <row r="407">
          <cell r="B407">
            <v>0</v>
          </cell>
          <cell r="C407">
            <v>0</v>
          </cell>
          <cell r="D407">
            <v>0</v>
          </cell>
          <cell r="E407">
            <v>0</v>
          </cell>
          <cell r="F407">
            <v>0</v>
          </cell>
          <cell r="G407">
            <v>0</v>
          </cell>
        </row>
        <row r="408">
          <cell r="B408">
            <v>0</v>
          </cell>
          <cell r="C408">
            <v>0</v>
          </cell>
          <cell r="D408">
            <v>0</v>
          </cell>
          <cell r="E408">
            <v>0</v>
          </cell>
          <cell r="F408">
            <v>0</v>
          </cell>
          <cell r="G408">
            <v>0</v>
          </cell>
        </row>
        <row r="409">
          <cell r="B409">
            <v>0</v>
          </cell>
          <cell r="C409">
            <v>0</v>
          </cell>
          <cell r="D409">
            <v>0</v>
          </cell>
          <cell r="E409">
            <v>0</v>
          </cell>
          <cell r="F409">
            <v>0</v>
          </cell>
          <cell r="G409">
            <v>0</v>
          </cell>
        </row>
        <row r="410">
          <cell r="B410">
            <v>0</v>
          </cell>
          <cell r="C410">
            <v>0</v>
          </cell>
          <cell r="D410">
            <v>0</v>
          </cell>
          <cell r="E410">
            <v>0</v>
          </cell>
          <cell r="F410">
            <v>0</v>
          </cell>
          <cell r="G410">
            <v>0</v>
          </cell>
        </row>
        <row r="411">
          <cell r="B411">
            <v>0</v>
          </cell>
          <cell r="C411">
            <v>0</v>
          </cell>
          <cell r="D411">
            <v>0</v>
          </cell>
          <cell r="E411">
            <v>0</v>
          </cell>
          <cell r="F411">
            <v>0</v>
          </cell>
          <cell r="G411">
            <v>0</v>
          </cell>
        </row>
        <row r="412">
          <cell r="B412">
            <v>0</v>
          </cell>
          <cell r="C412">
            <v>0</v>
          </cell>
          <cell r="D412">
            <v>0</v>
          </cell>
          <cell r="E412">
            <v>0</v>
          </cell>
          <cell r="F412">
            <v>0</v>
          </cell>
          <cell r="G412">
            <v>0</v>
          </cell>
        </row>
        <row r="413">
          <cell r="B413">
            <v>0</v>
          </cell>
          <cell r="C413">
            <v>0</v>
          </cell>
          <cell r="D413">
            <v>0</v>
          </cell>
          <cell r="E413">
            <v>0</v>
          </cell>
          <cell r="F413">
            <v>0</v>
          </cell>
          <cell r="G413">
            <v>0</v>
          </cell>
        </row>
        <row r="414">
          <cell r="B414">
            <v>0</v>
          </cell>
          <cell r="C414">
            <v>0</v>
          </cell>
          <cell r="D414">
            <v>0</v>
          </cell>
          <cell r="E414">
            <v>0</v>
          </cell>
          <cell r="F414">
            <v>0</v>
          </cell>
          <cell r="G414">
            <v>0</v>
          </cell>
        </row>
        <row r="415">
          <cell r="B415">
            <v>0</v>
          </cell>
          <cell r="C415">
            <v>0</v>
          </cell>
          <cell r="D415">
            <v>0</v>
          </cell>
          <cell r="E415">
            <v>0</v>
          </cell>
          <cell r="F415">
            <v>0</v>
          </cell>
          <cell r="G415">
            <v>0</v>
          </cell>
        </row>
        <row r="416">
          <cell r="B416">
            <v>0</v>
          </cell>
          <cell r="C416">
            <v>0</v>
          </cell>
          <cell r="D416">
            <v>0</v>
          </cell>
          <cell r="E416">
            <v>0</v>
          </cell>
          <cell r="F416">
            <v>0</v>
          </cell>
          <cell r="G416">
            <v>0</v>
          </cell>
        </row>
        <row r="417">
          <cell r="B417">
            <v>0</v>
          </cell>
          <cell r="C417">
            <v>0</v>
          </cell>
          <cell r="D417">
            <v>0</v>
          </cell>
          <cell r="E417">
            <v>0</v>
          </cell>
          <cell r="F417">
            <v>0</v>
          </cell>
          <cell r="G417">
            <v>0</v>
          </cell>
        </row>
        <row r="418">
          <cell r="B418">
            <v>0</v>
          </cell>
          <cell r="C418">
            <v>0</v>
          </cell>
          <cell r="D418">
            <v>0</v>
          </cell>
          <cell r="E418">
            <v>0</v>
          </cell>
          <cell r="F418">
            <v>0</v>
          </cell>
          <cell r="G418">
            <v>0</v>
          </cell>
        </row>
        <row r="419">
          <cell r="B419">
            <v>0</v>
          </cell>
          <cell r="C419">
            <v>0</v>
          </cell>
          <cell r="D419">
            <v>0</v>
          </cell>
          <cell r="E419">
            <v>0</v>
          </cell>
          <cell r="F419">
            <v>0</v>
          </cell>
          <cell r="G419">
            <v>0</v>
          </cell>
        </row>
        <row r="420">
          <cell r="B420">
            <v>0</v>
          </cell>
          <cell r="C420">
            <v>0</v>
          </cell>
          <cell r="D420">
            <v>0</v>
          </cell>
          <cell r="E420">
            <v>0</v>
          </cell>
          <cell r="F420">
            <v>0</v>
          </cell>
          <cell r="G420">
            <v>0</v>
          </cell>
        </row>
        <row r="421">
          <cell r="B421">
            <v>0</v>
          </cell>
          <cell r="C421">
            <v>0</v>
          </cell>
          <cell r="D421">
            <v>0</v>
          </cell>
          <cell r="E421">
            <v>0</v>
          </cell>
          <cell r="F421">
            <v>0</v>
          </cell>
          <cell r="G421">
            <v>0</v>
          </cell>
        </row>
        <row r="422">
          <cell r="B422">
            <v>0</v>
          </cell>
          <cell r="C422">
            <v>0</v>
          </cell>
          <cell r="D422">
            <v>0</v>
          </cell>
          <cell r="E422">
            <v>0</v>
          </cell>
          <cell r="F422">
            <v>0</v>
          </cell>
          <cell r="G422">
            <v>0</v>
          </cell>
        </row>
        <row r="423">
          <cell r="B423">
            <v>0</v>
          </cell>
          <cell r="C423">
            <v>0</v>
          </cell>
          <cell r="D423">
            <v>0</v>
          </cell>
          <cell r="E423">
            <v>0</v>
          </cell>
          <cell r="F423">
            <v>0</v>
          </cell>
          <cell r="G423">
            <v>0</v>
          </cell>
        </row>
        <row r="424">
          <cell r="B424">
            <v>0</v>
          </cell>
          <cell r="C424">
            <v>0</v>
          </cell>
          <cell r="D424">
            <v>0</v>
          </cell>
          <cell r="E424">
            <v>0</v>
          </cell>
          <cell r="F424">
            <v>0</v>
          </cell>
          <cell r="G424">
            <v>0</v>
          </cell>
        </row>
        <row r="425">
          <cell r="B425">
            <v>0</v>
          </cell>
          <cell r="C425">
            <v>0</v>
          </cell>
          <cell r="D425">
            <v>0</v>
          </cell>
          <cell r="E425">
            <v>0</v>
          </cell>
          <cell r="F425">
            <v>0</v>
          </cell>
          <cell r="G42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B679"/>
  <sheetViews>
    <sheetView showGridLines="0" tabSelected="1" view="pageBreakPreview" zoomScaleNormal="60" zoomScaleSheetLayoutView="100" workbookViewId="0">
      <pane ySplit="8" topLeftCell="A552" activePane="bottomLeft" state="frozen"/>
      <selection pane="bottomLeft" activeCell="A6" sqref="A6"/>
    </sheetView>
  </sheetViews>
  <sheetFormatPr baseColWidth="10" defaultColWidth="11.42578125" defaultRowHeight="15" x14ac:dyDescent="0.25"/>
  <cols>
    <col min="1" max="1" width="7.140625" style="2" customWidth="1"/>
    <col min="2" max="2" width="34.7109375" style="29" customWidth="1"/>
    <col min="3" max="3" width="32.85546875" style="29" bestFit="1" customWidth="1"/>
    <col min="4" max="4" width="16.140625" style="2" customWidth="1"/>
    <col min="5" max="5" width="14.7109375" style="2" customWidth="1"/>
    <col min="6" max="6" width="79.28515625" style="11" customWidth="1"/>
    <col min="7" max="7" width="15.7109375" style="11" customWidth="1"/>
    <col min="8" max="8" width="16.140625" style="3" customWidth="1"/>
    <col min="9" max="9" width="16" style="14" customWidth="1"/>
    <col min="10" max="10" width="16.42578125" style="14" customWidth="1"/>
    <col min="11" max="11" width="15.140625" style="14" customWidth="1"/>
    <col min="12" max="12" width="19.85546875" style="14" customWidth="1"/>
    <col min="13" max="13" width="17.7109375" style="14" customWidth="1"/>
    <col min="14" max="14" width="20.7109375" style="14" customWidth="1"/>
    <col min="15" max="16384" width="11.42578125" style="14"/>
  </cols>
  <sheetData>
    <row r="1" spans="1:14" s="12" customFormat="1" x14ac:dyDescent="0.25">
      <c r="A1" s="1"/>
      <c r="B1" s="28"/>
      <c r="C1" s="28"/>
      <c r="D1" s="2"/>
      <c r="E1" s="2"/>
      <c r="F1" s="11"/>
      <c r="G1" s="11"/>
      <c r="H1" s="3"/>
    </row>
    <row r="2" spans="1:14" s="12" customFormat="1" x14ac:dyDescent="0.25">
      <c r="A2" s="1"/>
      <c r="B2" s="28"/>
      <c r="C2" s="28"/>
      <c r="D2" s="2"/>
      <c r="E2" s="2"/>
      <c r="F2" s="11"/>
      <c r="G2" s="11"/>
      <c r="H2" s="3"/>
    </row>
    <row r="3" spans="1:14" s="12" customFormat="1" ht="24.75" customHeight="1" x14ac:dyDescent="0.25">
      <c r="A3" s="1"/>
      <c r="B3" s="28"/>
      <c r="C3" s="28"/>
      <c r="D3" s="2"/>
      <c r="E3" s="2"/>
      <c r="F3" s="10"/>
      <c r="G3" s="10"/>
      <c r="J3" s="49" t="s">
        <v>891</v>
      </c>
      <c r="K3" s="49"/>
      <c r="L3" s="49"/>
      <c r="M3" s="49"/>
      <c r="N3" s="49"/>
    </row>
    <row r="4" spans="1:14" s="12" customFormat="1" ht="24.75" customHeight="1" x14ac:dyDescent="0.25">
      <c r="A4" s="2"/>
      <c r="B4" s="29"/>
      <c r="C4" s="29"/>
      <c r="D4" s="2"/>
      <c r="E4" s="2"/>
      <c r="F4" s="7"/>
      <c r="G4" s="7"/>
      <c r="J4" s="48" t="s">
        <v>112</v>
      </c>
      <c r="K4" s="48"/>
      <c r="L4" s="48"/>
      <c r="M4" s="48"/>
      <c r="N4" s="48"/>
    </row>
    <row r="5" spans="1:14" s="12" customFormat="1" ht="28.5" customHeight="1" x14ac:dyDescent="0.25">
      <c r="A5" s="4" t="s">
        <v>1202</v>
      </c>
      <c r="B5" s="36"/>
      <c r="C5" s="30"/>
      <c r="D5" s="5"/>
      <c r="E5" s="5"/>
      <c r="F5" s="6"/>
      <c r="G5" s="6"/>
      <c r="H5" s="6"/>
    </row>
    <row r="6" spans="1:14" s="12" customFormat="1" ht="11.25" customHeight="1" thickBot="1" x14ac:dyDescent="0.3">
      <c r="A6" s="4"/>
      <c r="B6" s="36"/>
      <c r="C6" s="30"/>
      <c r="D6" s="5"/>
      <c r="E6" s="5"/>
      <c r="F6" s="6"/>
      <c r="G6" s="6"/>
      <c r="H6" s="6"/>
    </row>
    <row r="7" spans="1:14" s="13" customFormat="1" ht="55.9" customHeight="1" thickBot="1" x14ac:dyDescent="0.3">
      <c r="A7" s="51" t="s">
        <v>0</v>
      </c>
      <c r="B7" s="51" t="s">
        <v>6</v>
      </c>
      <c r="C7" s="51" t="s">
        <v>3</v>
      </c>
      <c r="D7" s="51" t="s">
        <v>4</v>
      </c>
      <c r="E7" s="51" t="s">
        <v>5</v>
      </c>
      <c r="F7" s="50" t="s">
        <v>1</v>
      </c>
      <c r="G7" s="50" t="s">
        <v>2</v>
      </c>
      <c r="H7" s="50" t="s">
        <v>7</v>
      </c>
      <c r="I7" s="51" t="s">
        <v>10</v>
      </c>
      <c r="J7" s="51" t="s">
        <v>106</v>
      </c>
      <c r="K7" s="51" t="s">
        <v>109</v>
      </c>
      <c r="L7" s="51" t="s">
        <v>110</v>
      </c>
      <c r="M7" s="51" t="s">
        <v>111</v>
      </c>
      <c r="N7" s="51" t="s">
        <v>144</v>
      </c>
    </row>
    <row r="8" spans="1:14" s="13" customFormat="1" ht="46.15" customHeight="1" thickBot="1" x14ac:dyDescent="0.3">
      <c r="A8" s="51"/>
      <c r="B8" s="51"/>
      <c r="C8" s="51"/>
      <c r="D8" s="51"/>
      <c r="E8" s="51"/>
      <c r="F8" s="50"/>
      <c r="G8" s="50"/>
      <c r="H8" s="50"/>
      <c r="I8" s="51"/>
      <c r="J8" s="51"/>
      <c r="K8" s="51"/>
      <c r="L8" s="51"/>
      <c r="M8" s="51"/>
      <c r="N8" s="51"/>
    </row>
    <row r="9" spans="1:14" s="34" customFormat="1" ht="26.1" customHeight="1" thickBot="1" x14ac:dyDescent="0.3">
      <c r="A9" s="40">
        <f>+A8+1</f>
        <v>1</v>
      </c>
      <c r="B9" s="41" t="s">
        <v>421</v>
      </c>
      <c r="C9" s="41" t="s">
        <v>886</v>
      </c>
      <c r="D9" s="40" t="str">
        <f t="shared" ref="D9:D15" si="0">MID(B9,7,10)</f>
        <v>5330200378</v>
      </c>
      <c r="E9" s="40"/>
      <c r="F9" s="41" t="s">
        <v>356</v>
      </c>
      <c r="G9" s="40" t="s">
        <v>8</v>
      </c>
      <c r="H9" s="42">
        <v>1</v>
      </c>
      <c r="I9" s="40" t="s">
        <v>107</v>
      </c>
      <c r="J9" s="40" t="s">
        <v>108</v>
      </c>
      <c r="K9" s="40" t="s">
        <v>107</v>
      </c>
      <c r="L9" s="40" t="s">
        <v>107</v>
      </c>
      <c r="M9" s="40" t="s">
        <v>108</v>
      </c>
      <c r="N9" s="40" t="s">
        <v>107</v>
      </c>
    </row>
    <row r="10" spans="1:14" s="34" customFormat="1" ht="36.75" thickBot="1" x14ac:dyDescent="0.3">
      <c r="A10" s="40">
        <v>2</v>
      </c>
      <c r="B10" s="41" t="s">
        <v>11</v>
      </c>
      <c r="C10" s="41" t="s">
        <v>886</v>
      </c>
      <c r="D10" s="40" t="str">
        <f t="shared" si="0"/>
        <v>5330080309</v>
      </c>
      <c r="E10" s="40"/>
      <c r="F10" s="41" t="s">
        <v>357</v>
      </c>
      <c r="G10" s="40" t="s">
        <v>8</v>
      </c>
      <c r="H10" s="42">
        <v>2</v>
      </c>
      <c r="I10" s="40" t="s">
        <v>107</v>
      </c>
      <c r="J10" s="40" t="s">
        <v>108</v>
      </c>
      <c r="K10" s="40" t="s">
        <v>107</v>
      </c>
      <c r="L10" s="40" t="s">
        <v>107</v>
      </c>
      <c r="M10" s="40" t="s">
        <v>108</v>
      </c>
      <c r="N10" s="40" t="s">
        <v>107</v>
      </c>
    </row>
    <row r="11" spans="1:14" s="34" customFormat="1" ht="26.1" customHeight="1" thickBot="1" x14ac:dyDescent="0.3">
      <c r="A11" s="40">
        <v>3</v>
      </c>
      <c r="B11" s="41" t="s">
        <v>115</v>
      </c>
      <c r="C11" s="40" t="s">
        <v>886</v>
      </c>
      <c r="D11" s="40" t="str">
        <f t="shared" si="0"/>
        <v>5330200378</v>
      </c>
      <c r="E11" s="40"/>
      <c r="F11" s="41" t="s">
        <v>358</v>
      </c>
      <c r="G11" s="40" t="s">
        <v>8</v>
      </c>
      <c r="H11" s="42">
        <v>2</v>
      </c>
      <c r="I11" s="40" t="s">
        <v>107</v>
      </c>
      <c r="J11" s="40" t="s">
        <v>108</v>
      </c>
      <c r="K11" s="40" t="s">
        <v>107</v>
      </c>
      <c r="L11" s="40" t="s">
        <v>107</v>
      </c>
      <c r="M11" s="40" t="s">
        <v>108</v>
      </c>
      <c r="N11" s="40" t="s">
        <v>107</v>
      </c>
    </row>
    <row r="12" spans="1:14" s="34" customFormat="1" ht="26.1" customHeight="1" thickBot="1" x14ac:dyDescent="0.3">
      <c r="A12" s="40">
        <v>4</v>
      </c>
      <c r="B12" s="41" t="s">
        <v>422</v>
      </c>
      <c r="C12" s="41" t="s">
        <v>886</v>
      </c>
      <c r="D12" s="40" t="str">
        <f t="shared" si="0"/>
        <v>5330200048</v>
      </c>
      <c r="E12" s="40"/>
      <c r="F12" s="41" t="s">
        <v>359</v>
      </c>
      <c r="G12" s="40" t="s">
        <v>8</v>
      </c>
      <c r="H12" s="42">
        <v>6</v>
      </c>
      <c r="I12" s="40" t="s">
        <v>107</v>
      </c>
      <c r="J12" s="40" t="s">
        <v>108</v>
      </c>
      <c r="K12" s="40" t="s">
        <v>107</v>
      </c>
      <c r="L12" s="40" t="s">
        <v>107</v>
      </c>
      <c r="M12" s="40" t="s">
        <v>108</v>
      </c>
      <c r="N12" s="40" t="s">
        <v>107</v>
      </c>
    </row>
    <row r="13" spans="1:14" s="34" customFormat="1" ht="26.1" customHeight="1" thickBot="1" x14ac:dyDescent="0.3">
      <c r="A13" s="40">
        <v>5</v>
      </c>
      <c r="B13" s="41" t="s">
        <v>114</v>
      </c>
      <c r="C13" s="41" t="s">
        <v>886</v>
      </c>
      <c r="D13" s="40" t="str">
        <f t="shared" si="0"/>
        <v>5330200154</v>
      </c>
      <c r="E13" s="40"/>
      <c r="F13" s="41" t="s">
        <v>360</v>
      </c>
      <c r="G13" s="40" t="s">
        <v>8</v>
      </c>
      <c r="H13" s="42">
        <v>7</v>
      </c>
      <c r="I13" s="40" t="s">
        <v>107</v>
      </c>
      <c r="J13" s="40" t="s">
        <v>108</v>
      </c>
      <c r="K13" s="40" t="s">
        <v>107</v>
      </c>
      <c r="L13" s="40" t="s">
        <v>107</v>
      </c>
      <c r="M13" s="40" t="s">
        <v>108</v>
      </c>
      <c r="N13" s="40" t="s">
        <v>107</v>
      </c>
    </row>
    <row r="14" spans="1:14" s="34" customFormat="1" ht="36.75" thickBot="1" x14ac:dyDescent="0.3">
      <c r="A14" s="40">
        <v>6</v>
      </c>
      <c r="B14" s="41" t="s">
        <v>113</v>
      </c>
      <c r="C14" s="41" t="s">
        <v>886</v>
      </c>
      <c r="D14" s="40" t="str">
        <f t="shared" si="0"/>
        <v>5330200048</v>
      </c>
      <c r="E14" s="40"/>
      <c r="F14" s="41" t="s">
        <v>361</v>
      </c>
      <c r="G14" s="40" t="s">
        <v>8</v>
      </c>
      <c r="H14" s="42">
        <v>3</v>
      </c>
      <c r="I14" s="40" t="s">
        <v>107</v>
      </c>
      <c r="J14" s="40" t="s">
        <v>108</v>
      </c>
      <c r="K14" s="40" t="s">
        <v>107</v>
      </c>
      <c r="L14" s="40" t="s">
        <v>107</v>
      </c>
      <c r="M14" s="40" t="s">
        <v>108</v>
      </c>
      <c r="N14" s="40" t="s">
        <v>107</v>
      </c>
    </row>
    <row r="15" spans="1:14" s="34" customFormat="1" ht="18.75" thickBot="1" x14ac:dyDescent="0.3">
      <c r="A15" s="40">
        <v>7</v>
      </c>
      <c r="B15" s="41" t="s">
        <v>145</v>
      </c>
      <c r="C15" s="40" t="s">
        <v>887</v>
      </c>
      <c r="D15" s="40" t="str">
        <f t="shared" si="0"/>
        <v>5310320055</v>
      </c>
      <c r="E15" s="40"/>
      <c r="F15" s="41" t="s">
        <v>234</v>
      </c>
      <c r="G15" s="40" t="s">
        <v>8</v>
      </c>
      <c r="H15" s="42">
        <v>2</v>
      </c>
      <c r="I15" s="40" t="s">
        <v>107</v>
      </c>
      <c r="J15" s="40" t="s">
        <v>108</v>
      </c>
      <c r="K15" s="40" t="s">
        <v>107</v>
      </c>
      <c r="L15" s="40" t="s">
        <v>107</v>
      </c>
      <c r="M15" s="40" t="s">
        <v>108</v>
      </c>
      <c r="N15" s="40" t="s">
        <v>107</v>
      </c>
    </row>
    <row r="16" spans="1:14" s="34" customFormat="1" ht="26.1" customHeight="1" thickBot="1" x14ac:dyDescent="0.3">
      <c r="A16" s="40">
        <v>8</v>
      </c>
      <c r="B16" s="40" t="s">
        <v>447</v>
      </c>
      <c r="C16" s="41" t="s">
        <v>886</v>
      </c>
      <c r="D16" s="40" t="str">
        <f>MID(B16,11,10)</f>
        <v>5330100624</v>
      </c>
      <c r="E16" s="40"/>
      <c r="F16" s="41" t="s">
        <v>415</v>
      </c>
      <c r="G16" s="40" t="s">
        <v>8</v>
      </c>
      <c r="H16" s="42">
        <v>1</v>
      </c>
      <c r="I16" s="40" t="s">
        <v>107</v>
      </c>
      <c r="J16" s="40" t="s">
        <v>108</v>
      </c>
      <c r="K16" s="40" t="s">
        <v>107</v>
      </c>
      <c r="L16" s="40" t="s">
        <v>107</v>
      </c>
      <c r="M16" s="40" t="s">
        <v>108</v>
      </c>
      <c r="N16" s="40" t="s">
        <v>107</v>
      </c>
    </row>
    <row r="17" spans="1:28" s="34" customFormat="1" ht="26.1" customHeight="1" thickBot="1" x14ac:dyDescent="0.3">
      <c r="A17" s="40">
        <v>9</v>
      </c>
      <c r="B17" s="41" t="s">
        <v>448</v>
      </c>
      <c r="C17" s="41" t="s">
        <v>886</v>
      </c>
      <c r="D17" s="40" t="str">
        <f>MID(B17,12,10)</f>
        <v>5330100624</v>
      </c>
      <c r="E17" s="40"/>
      <c r="F17" s="41" t="s">
        <v>417</v>
      </c>
      <c r="G17" s="40" t="s">
        <v>8</v>
      </c>
      <c r="H17" s="42">
        <v>1</v>
      </c>
      <c r="I17" s="40" t="s">
        <v>107</v>
      </c>
      <c r="J17" s="40" t="s">
        <v>108</v>
      </c>
      <c r="K17" s="40" t="s">
        <v>107</v>
      </c>
      <c r="L17" s="40" t="s">
        <v>107</v>
      </c>
      <c r="M17" s="40" t="s">
        <v>108</v>
      </c>
      <c r="N17" s="40" t="s">
        <v>107</v>
      </c>
    </row>
    <row r="18" spans="1:28" s="34" customFormat="1" ht="26.1" customHeight="1" thickBot="1" x14ac:dyDescent="0.3">
      <c r="A18" s="40">
        <v>10</v>
      </c>
      <c r="B18" s="41" t="s">
        <v>137</v>
      </c>
      <c r="C18" s="40" t="s">
        <v>887</v>
      </c>
      <c r="D18" s="40" t="str">
        <f>MID(B18,7,10)</f>
        <v>5310530364</v>
      </c>
      <c r="E18" s="40"/>
      <c r="F18" s="41" t="s">
        <v>235</v>
      </c>
      <c r="G18" s="40" t="s">
        <v>8</v>
      </c>
      <c r="H18" s="42">
        <v>8</v>
      </c>
      <c r="I18" s="40" t="s">
        <v>107</v>
      </c>
      <c r="J18" s="40" t="s">
        <v>108</v>
      </c>
      <c r="K18" s="40" t="s">
        <v>107</v>
      </c>
      <c r="L18" s="40" t="s">
        <v>107</v>
      </c>
      <c r="M18" s="40" t="s">
        <v>108</v>
      </c>
      <c r="N18" s="40" t="s">
        <v>107</v>
      </c>
    </row>
    <row r="19" spans="1:28" s="34" customFormat="1" ht="26.1" customHeight="1" thickBot="1" x14ac:dyDescent="0.3">
      <c r="A19" s="40">
        <v>11</v>
      </c>
      <c r="B19" s="41" t="s">
        <v>138</v>
      </c>
      <c r="C19" s="40" t="s">
        <v>887</v>
      </c>
      <c r="D19" s="40" t="str">
        <f>MID(B19,7,10)</f>
        <v>5310530372</v>
      </c>
      <c r="E19" s="40"/>
      <c r="F19" s="41" t="s">
        <v>236</v>
      </c>
      <c r="G19" s="40" t="s">
        <v>8</v>
      </c>
      <c r="H19" s="42">
        <v>1</v>
      </c>
      <c r="I19" s="40" t="s">
        <v>107</v>
      </c>
      <c r="J19" s="40" t="s">
        <v>108</v>
      </c>
      <c r="K19" s="40" t="s">
        <v>107</v>
      </c>
      <c r="L19" s="40" t="s">
        <v>107</v>
      </c>
      <c r="M19" s="40" t="s">
        <v>108</v>
      </c>
      <c r="N19" s="40" t="s">
        <v>107</v>
      </c>
    </row>
    <row r="20" spans="1:28" s="34" customFormat="1" ht="26.1" customHeight="1" thickBot="1" x14ac:dyDescent="0.3">
      <c r="A20" s="40">
        <v>12</v>
      </c>
      <c r="B20" s="41" t="s">
        <v>146</v>
      </c>
      <c r="C20" s="40" t="s">
        <v>887</v>
      </c>
      <c r="D20" s="40" t="str">
        <f>MID(B20,7,10)</f>
        <v>5310810766</v>
      </c>
      <c r="E20" s="40"/>
      <c r="F20" s="41" t="s">
        <v>237</v>
      </c>
      <c r="G20" s="40" t="s">
        <v>8</v>
      </c>
      <c r="H20" s="42">
        <v>9</v>
      </c>
      <c r="I20" s="40" t="s">
        <v>107</v>
      </c>
      <c r="J20" s="40" t="s">
        <v>108</v>
      </c>
      <c r="K20" s="40" t="s">
        <v>107</v>
      </c>
      <c r="L20" s="40" t="s">
        <v>107</v>
      </c>
      <c r="M20" s="40" t="s">
        <v>108</v>
      </c>
      <c r="N20" s="40" t="s">
        <v>107</v>
      </c>
    </row>
    <row r="21" spans="1:28" s="34" customFormat="1" ht="26.1" customHeight="1" thickBot="1" x14ac:dyDescent="0.3">
      <c r="A21" s="40">
        <v>13</v>
      </c>
      <c r="B21" s="41" t="s">
        <v>147</v>
      </c>
      <c r="C21" s="40" t="s">
        <v>887</v>
      </c>
      <c r="D21" s="40" t="str">
        <f>MID(B21,7,10)</f>
        <v>5310810014</v>
      </c>
      <c r="E21" s="40"/>
      <c r="F21" s="41" t="s">
        <v>238</v>
      </c>
      <c r="G21" s="40" t="s">
        <v>8</v>
      </c>
      <c r="H21" s="42">
        <v>33</v>
      </c>
      <c r="I21" s="40" t="s">
        <v>107</v>
      </c>
      <c r="J21" s="40" t="s">
        <v>108</v>
      </c>
      <c r="K21" s="40" t="s">
        <v>107</v>
      </c>
      <c r="L21" s="40" t="s">
        <v>107</v>
      </c>
      <c r="M21" s="40" t="s">
        <v>108</v>
      </c>
      <c r="N21" s="40" t="s">
        <v>107</v>
      </c>
    </row>
    <row r="22" spans="1:28" s="34" customFormat="1" ht="26.1" customHeight="1" thickBot="1" x14ac:dyDescent="0.3">
      <c r="A22" s="40">
        <v>14</v>
      </c>
      <c r="B22" s="41" t="s">
        <v>423</v>
      </c>
      <c r="C22" s="41" t="s">
        <v>886</v>
      </c>
      <c r="D22" s="40">
        <v>5331070481</v>
      </c>
      <c r="E22" s="40"/>
      <c r="F22" s="41" t="s">
        <v>362</v>
      </c>
      <c r="G22" s="40" t="s">
        <v>8</v>
      </c>
      <c r="H22" s="42">
        <v>7</v>
      </c>
      <c r="I22" s="40" t="s">
        <v>108</v>
      </c>
      <c r="J22" s="40" t="s">
        <v>108</v>
      </c>
      <c r="K22" s="40" t="s">
        <v>108</v>
      </c>
      <c r="L22" s="40" t="s">
        <v>107</v>
      </c>
      <c r="M22" s="40" t="s">
        <v>108</v>
      </c>
      <c r="N22" s="40" t="s">
        <v>107</v>
      </c>
    </row>
    <row r="23" spans="1:28" s="34" customFormat="1" ht="26.1" customHeight="1" thickBot="1" x14ac:dyDescent="0.3">
      <c r="A23" s="40">
        <v>15</v>
      </c>
      <c r="B23" s="41" t="s">
        <v>424</v>
      </c>
      <c r="C23" s="41" t="s">
        <v>886</v>
      </c>
      <c r="D23" s="40" t="str">
        <f t="shared" ref="D23:D32" si="1">MID(B23,7,10)</f>
        <v>5331070051</v>
      </c>
      <c r="E23" s="40"/>
      <c r="F23" s="41" t="s">
        <v>363</v>
      </c>
      <c r="G23" s="40" t="s">
        <v>8</v>
      </c>
      <c r="H23" s="42">
        <v>3</v>
      </c>
      <c r="I23" s="40" t="s">
        <v>108</v>
      </c>
      <c r="J23" s="40" t="s">
        <v>108</v>
      </c>
      <c r="K23" s="40" t="s">
        <v>108</v>
      </c>
      <c r="L23" s="40" t="s">
        <v>107</v>
      </c>
      <c r="M23" s="40" t="s">
        <v>108</v>
      </c>
      <c r="N23" s="40" t="s">
        <v>107</v>
      </c>
    </row>
    <row r="24" spans="1:28" s="34" customFormat="1" ht="26.1" customHeight="1" thickBot="1" x14ac:dyDescent="0.3">
      <c r="A24" s="40">
        <v>16</v>
      </c>
      <c r="B24" s="41" t="s">
        <v>452</v>
      </c>
      <c r="C24" s="41" t="s">
        <v>886</v>
      </c>
      <c r="D24" s="40" t="str">
        <f t="shared" si="1"/>
        <v>5331070481</v>
      </c>
      <c r="E24" s="40"/>
      <c r="F24" s="41" t="s">
        <v>364</v>
      </c>
      <c r="G24" s="40" t="s">
        <v>8</v>
      </c>
      <c r="H24" s="42">
        <v>1</v>
      </c>
      <c r="I24" s="40" t="s">
        <v>108</v>
      </c>
      <c r="J24" s="40" t="s">
        <v>108</v>
      </c>
      <c r="K24" s="40" t="s">
        <v>108</v>
      </c>
      <c r="L24" s="40" t="s">
        <v>107</v>
      </c>
      <c r="M24" s="40" t="s">
        <v>108</v>
      </c>
      <c r="N24" s="40" t="s">
        <v>107</v>
      </c>
    </row>
    <row r="25" spans="1:28" s="34" customFormat="1" ht="26.1" customHeight="1" thickBot="1" x14ac:dyDescent="0.3">
      <c r="A25" s="40">
        <v>17</v>
      </c>
      <c r="B25" s="41" t="s">
        <v>148</v>
      </c>
      <c r="C25" s="40" t="s">
        <v>887</v>
      </c>
      <c r="D25" s="40" t="str">
        <f t="shared" si="1"/>
        <v>5331070101</v>
      </c>
      <c r="E25" s="40"/>
      <c r="F25" s="41" t="s">
        <v>239</v>
      </c>
      <c r="G25" s="40" t="s">
        <v>8</v>
      </c>
      <c r="H25" s="42">
        <v>1</v>
      </c>
      <c r="I25" s="40" t="s">
        <v>108</v>
      </c>
      <c r="J25" s="40" t="s">
        <v>108</v>
      </c>
      <c r="K25" s="40" t="s">
        <v>108</v>
      </c>
      <c r="L25" s="40" t="s">
        <v>107</v>
      </c>
      <c r="M25" s="40" t="s">
        <v>108</v>
      </c>
      <c r="N25" s="40" t="s">
        <v>107</v>
      </c>
    </row>
    <row r="26" spans="1:28" s="34" customFormat="1" ht="26.1" customHeight="1" thickBot="1" x14ac:dyDescent="0.3">
      <c r="A26" s="40">
        <v>18</v>
      </c>
      <c r="B26" s="41" t="s">
        <v>16</v>
      </c>
      <c r="C26" s="41" t="s">
        <v>886</v>
      </c>
      <c r="D26" s="40" t="str">
        <f t="shared" si="1"/>
        <v>5337690050</v>
      </c>
      <c r="E26" s="40"/>
      <c r="F26" s="41" t="s">
        <v>365</v>
      </c>
      <c r="G26" s="40" t="s">
        <v>8</v>
      </c>
      <c r="H26" s="42">
        <v>3</v>
      </c>
      <c r="I26" s="40" t="s">
        <v>108</v>
      </c>
      <c r="J26" s="40" t="s">
        <v>108</v>
      </c>
      <c r="K26" s="40" t="s">
        <v>108</v>
      </c>
      <c r="L26" s="40" t="s">
        <v>107</v>
      </c>
      <c r="M26" s="40" t="s">
        <v>108</v>
      </c>
      <c r="N26" s="40" t="s">
        <v>107</v>
      </c>
    </row>
    <row r="27" spans="1:28" s="34" customFormat="1" ht="26.1" customHeight="1" thickBot="1" x14ac:dyDescent="0.3">
      <c r="A27" s="40">
        <v>19</v>
      </c>
      <c r="B27" s="41" t="s">
        <v>425</v>
      </c>
      <c r="C27" s="41" t="s">
        <v>886</v>
      </c>
      <c r="D27" s="40" t="str">
        <f t="shared" si="1"/>
        <v>5331190263</v>
      </c>
      <c r="E27" s="40"/>
      <c r="F27" s="41" t="s">
        <v>366</v>
      </c>
      <c r="G27" s="40" t="s">
        <v>8</v>
      </c>
      <c r="H27" s="42">
        <v>1</v>
      </c>
      <c r="I27" s="40" t="s">
        <v>108</v>
      </c>
      <c r="J27" s="40" t="s">
        <v>108</v>
      </c>
      <c r="K27" s="40" t="s">
        <v>108</v>
      </c>
      <c r="L27" s="40" t="s">
        <v>107</v>
      </c>
      <c r="M27" s="40" t="s">
        <v>108</v>
      </c>
      <c r="N27" s="40" t="s">
        <v>107</v>
      </c>
    </row>
    <row r="28" spans="1:28" s="25" customFormat="1" ht="26.1" customHeight="1" thickBot="1" x14ac:dyDescent="0.3">
      <c r="A28" s="40">
        <v>20</v>
      </c>
      <c r="B28" s="41" t="s">
        <v>426</v>
      </c>
      <c r="C28" s="41" t="s">
        <v>886</v>
      </c>
      <c r="D28" s="40" t="str">
        <f t="shared" si="1"/>
        <v>5331190040</v>
      </c>
      <c r="E28" s="40"/>
      <c r="F28" s="41" t="s">
        <v>367</v>
      </c>
      <c r="G28" s="40" t="s">
        <v>8</v>
      </c>
      <c r="H28" s="42">
        <v>1</v>
      </c>
      <c r="I28" s="40" t="s">
        <v>108</v>
      </c>
      <c r="J28" s="40" t="s">
        <v>108</v>
      </c>
      <c r="K28" s="40" t="s">
        <v>107</v>
      </c>
      <c r="L28" s="40" t="s">
        <v>107</v>
      </c>
      <c r="M28" s="40" t="s">
        <v>108</v>
      </c>
      <c r="N28" s="40" t="s">
        <v>107</v>
      </c>
      <c r="O28" s="35"/>
      <c r="Q28" s="35"/>
      <c r="R28" s="35"/>
      <c r="S28" s="35"/>
      <c r="T28" s="35"/>
      <c r="U28" s="35"/>
      <c r="V28" s="35"/>
      <c r="W28" s="35"/>
      <c r="X28" s="35"/>
      <c r="Y28" s="35"/>
      <c r="Z28" s="35"/>
      <c r="AA28" s="35"/>
      <c r="AB28" s="35"/>
    </row>
    <row r="29" spans="1:28" s="34" customFormat="1" ht="26.1" customHeight="1" thickBot="1" x14ac:dyDescent="0.3">
      <c r="A29" s="40">
        <v>21</v>
      </c>
      <c r="B29" s="41" t="s">
        <v>116</v>
      </c>
      <c r="C29" s="41" t="s">
        <v>886</v>
      </c>
      <c r="D29" s="40" t="str">
        <f t="shared" si="1"/>
        <v>5331190545</v>
      </c>
      <c r="E29" s="40"/>
      <c r="F29" s="41" t="s">
        <v>368</v>
      </c>
      <c r="G29" s="40" t="s">
        <v>8</v>
      </c>
      <c r="H29" s="42">
        <v>7</v>
      </c>
      <c r="I29" s="40" t="s">
        <v>108</v>
      </c>
      <c r="J29" s="40" t="s">
        <v>108</v>
      </c>
      <c r="K29" s="40" t="s">
        <v>108</v>
      </c>
      <c r="L29" s="40" t="s">
        <v>107</v>
      </c>
      <c r="M29" s="40" t="s">
        <v>108</v>
      </c>
      <c r="N29" s="40" t="s">
        <v>107</v>
      </c>
    </row>
    <row r="30" spans="1:28" s="34" customFormat="1" ht="26.1" customHeight="1" thickBot="1" x14ac:dyDescent="0.3">
      <c r="A30" s="40">
        <v>22</v>
      </c>
      <c r="B30" s="41" t="s">
        <v>1131</v>
      </c>
      <c r="C30" s="41" t="s">
        <v>886</v>
      </c>
      <c r="D30" s="40" t="str">
        <f t="shared" si="1"/>
        <v>5331190545</v>
      </c>
      <c r="E30" s="40"/>
      <c r="F30" s="41" t="s">
        <v>369</v>
      </c>
      <c r="G30" s="40" t="s">
        <v>8</v>
      </c>
      <c r="H30" s="42">
        <v>10</v>
      </c>
      <c r="I30" s="40" t="s">
        <v>108</v>
      </c>
      <c r="J30" s="40" t="s">
        <v>108</v>
      </c>
      <c r="K30" s="40" t="s">
        <v>107</v>
      </c>
      <c r="L30" s="40" t="s">
        <v>107</v>
      </c>
      <c r="M30" s="40" t="s">
        <v>108</v>
      </c>
      <c r="N30" s="40" t="s">
        <v>107</v>
      </c>
    </row>
    <row r="31" spans="1:28" s="34" customFormat="1" ht="26.1" customHeight="1" thickBot="1" x14ac:dyDescent="0.3">
      <c r="A31" s="40">
        <v>23</v>
      </c>
      <c r="B31" s="41" t="s">
        <v>22</v>
      </c>
      <c r="C31" s="40" t="s">
        <v>887</v>
      </c>
      <c r="D31" s="40" t="str">
        <f t="shared" si="1"/>
        <v>5311100209</v>
      </c>
      <c r="E31" s="40"/>
      <c r="F31" s="41" t="s">
        <v>240</v>
      </c>
      <c r="G31" s="40" t="s">
        <v>8</v>
      </c>
      <c r="H31" s="42">
        <v>8</v>
      </c>
      <c r="I31" s="40" t="s">
        <v>108</v>
      </c>
      <c r="J31" s="40" t="s">
        <v>108</v>
      </c>
      <c r="K31" s="40" t="s">
        <v>108</v>
      </c>
      <c r="L31" s="40" t="s">
        <v>107</v>
      </c>
      <c r="M31" s="40" t="s">
        <v>108</v>
      </c>
      <c r="N31" s="40" t="s">
        <v>107</v>
      </c>
    </row>
    <row r="32" spans="1:28" s="34" customFormat="1" ht="26.1" customHeight="1" thickBot="1" x14ac:dyDescent="0.3">
      <c r="A32" s="40">
        <v>24</v>
      </c>
      <c r="B32" s="41" t="s">
        <v>117</v>
      </c>
      <c r="C32" s="40" t="s">
        <v>887</v>
      </c>
      <c r="D32" s="40" t="str">
        <f t="shared" si="1"/>
        <v>5311100175</v>
      </c>
      <c r="E32" s="40"/>
      <c r="F32" s="41" t="s">
        <v>241</v>
      </c>
      <c r="G32" s="40" t="s">
        <v>8</v>
      </c>
      <c r="H32" s="42">
        <v>13</v>
      </c>
      <c r="I32" s="40" t="s">
        <v>108</v>
      </c>
      <c r="J32" s="40" t="s">
        <v>108</v>
      </c>
      <c r="K32" s="40" t="s">
        <v>108</v>
      </c>
      <c r="L32" s="40" t="s">
        <v>107</v>
      </c>
      <c r="M32" s="40" t="s">
        <v>108</v>
      </c>
      <c r="N32" s="40" t="s">
        <v>107</v>
      </c>
    </row>
    <row r="33" spans="1:14" s="34" customFormat="1" ht="26.1" customHeight="1" thickBot="1" x14ac:dyDescent="0.3">
      <c r="A33" s="40">
        <v>25</v>
      </c>
      <c r="B33" s="41" t="s">
        <v>149</v>
      </c>
      <c r="C33" s="40" t="s">
        <v>887</v>
      </c>
      <c r="D33" s="40" t="s">
        <v>354</v>
      </c>
      <c r="E33" s="40"/>
      <c r="F33" s="41" t="s">
        <v>242</v>
      </c>
      <c r="G33" s="40" t="s">
        <v>8</v>
      </c>
      <c r="H33" s="42">
        <v>4</v>
      </c>
      <c r="I33" s="40" t="s">
        <v>107</v>
      </c>
      <c r="J33" s="40" t="s">
        <v>108</v>
      </c>
      <c r="K33" s="40" t="s">
        <v>107</v>
      </c>
      <c r="L33" s="40" t="s">
        <v>107</v>
      </c>
      <c r="M33" s="40" t="s">
        <v>108</v>
      </c>
      <c r="N33" s="40" t="s">
        <v>107</v>
      </c>
    </row>
    <row r="34" spans="1:14" s="34" customFormat="1" ht="26.1" customHeight="1" thickBot="1" x14ac:dyDescent="0.3">
      <c r="A34" s="40">
        <v>26</v>
      </c>
      <c r="B34" s="41" t="s">
        <v>229</v>
      </c>
      <c r="C34" s="40" t="s">
        <v>887</v>
      </c>
      <c r="D34" s="40" t="str">
        <f>MID(B34,9,10)</f>
        <v>5311400393</v>
      </c>
      <c r="E34" s="40"/>
      <c r="F34" s="41" t="s">
        <v>351</v>
      </c>
      <c r="G34" s="40" t="s">
        <v>8</v>
      </c>
      <c r="H34" s="42">
        <v>18</v>
      </c>
      <c r="I34" s="40" t="s">
        <v>107</v>
      </c>
      <c r="J34" s="40" t="s">
        <v>108</v>
      </c>
      <c r="K34" s="40" t="s">
        <v>107</v>
      </c>
      <c r="L34" s="40" t="s">
        <v>107</v>
      </c>
      <c r="M34" s="40" t="s">
        <v>107</v>
      </c>
      <c r="N34" s="40" t="s">
        <v>107</v>
      </c>
    </row>
    <row r="35" spans="1:14" s="34" customFormat="1" ht="18.75" thickBot="1" x14ac:dyDescent="0.3">
      <c r="A35" s="40">
        <v>27</v>
      </c>
      <c r="B35" s="41" t="s">
        <v>230</v>
      </c>
      <c r="C35" s="40" t="s">
        <v>887</v>
      </c>
      <c r="D35" s="40" t="str">
        <f>MID(B35,9,10)</f>
        <v>5311400344</v>
      </c>
      <c r="E35" s="40"/>
      <c r="F35" s="41" t="s">
        <v>352</v>
      </c>
      <c r="G35" s="40" t="s">
        <v>8</v>
      </c>
      <c r="H35" s="42">
        <v>150</v>
      </c>
      <c r="I35" s="40" t="s">
        <v>107</v>
      </c>
      <c r="J35" s="40" t="s">
        <v>108</v>
      </c>
      <c r="K35" s="40" t="s">
        <v>107</v>
      </c>
      <c r="L35" s="40" t="s">
        <v>107</v>
      </c>
      <c r="M35" s="40" t="s">
        <v>107</v>
      </c>
      <c r="N35" s="40" t="s">
        <v>107</v>
      </c>
    </row>
    <row r="36" spans="1:14" s="34" customFormat="1" ht="18.75" thickBot="1" x14ac:dyDescent="0.3">
      <c r="A36" s="40">
        <v>28</v>
      </c>
      <c r="B36" s="41" t="s">
        <v>150</v>
      </c>
      <c r="C36" s="40" t="s">
        <v>887</v>
      </c>
      <c r="D36" s="40" t="str">
        <f t="shared" ref="D36:D43" si="2">MID(B36,7,10)</f>
        <v>5311461544</v>
      </c>
      <c r="E36" s="40"/>
      <c r="F36" s="41" t="s">
        <v>243</v>
      </c>
      <c r="G36" s="40" t="s">
        <v>8</v>
      </c>
      <c r="H36" s="42">
        <v>1</v>
      </c>
      <c r="I36" s="40" t="s">
        <v>107</v>
      </c>
      <c r="J36" s="40" t="s">
        <v>108</v>
      </c>
      <c r="K36" s="40" t="s">
        <v>107</v>
      </c>
      <c r="L36" s="40" t="s">
        <v>107</v>
      </c>
      <c r="M36" s="40" t="s">
        <v>107</v>
      </c>
      <c r="N36" s="40" t="s">
        <v>107</v>
      </c>
    </row>
    <row r="37" spans="1:14" s="34" customFormat="1" ht="26.1" customHeight="1" thickBot="1" x14ac:dyDescent="0.3">
      <c r="A37" s="40">
        <v>29</v>
      </c>
      <c r="B37" s="41" t="s">
        <v>151</v>
      </c>
      <c r="C37" s="40" t="s">
        <v>887</v>
      </c>
      <c r="D37" s="40" t="str">
        <f t="shared" si="2"/>
        <v>5311560147</v>
      </c>
      <c r="E37" s="40"/>
      <c r="F37" s="41" t="s">
        <v>244</v>
      </c>
      <c r="G37" s="40" t="s">
        <v>8</v>
      </c>
      <c r="H37" s="42">
        <v>15</v>
      </c>
      <c r="I37" s="40" t="s">
        <v>107</v>
      </c>
      <c r="J37" s="40" t="s">
        <v>108</v>
      </c>
      <c r="K37" s="40" t="s">
        <v>107</v>
      </c>
      <c r="L37" s="40" t="s">
        <v>107</v>
      </c>
      <c r="M37" s="40" t="s">
        <v>108</v>
      </c>
      <c r="N37" s="40" t="s">
        <v>107</v>
      </c>
    </row>
    <row r="38" spans="1:14" s="34" customFormat="1" ht="26.1" customHeight="1" thickBot="1" x14ac:dyDescent="0.3">
      <c r="A38" s="40">
        <v>30</v>
      </c>
      <c r="B38" s="41" t="s">
        <v>118</v>
      </c>
      <c r="C38" s="40" t="s">
        <v>887</v>
      </c>
      <c r="D38" s="40" t="str">
        <f t="shared" si="2"/>
        <v>5131643347</v>
      </c>
      <c r="E38" s="40"/>
      <c r="F38" s="41" t="s">
        <v>245</v>
      </c>
      <c r="G38" s="40" t="s">
        <v>8</v>
      </c>
      <c r="H38" s="42">
        <v>72</v>
      </c>
      <c r="I38" s="40" t="s">
        <v>107</v>
      </c>
      <c r="J38" s="40" t="s">
        <v>108</v>
      </c>
      <c r="K38" s="40" t="s">
        <v>107</v>
      </c>
      <c r="L38" s="40" t="s">
        <v>107</v>
      </c>
      <c r="M38" s="40" t="s">
        <v>108</v>
      </c>
      <c r="N38" s="40" t="s">
        <v>107</v>
      </c>
    </row>
    <row r="39" spans="1:14" s="34" customFormat="1" ht="26.1" customHeight="1" thickBot="1" x14ac:dyDescent="0.3">
      <c r="A39" s="40">
        <v>31</v>
      </c>
      <c r="B39" s="41" t="s">
        <v>152</v>
      </c>
      <c r="C39" s="40" t="s">
        <v>887</v>
      </c>
      <c r="D39" s="40" t="str">
        <f t="shared" si="2"/>
        <v>5131643354</v>
      </c>
      <c r="E39" s="40"/>
      <c r="F39" s="41" t="s">
        <v>246</v>
      </c>
      <c r="G39" s="40" t="s">
        <v>8</v>
      </c>
      <c r="H39" s="42">
        <v>13</v>
      </c>
      <c r="I39" s="40" t="s">
        <v>107</v>
      </c>
      <c r="J39" s="40" t="s">
        <v>108</v>
      </c>
      <c r="K39" s="40" t="s">
        <v>107</v>
      </c>
      <c r="L39" s="40" t="s">
        <v>107</v>
      </c>
      <c r="M39" s="40" t="s">
        <v>108</v>
      </c>
      <c r="N39" s="40" t="s">
        <v>107</v>
      </c>
    </row>
    <row r="40" spans="1:14" s="34" customFormat="1" ht="26.1" customHeight="1" thickBot="1" x14ac:dyDescent="0.3">
      <c r="A40" s="40">
        <v>32</v>
      </c>
      <c r="B40" s="41" t="s">
        <v>119</v>
      </c>
      <c r="C40" s="40" t="s">
        <v>887</v>
      </c>
      <c r="D40" s="40" t="str">
        <f t="shared" si="2"/>
        <v>5311560089</v>
      </c>
      <c r="E40" s="40"/>
      <c r="F40" s="41" t="s">
        <v>247</v>
      </c>
      <c r="G40" s="40" t="s">
        <v>8</v>
      </c>
      <c r="H40" s="42">
        <v>10</v>
      </c>
      <c r="I40" s="40" t="s">
        <v>107</v>
      </c>
      <c r="J40" s="40" t="s">
        <v>108</v>
      </c>
      <c r="K40" s="40" t="s">
        <v>107</v>
      </c>
      <c r="L40" s="40" t="s">
        <v>107</v>
      </c>
      <c r="M40" s="40" t="s">
        <v>108</v>
      </c>
      <c r="N40" s="40" t="s">
        <v>107</v>
      </c>
    </row>
    <row r="41" spans="1:14" s="34" customFormat="1" ht="26.1" customHeight="1" thickBot="1" x14ac:dyDescent="0.3">
      <c r="A41" s="40">
        <v>33</v>
      </c>
      <c r="B41" s="41" t="s">
        <v>153</v>
      </c>
      <c r="C41" s="40" t="s">
        <v>887</v>
      </c>
      <c r="D41" s="40" t="str">
        <f t="shared" si="2"/>
        <v>5131640251</v>
      </c>
      <c r="E41" s="40"/>
      <c r="F41" s="41" t="s">
        <v>248</v>
      </c>
      <c r="G41" s="40" t="s">
        <v>8</v>
      </c>
      <c r="H41" s="42">
        <v>3</v>
      </c>
      <c r="I41" s="40" t="s">
        <v>107</v>
      </c>
      <c r="J41" s="40" t="s">
        <v>108</v>
      </c>
      <c r="K41" s="40" t="s">
        <v>107</v>
      </c>
      <c r="L41" s="40" t="s">
        <v>107</v>
      </c>
      <c r="M41" s="40" t="s">
        <v>108</v>
      </c>
      <c r="N41" s="40" t="s">
        <v>107</v>
      </c>
    </row>
    <row r="42" spans="1:14" s="34" customFormat="1" ht="26.1" customHeight="1" thickBot="1" x14ac:dyDescent="0.3">
      <c r="A42" s="40">
        <v>34</v>
      </c>
      <c r="B42" s="41" t="s">
        <v>35</v>
      </c>
      <c r="C42" s="40" t="s">
        <v>887</v>
      </c>
      <c r="D42" s="40" t="str">
        <f t="shared" si="2"/>
        <v>5131910233</v>
      </c>
      <c r="E42" s="40"/>
      <c r="F42" s="41" t="s">
        <v>249</v>
      </c>
      <c r="G42" s="40" t="s">
        <v>8</v>
      </c>
      <c r="H42" s="42">
        <v>7</v>
      </c>
      <c r="I42" s="40" t="s">
        <v>107</v>
      </c>
      <c r="J42" s="40" t="s">
        <v>108</v>
      </c>
      <c r="K42" s="40" t="s">
        <v>107</v>
      </c>
      <c r="L42" s="40" t="s">
        <v>107</v>
      </c>
      <c r="M42" s="40" t="s">
        <v>108</v>
      </c>
      <c r="N42" s="40" t="s">
        <v>107</v>
      </c>
    </row>
    <row r="43" spans="1:14" s="34" customFormat="1" ht="26.1" customHeight="1" thickBot="1" x14ac:dyDescent="0.3">
      <c r="A43" s="40">
        <v>35</v>
      </c>
      <c r="B43" s="41" t="s">
        <v>30</v>
      </c>
      <c r="C43" s="41" t="s">
        <v>886</v>
      </c>
      <c r="D43" s="40" t="str">
        <f t="shared" si="2"/>
        <v>5331590017</v>
      </c>
      <c r="E43" s="40"/>
      <c r="F43" s="41" t="s">
        <v>370</v>
      </c>
      <c r="G43" s="40" t="s">
        <v>8</v>
      </c>
      <c r="H43" s="42">
        <v>5</v>
      </c>
      <c r="I43" s="40" t="s">
        <v>107</v>
      </c>
      <c r="J43" s="40" t="s">
        <v>107</v>
      </c>
      <c r="K43" s="40" t="s">
        <v>107</v>
      </c>
      <c r="L43" s="40" t="s">
        <v>107</v>
      </c>
      <c r="M43" s="40" t="s">
        <v>108</v>
      </c>
      <c r="N43" s="40" t="s">
        <v>107</v>
      </c>
    </row>
    <row r="44" spans="1:14" s="34" customFormat="1" ht="26.1" customHeight="1" thickBot="1" x14ac:dyDescent="0.3">
      <c r="A44" s="40">
        <v>36</v>
      </c>
      <c r="B44" s="41" t="s">
        <v>355</v>
      </c>
      <c r="C44" s="40" t="s">
        <v>887</v>
      </c>
      <c r="D44" s="40" t="str">
        <f>MID(B44,8,10)</f>
        <v>5311750011</v>
      </c>
      <c r="E44" s="40"/>
      <c r="F44" s="41" t="s">
        <v>250</v>
      </c>
      <c r="G44" s="40" t="s">
        <v>8</v>
      </c>
      <c r="H44" s="42">
        <v>1</v>
      </c>
      <c r="I44" s="40" t="s">
        <v>107</v>
      </c>
      <c r="J44" s="40" t="s">
        <v>108</v>
      </c>
      <c r="K44" s="40" t="s">
        <v>107</v>
      </c>
      <c r="L44" s="40" t="s">
        <v>107</v>
      </c>
      <c r="M44" s="40" t="s">
        <v>108</v>
      </c>
      <c r="N44" s="40" t="s">
        <v>107</v>
      </c>
    </row>
    <row r="45" spans="1:14" s="34" customFormat="1" ht="26.1" customHeight="1" thickBot="1" x14ac:dyDescent="0.3">
      <c r="A45" s="40">
        <v>37</v>
      </c>
      <c r="B45" s="41" t="s">
        <v>154</v>
      </c>
      <c r="C45" s="40" t="s">
        <v>887</v>
      </c>
      <c r="D45" s="40" t="str">
        <f>MID(B45,7,10)</f>
        <v>5312920258</v>
      </c>
      <c r="E45" s="40"/>
      <c r="F45" s="41" t="s">
        <v>251</v>
      </c>
      <c r="G45" s="40" t="s">
        <v>8</v>
      </c>
      <c r="H45" s="42">
        <v>5</v>
      </c>
      <c r="I45" s="40" t="s">
        <v>107</v>
      </c>
      <c r="J45" s="40" t="s">
        <v>108</v>
      </c>
      <c r="K45" s="40" t="s">
        <v>107</v>
      </c>
      <c r="L45" s="40" t="s">
        <v>107</v>
      </c>
      <c r="M45" s="40" t="s">
        <v>108</v>
      </c>
      <c r="N45" s="40" t="s">
        <v>107</v>
      </c>
    </row>
    <row r="46" spans="1:14" s="34" customFormat="1" ht="26.1" customHeight="1" thickBot="1" x14ac:dyDescent="0.3">
      <c r="A46" s="40">
        <v>38</v>
      </c>
      <c r="B46" s="41" t="s">
        <v>35</v>
      </c>
      <c r="C46" s="40" t="s">
        <v>887</v>
      </c>
      <c r="D46" s="40" t="str">
        <f>MID(B46,7,10)</f>
        <v>5131910233</v>
      </c>
      <c r="E46" s="40"/>
      <c r="F46" s="41" t="s">
        <v>252</v>
      </c>
      <c r="G46" s="40" t="s">
        <v>8</v>
      </c>
      <c r="H46" s="42">
        <v>10</v>
      </c>
      <c r="I46" s="40" t="s">
        <v>107</v>
      </c>
      <c r="J46" s="40" t="s">
        <v>108</v>
      </c>
      <c r="K46" s="40" t="s">
        <v>107</v>
      </c>
      <c r="L46" s="40" t="s">
        <v>107</v>
      </c>
      <c r="M46" s="40" t="s">
        <v>108</v>
      </c>
      <c r="N46" s="40" t="s">
        <v>107</v>
      </c>
    </row>
    <row r="47" spans="1:14" s="34" customFormat="1" ht="26.1" customHeight="1" thickBot="1" x14ac:dyDescent="0.3">
      <c r="A47" s="40">
        <v>39</v>
      </c>
      <c r="B47" s="41" t="s">
        <v>155</v>
      </c>
      <c r="C47" s="40" t="s">
        <v>887</v>
      </c>
      <c r="D47" s="40" t="str">
        <f>MID(B47,8,10)</f>
        <v>5131910233</v>
      </c>
      <c r="E47" s="40"/>
      <c r="F47" s="41" t="s">
        <v>253</v>
      </c>
      <c r="G47" s="40" t="s">
        <v>8</v>
      </c>
      <c r="H47" s="42">
        <v>12</v>
      </c>
      <c r="I47" s="40" t="s">
        <v>107</v>
      </c>
      <c r="J47" s="40" t="s">
        <v>108</v>
      </c>
      <c r="K47" s="40" t="s">
        <v>107</v>
      </c>
      <c r="L47" s="40" t="s">
        <v>107</v>
      </c>
      <c r="M47" s="40" t="s">
        <v>108</v>
      </c>
      <c r="N47" s="40" t="s">
        <v>107</v>
      </c>
    </row>
    <row r="48" spans="1:14" s="34" customFormat="1" ht="26.1" customHeight="1" thickBot="1" x14ac:dyDescent="0.3">
      <c r="A48" s="40">
        <v>40</v>
      </c>
      <c r="B48" s="41" t="s">
        <v>35</v>
      </c>
      <c r="C48" s="40" t="s">
        <v>887</v>
      </c>
      <c r="D48" s="40" t="str">
        <f t="shared" ref="D48:D63" si="3">MID(B48,7,10)</f>
        <v>5131910233</v>
      </c>
      <c r="E48" s="40"/>
      <c r="F48" s="41" t="s">
        <v>254</v>
      </c>
      <c r="G48" s="40" t="s">
        <v>8</v>
      </c>
      <c r="H48" s="42">
        <v>1</v>
      </c>
      <c r="I48" s="40" t="s">
        <v>107</v>
      </c>
      <c r="J48" s="40" t="s">
        <v>108</v>
      </c>
      <c r="K48" s="40" t="s">
        <v>107</v>
      </c>
      <c r="L48" s="40" t="s">
        <v>107</v>
      </c>
      <c r="M48" s="40" t="s">
        <v>108</v>
      </c>
      <c r="N48" s="40" t="s">
        <v>107</v>
      </c>
    </row>
    <row r="49" spans="1:14" s="34" customFormat="1" ht="26.1" customHeight="1" thickBot="1" x14ac:dyDescent="0.3">
      <c r="A49" s="40">
        <v>41</v>
      </c>
      <c r="B49" s="41" t="s">
        <v>156</v>
      </c>
      <c r="C49" s="40" t="s">
        <v>887</v>
      </c>
      <c r="D49" s="40" t="str">
        <f t="shared" si="3"/>
        <v>5131910225</v>
      </c>
      <c r="E49" s="40"/>
      <c r="F49" s="41" t="s">
        <v>255</v>
      </c>
      <c r="G49" s="40" t="s">
        <v>8</v>
      </c>
      <c r="H49" s="42">
        <v>3</v>
      </c>
      <c r="I49" s="40" t="s">
        <v>107</v>
      </c>
      <c r="J49" s="40" t="s">
        <v>108</v>
      </c>
      <c r="K49" s="40" t="s">
        <v>107</v>
      </c>
      <c r="L49" s="40" t="s">
        <v>107</v>
      </c>
      <c r="M49" s="40" t="s">
        <v>107</v>
      </c>
      <c r="N49" s="40" t="s">
        <v>107</v>
      </c>
    </row>
    <row r="50" spans="1:14" s="34" customFormat="1" ht="26.1" customHeight="1" thickBot="1" x14ac:dyDescent="0.3">
      <c r="A50" s="40">
        <v>42</v>
      </c>
      <c r="B50" s="41" t="s">
        <v>120</v>
      </c>
      <c r="C50" s="40" t="s">
        <v>887</v>
      </c>
      <c r="D50" s="40" t="str">
        <f t="shared" si="3"/>
        <v>5131910159</v>
      </c>
      <c r="E50" s="40"/>
      <c r="F50" s="41" t="s">
        <v>256</v>
      </c>
      <c r="G50" s="40" t="s">
        <v>8</v>
      </c>
      <c r="H50" s="42">
        <v>16</v>
      </c>
      <c r="I50" s="40" t="s">
        <v>107</v>
      </c>
      <c r="J50" s="40" t="s">
        <v>108</v>
      </c>
      <c r="K50" s="40" t="s">
        <v>107</v>
      </c>
      <c r="L50" s="40" t="s">
        <v>107</v>
      </c>
      <c r="M50" s="40" t="s">
        <v>107</v>
      </c>
      <c r="N50" s="40" t="s">
        <v>107</v>
      </c>
    </row>
    <row r="51" spans="1:14" s="34" customFormat="1" ht="36.75" thickBot="1" x14ac:dyDescent="0.3">
      <c r="A51" s="40">
        <v>43</v>
      </c>
      <c r="B51" s="41" t="s">
        <v>157</v>
      </c>
      <c r="C51" s="40" t="s">
        <v>887</v>
      </c>
      <c r="D51" s="40" t="str">
        <f t="shared" si="3"/>
        <v>5311910391</v>
      </c>
      <c r="E51" s="40"/>
      <c r="F51" s="41" t="s">
        <v>257</v>
      </c>
      <c r="G51" s="40" t="s">
        <v>8</v>
      </c>
      <c r="H51" s="42">
        <v>5</v>
      </c>
      <c r="I51" s="40" t="s">
        <v>107</v>
      </c>
      <c r="J51" s="40" t="s">
        <v>108</v>
      </c>
      <c r="K51" s="40" t="s">
        <v>107</v>
      </c>
      <c r="L51" s="40" t="s">
        <v>107</v>
      </c>
      <c r="M51" s="40" t="s">
        <v>107</v>
      </c>
      <c r="N51" s="40" t="s">
        <v>107</v>
      </c>
    </row>
    <row r="52" spans="1:14" s="34" customFormat="1" ht="36.75" thickBot="1" x14ac:dyDescent="0.3">
      <c r="A52" s="40">
        <v>44</v>
      </c>
      <c r="B52" s="41" t="s">
        <v>158</v>
      </c>
      <c r="C52" s="40" t="s">
        <v>887</v>
      </c>
      <c r="D52" s="40" t="str">
        <f t="shared" si="3"/>
        <v>5311910417</v>
      </c>
      <c r="E52" s="40"/>
      <c r="F52" s="41" t="s">
        <v>258</v>
      </c>
      <c r="G52" s="40" t="s">
        <v>8</v>
      </c>
      <c r="H52" s="42">
        <v>21</v>
      </c>
      <c r="I52" s="40" t="s">
        <v>107</v>
      </c>
      <c r="J52" s="40" t="s">
        <v>108</v>
      </c>
      <c r="K52" s="40" t="s">
        <v>107</v>
      </c>
      <c r="L52" s="40" t="s">
        <v>107</v>
      </c>
      <c r="M52" s="40" t="s">
        <v>108</v>
      </c>
      <c r="N52" s="40" t="s">
        <v>107</v>
      </c>
    </row>
    <row r="53" spans="1:14" s="34" customFormat="1" ht="26.1" customHeight="1" thickBot="1" x14ac:dyDescent="0.3">
      <c r="A53" s="40">
        <v>45</v>
      </c>
      <c r="B53" s="41" t="s">
        <v>232</v>
      </c>
      <c r="C53" s="40" t="s">
        <v>887</v>
      </c>
      <c r="D53" s="40" t="str">
        <f t="shared" si="3"/>
        <v>5316320554</v>
      </c>
      <c r="E53" s="40"/>
      <c r="F53" s="41" t="s">
        <v>259</v>
      </c>
      <c r="G53" s="40" t="s">
        <v>8</v>
      </c>
      <c r="H53" s="42">
        <v>1</v>
      </c>
      <c r="I53" s="40" t="s">
        <v>107</v>
      </c>
      <c r="J53" s="40" t="s">
        <v>108</v>
      </c>
      <c r="K53" s="40" t="s">
        <v>107</v>
      </c>
      <c r="L53" s="40" t="s">
        <v>107</v>
      </c>
      <c r="M53" s="40" t="s">
        <v>108</v>
      </c>
      <c r="N53" s="40" t="s">
        <v>107</v>
      </c>
    </row>
    <row r="54" spans="1:14" s="34" customFormat="1" ht="38.25" customHeight="1" thickBot="1" x14ac:dyDescent="0.3">
      <c r="A54" s="40">
        <v>46</v>
      </c>
      <c r="B54" s="41" t="s">
        <v>231</v>
      </c>
      <c r="C54" s="40" t="s">
        <v>887</v>
      </c>
      <c r="D54" s="40" t="str">
        <f t="shared" si="3"/>
        <v>5316320554</v>
      </c>
      <c r="E54" s="40"/>
      <c r="F54" s="41" t="s">
        <v>260</v>
      </c>
      <c r="G54" s="40" t="s">
        <v>8</v>
      </c>
      <c r="H54" s="42">
        <v>1</v>
      </c>
      <c r="I54" s="40" t="s">
        <v>107</v>
      </c>
      <c r="J54" s="40" t="s">
        <v>108</v>
      </c>
      <c r="K54" s="40" t="s">
        <v>107</v>
      </c>
      <c r="L54" s="40" t="s">
        <v>107</v>
      </c>
      <c r="M54" s="40" t="s">
        <v>108</v>
      </c>
      <c r="N54" s="40" t="s">
        <v>107</v>
      </c>
    </row>
    <row r="55" spans="1:14" s="34" customFormat="1" ht="26.1" customHeight="1" thickBot="1" x14ac:dyDescent="0.3">
      <c r="A55" s="40">
        <v>47</v>
      </c>
      <c r="B55" s="41" t="s">
        <v>427</v>
      </c>
      <c r="C55" s="41" t="s">
        <v>886</v>
      </c>
      <c r="D55" s="40" t="str">
        <f t="shared" si="3"/>
        <v>5332240646</v>
      </c>
      <c r="E55" s="40"/>
      <c r="F55" s="41" t="s">
        <v>371</v>
      </c>
      <c r="G55" s="40" t="s">
        <v>8</v>
      </c>
      <c r="H55" s="42">
        <v>7</v>
      </c>
      <c r="I55" s="40" t="s">
        <v>107</v>
      </c>
      <c r="J55" s="40" t="s">
        <v>108</v>
      </c>
      <c r="K55" s="40" t="s">
        <v>107</v>
      </c>
      <c r="L55" s="40" t="s">
        <v>107</v>
      </c>
      <c r="M55" s="40" t="s">
        <v>108</v>
      </c>
      <c r="N55" s="40" t="s">
        <v>107</v>
      </c>
    </row>
    <row r="56" spans="1:14" s="34" customFormat="1" ht="26.1" customHeight="1" thickBot="1" x14ac:dyDescent="0.3">
      <c r="A56" s="40">
        <v>48</v>
      </c>
      <c r="B56" s="41" t="s">
        <v>428</v>
      </c>
      <c r="C56" s="41" t="s">
        <v>886</v>
      </c>
      <c r="D56" s="40" t="str">
        <f t="shared" si="3"/>
        <v>5332240653</v>
      </c>
      <c r="E56" s="40"/>
      <c r="F56" s="41" t="s">
        <v>372</v>
      </c>
      <c r="G56" s="40" t="s">
        <v>8</v>
      </c>
      <c r="H56" s="42">
        <v>5</v>
      </c>
      <c r="I56" s="40" t="s">
        <v>107</v>
      </c>
      <c r="J56" s="40" t="s">
        <v>108</v>
      </c>
      <c r="K56" s="40" t="s">
        <v>107</v>
      </c>
      <c r="L56" s="40" t="s">
        <v>107</v>
      </c>
      <c r="M56" s="40" t="s">
        <v>108</v>
      </c>
      <c r="N56" s="40" t="s">
        <v>107</v>
      </c>
    </row>
    <row r="57" spans="1:14" s="34" customFormat="1" ht="26.1" customHeight="1" thickBot="1" x14ac:dyDescent="0.3">
      <c r="A57" s="40">
        <v>49</v>
      </c>
      <c r="B57" s="41" t="s">
        <v>121</v>
      </c>
      <c r="C57" s="41" t="s">
        <v>886</v>
      </c>
      <c r="D57" s="40" t="str">
        <f t="shared" si="3"/>
        <v>5332241628</v>
      </c>
      <c r="E57" s="40"/>
      <c r="F57" s="41" t="s">
        <v>373</v>
      </c>
      <c r="G57" s="40" t="s">
        <v>8</v>
      </c>
      <c r="H57" s="42">
        <v>1</v>
      </c>
      <c r="I57" s="40" t="s">
        <v>107</v>
      </c>
      <c r="J57" s="40" t="s">
        <v>108</v>
      </c>
      <c r="K57" s="40" t="s">
        <v>107</v>
      </c>
      <c r="L57" s="40" t="s">
        <v>107</v>
      </c>
      <c r="M57" s="40" t="s">
        <v>108</v>
      </c>
      <c r="N57" s="40" t="s">
        <v>107</v>
      </c>
    </row>
    <row r="58" spans="1:14" s="34" customFormat="1" ht="26.1" customHeight="1" thickBot="1" x14ac:dyDescent="0.3">
      <c r="A58" s="40">
        <v>50</v>
      </c>
      <c r="B58" s="41" t="s">
        <v>429</v>
      </c>
      <c r="C58" s="41" t="s">
        <v>886</v>
      </c>
      <c r="D58" s="40" t="str">
        <f t="shared" si="3"/>
        <v>5332240737</v>
      </c>
      <c r="E58" s="40"/>
      <c r="F58" s="41" t="s">
        <v>374</v>
      </c>
      <c r="G58" s="40" t="s">
        <v>8</v>
      </c>
      <c r="H58" s="42">
        <v>1</v>
      </c>
      <c r="I58" s="40" t="s">
        <v>107</v>
      </c>
      <c r="J58" s="40" t="s">
        <v>108</v>
      </c>
      <c r="K58" s="40" t="s">
        <v>107</v>
      </c>
      <c r="L58" s="40" t="s">
        <v>107</v>
      </c>
      <c r="M58" s="40" t="s">
        <v>108</v>
      </c>
      <c r="N58" s="40" t="s">
        <v>107</v>
      </c>
    </row>
    <row r="59" spans="1:14" s="34" customFormat="1" ht="26.1" customHeight="1" thickBot="1" x14ac:dyDescent="0.3">
      <c r="A59" s="40">
        <v>51</v>
      </c>
      <c r="B59" s="41" t="s">
        <v>159</v>
      </c>
      <c r="C59" s="40" t="s">
        <v>887</v>
      </c>
      <c r="D59" s="40" t="str">
        <f t="shared" si="3"/>
        <v>5312090458</v>
      </c>
      <c r="E59" s="40"/>
      <c r="F59" s="41" t="s">
        <v>261</v>
      </c>
      <c r="G59" s="40" t="s">
        <v>8</v>
      </c>
      <c r="H59" s="42">
        <v>1</v>
      </c>
      <c r="I59" s="40" t="s">
        <v>108</v>
      </c>
      <c r="J59" s="40" t="s">
        <v>108</v>
      </c>
      <c r="K59" s="40" t="s">
        <v>108</v>
      </c>
      <c r="L59" s="40" t="s">
        <v>107</v>
      </c>
      <c r="M59" s="40" t="s">
        <v>108</v>
      </c>
      <c r="N59" s="40" t="s">
        <v>107</v>
      </c>
    </row>
    <row r="60" spans="1:14" s="34" customFormat="1" ht="42.75" customHeight="1" thickBot="1" x14ac:dyDescent="0.3">
      <c r="A60" s="40">
        <v>52</v>
      </c>
      <c r="B60" s="41" t="s">
        <v>160</v>
      </c>
      <c r="C60" s="40" t="s">
        <v>887</v>
      </c>
      <c r="D60" s="40" t="str">
        <f t="shared" si="3"/>
        <v>5312250011</v>
      </c>
      <c r="E60" s="40"/>
      <c r="F60" s="41" t="s">
        <v>262</v>
      </c>
      <c r="G60" s="40" t="s">
        <v>8</v>
      </c>
      <c r="H60" s="42">
        <v>1</v>
      </c>
      <c r="I60" s="40" t="s">
        <v>107</v>
      </c>
      <c r="J60" s="40" t="s">
        <v>108</v>
      </c>
      <c r="K60" s="40" t="s">
        <v>107</v>
      </c>
      <c r="L60" s="40" t="s">
        <v>107</v>
      </c>
      <c r="M60" s="40" t="s">
        <v>108</v>
      </c>
      <c r="N60" s="40" t="s">
        <v>107</v>
      </c>
    </row>
    <row r="61" spans="1:14" s="34" customFormat="1" ht="26.1" customHeight="1" thickBot="1" x14ac:dyDescent="0.3">
      <c r="A61" s="40">
        <v>53</v>
      </c>
      <c r="B61" s="41" t="s">
        <v>437</v>
      </c>
      <c r="C61" s="41" t="s">
        <v>886</v>
      </c>
      <c r="D61" s="40" t="str">
        <f t="shared" si="3"/>
        <v>5332550200</v>
      </c>
      <c r="E61" s="40"/>
      <c r="F61" s="41" t="s">
        <v>375</v>
      </c>
      <c r="G61" s="40" t="s">
        <v>8</v>
      </c>
      <c r="H61" s="42">
        <v>1</v>
      </c>
      <c r="I61" s="40" t="s">
        <v>107</v>
      </c>
      <c r="J61" s="40" t="s">
        <v>108</v>
      </c>
      <c r="K61" s="40" t="s">
        <v>107</v>
      </c>
      <c r="L61" s="40" t="s">
        <v>107</v>
      </c>
      <c r="M61" s="40" t="s">
        <v>108</v>
      </c>
      <c r="N61" s="40" t="s">
        <v>107</v>
      </c>
    </row>
    <row r="62" spans="1:14" s="34" customFormat="1" ht="26.1" customHeight="1" thickBot="1" x14ac:dyDescent="0.3">
      <c r="A62" s="40">
        <v>54</v>
      </c>
      <c r="B62" s="41" t="s">
        <v>431</v>
      </c>
      <c r="C62" s="41" t="s">
        <v>886</v>
      </c>
      <c r="D62" s="40" t="str">
        <f t="shared" si="3"/>
        <v>5332550135</v>
      </c>
      <c r="E62" s="40"/>
      <c r="F62" s="41" t="s">
        <v>376</v>
      </c>
      <c r="G62" s="40" t="s">
        <v>8</v>
      </c>
      <c r="H62" s="42">
        <v>2</v>
      </c>
      <c r="I62" s="40" t="s">
        <v>107</v>
      </c>
      <c r="J62" s="40" t="s">
        <v>108</v>
      </c>
      <c r="K62" s="40" t="s">
        <v>107</v>
      </c>
      <c r="L62" s="40" t="s">
        <v>107</v>
      </c>
      <c r="M62" s="40" t="s">
        <v>108</v>
      </c>
      <c r="N62" s="40" t="s">
        <v>107</v>
      </c>
    </row>
    <row r="63" spans="1:14" s="34" customFormat="1" ht="39" customHeight="1" thickBot="1" x14ac:dyDescent="0.3">
      <c r="A63" s="40">
        <v>55</v>
      </c>
      <c r="B63" s="41" t="s">
        <v>453</v>
      </c>
      <c r="C63" s="41" t="s">
        <v>886</v>
      </c>
      <c r="D63" s="40" t="str">
        <f t="shared" si="3"/>
        <v>5332660231</v>
      </c>
      <c r="E63" s="40"/>
      <c r="F63" s="41" t="s">
        <v>377</v>
      </c>
      <c r="G63" s="40" t="s">
        <v>8</v>
      </c>
      <c r="H63" s="42">
        <v>21</v>
      </c>
      <c r="I63" s="40" t="s">
        <v>108</v>
      </c>
      <c r="J63" s="40" t="s">
        <v>108</v>
      </c>
      <c r="K63" s="40" t="s">
        <v>108</v>
      </c>
      <c r="L63" s="40" t="s">
        <v>107</v>
      </c>
      <c r="M63" s="40" t="s">
        <v>108</v>
      </c>
      <c r="N63" s="40" t="s">
        <v>107</v>
      </c>
    </row>
    <row r="64" spans="1:14" s="34" customFormat="1" ht="54.75" thickBot="1" x14ac:dyDescent="0.3">
      <c r="A64" s="40">
        <v>56</v>
      </c>
      <c r="B64" s="41" t="s">
        <v>460</v>
      </c>
      <c r="C64" s="41" t="s">
        <v>886</v>
      </c>
      <c r="D64" s="40" t="s">
        <v>354</v>
      </c>
      <c r="E64" s="40"/>
      <c r="F64" s="41" t="s">
        <v>418</v>
      </c>
      <c r="G64" s="40" t="s">
        <v>8</v>
      </c>
      <c r="H64" s="42">
        <v>4</v>
      </c>
      <c r="I64" s="40" t="s">
        <v>108</v>
      </c>
      <c r="J64" s="40" t="s">
        <v>108</v>
      </c>
      <c r="K64" s="40" t="s">
        <v>881</v>
      </c>
      <c r="L64" s="40" t="s">
        <v>107</v>
      </c>
      <c r="M64" s="40" t="s">
        <v>108</v>
      </c>
      <c r="N64" s="40" t="s">
        <v>107</v>
      </c>
    </row>
    <row r="65" spans="1:14" s="34" customFormat="1" ht="26.1" customHeight="1" thickBot="1" x14ac:dyDescent="0.3">
      <c r="A65" s="40">
        <v>57</v>
      </c>
      <c r="B65" s="41" t="s">
        <v>161</v>
      </c>
      <c r="C65" s="40" t="s">
        <v>887</v>
      </c>
      <c r="D65" s="40" t="str">
        <f t="shared" ref="D65:D71" si="4">MID(B65,7,10)</f>
        <v>5312520033</v>
      </c>
      <c r="E65" s="40"/>
      <c r="F65" s="41" t="s">
        <v>263</v>
      </c>
      <c r="G65" s="40" t="s">
        <v>8</v>
      </c>
      <c r="H65" s="42">
        <v>8</v>
      </c>
      <c r="I65" s="40" t="s">
        <v>107</v>
      </c>
      <c r="J65" s="40" t="s">
        <v>108</v>
      </c>
      <c r="K65" s="40" t="s">
        <v>107</v>
      </c>
      <c r="L65" s="40" t="s">
        <v>107</v>
      </c>
      <c r="M65" s="40" t="s">
        <v>108</v>
      </c>
      <c r="N65" s="40" t="s">
        <v>107</v>
      </c>
    </row>
    <row r="66" spans="1:14" s="34" customFormat="1" ht="26.1" customHeight="1" thickBot="1" x14ac:dyDescent="0.3">
      <c r="A66" s="40">
        <v>58</v>
      </c>
      <c r="B66" s="41" t="s">
        <v>438</v>
      </c>
      <c r="C66" s="41" t="s">
        <v>886</v>
      </c>
      <c r="D66" s="40" t="str">
        <f t="shared" si="4"/>
        <v>5333080124</v>
      </c>
      <c r="E66" s="40"/>
      <c r="F66" s="41" t="s">
        <v>378</v>
      </c>
      <c r="G66" s="40" t="s">
        <v>8</v>
      </c>
      <c r="H66" s="42">
        <v>1</v>
      </c>
      <c r="I66" s="40" t="s">
        <v>107</v>
      </c>
      <c r="J66" s="40" t="s">
        <v>108</v>
      </c>
      <c r="K66" s="40" t="s">
        <v>107</v>
      </c>
      <c r="L66" s="40" t="s">
        <v>107</v>
      </c>
      <c r="M66" s="40" t="s">
        <v>108</v>
      </c>
      <c r="N66" s="40" t="s">
        <v>107</v>
      </c>
    </row>
    <row r="67" spans="1:14" s="34" customFormat="1" ht="26.1" customHeight="1" thickBot="1" x14ac:dyDescent="0.3">
      <c r="A67" s="40">
        <v>59</v>
      </c>
      <c r="B67" s="41" t="s">
        <v>162</v>
      </c>
      <c r="C67" s="40" t="s">
        <v>887</v>
      </c>
      <c r="D67" s="40" t="str">
        <f t="shared" si="4"/>
        <v>5313240201</v>
      </c>
      <c r="E67" s="40"/>
      <c r="F67" s="41" t="s">
        <v>264</v>
      </c>
      <c r="G67" s="40" t="s">
        <v>8</v>
      </c>
      <c r="H67" s="42">
        <v>1</v>
      </c>
      <c r="I67" s="40" t="s">
        <v>107</v>
      </c>
      <c r="J67" s="40" t="s">
        <v>108</v>
      </c>
      <c r="K67" s="40" t="s">
        <v>107</v>
      </c>
      <c r="L67" s="40" t="s">
        <v>107</v>
      </c>
      <c r="M67" s="40" t="s">
        <v>108</v>
      </c>
      <c r="N67" s="40" t="s">
        <v>107</v>
      </c>
    </row>
    <row r="68" spans="1:14" s="34" customFormat="1" ht="26.1" customHeight="1" thickBot="1" x14ac:dyDescent="0.3">
      <c r="A68" s="40">
        <v>60</v>
      </c>
      <c r="B68" s="41" t="s">
        <v>163</v>
      </c>
      <c r="C68" s="40" t="s">
        <v>887</v>
      </c>
      <c r="D68" s="40" t="str">
        <f t="shared" si="4"/>
        <v>5313290032</v>
      </c>
      <c r="E68" s="40"/>
      <c r="F68" s="41" t="s">
        <v>265</v>
      </c>
      <c r="G68" s="40" t="s">
        <v>8</v>
      </c>
      <c r="H68" s="42">
        <v>1</v>
      </c>
      <c r="I68" s="40" t="s">
        <v>107</v>
      </c>
      <c r="J68" s="40" t="s">
        <v>108</v>
      </c>
      <c r="K68" s="40" t="s">
        <v>107</v>
      </c>
      <c r="L68" s="40" t="s">
        <v>107</v>
      </c>
      <c r="M68" s="40" t="s">
        <v>108</v>
      </c>
      <c r="N68" s="40" t="s">
        <v>107</v>
      </c>
    </row>
    <row r="69" spans="1:14" s="34" customFormat="1" ht="26.1" customHeight="1" thickBot="1" x14ac:dyDescent="0.3">
      <c r="A69" s="40">
        <v>61</v>
      </c>
      <c r="B69" s="41" t="s">
        <v>164</v>
      </c>
      <c r="C69" s="40" t="s">
        <v>887</v>
      </c>
      <c r="D69" s="40" t="str">
        <f t="shared" si="4"/>
        <v>5311680069</v>
      </c>
      <c r="E69" s="40"/>
      <c r="F69" s="41" t="s">
        <v>266</v>
      </c>
      <c r="G69" s="40" t="s">
        <v>8</v>
      </c>
      <c r="H69" s="42">
        <v>3</v>
      </c>
      <c r="I69" s="40" t="s">
        <v>107</v>
      </c>
      <c r="J69" s="40" t="s">
        <v>108</v>
      </c>
      <c r="K69" s="40" t="s">
        <v>107</v>
      </c>
      <c r="L69" s="40" t="s">
        <v>107</v>
      </c>
      <c r="M69" s="40" t="s">
        <v>108</v>
      </c>
      <c r="N69" s="40" t="s">
        <v>107</v>
      </c>
    </row>
    <row r="70" spans="1:14" s="34" customFormat="1" ht="26.1" customHeight="1" thickBot="1" x14ac:dyDescent="0.3">
      <c r="A70" s="40">
        <v>62</v>
      </c>
      <c r="B70" s="41" t="s">
        <v>165</v>
      </c>
      <c r="C70" s="40" t="s">
        <v>887</v>
      </c>
      <c r="D70" s="40" t="str">
        <f t="shared" si="4"/>
        <v>5313280140</v>
      </c>
      <c r="E70" s="40"/>
      <c r="F70" s="41" t="s">
        <v>267</v>
      </c>
      <c r="G70" s="40" t="s">
        <v>8</v>
      </c>
      <c r="H70" s="42">
        <v>2</v>
      </c>
      <c r="I70" s="40" t="s">
        <v>107</v>
      </c>
      <c r="J70" s="40" t="s">
        <v>108</v>
      </c>
      <c r="K70" s="40" t="s">
        <v>107</v>
      </c>
      <c r="L70" s="40" t="s">
        <v>107</v>
      </c>
      <c r="M70" s="40" t="s">
        <v>108</v>
      </c>
      <c r="N70" s="40" t="s">
        <v>107</v>
      </c>
    </row>
    <row r="71" spans="1:14" s="34" customFormat="1" ht="26.1" customHeight="1" thickBot="1" x14ac:dyDescent="0.3">
      <c r="A71" s="40">
        <v>63</v>
      </c>
      <c r="B71" s="41" t="s">
        <v>166</v>
      </c>
      <c r="C71" s="40" t="s">
        <v>887</v>
      </c>
      <c r="D71" s="40" t="str">
        <f t="shared" si="4"/>
        <v>5319250022</v>
      </c>
      <c r="E71" s="40"/>
      <c r="F71" s="41" t="s">
        <v>268</v>
      </c>
      <c r="G71" s="40" t="s">
        <v>8</v>
      </c>
      <c r="H71" s="42">
        <v>1</v>
      </c>
      <c r="I71" s="40" t="s">
        <v>107</v>
      </c>
      <c r="J71" s="40" t="s">
        <v>108</v>
      </c>
      <c r="K71" s="40" t="s">
        <v>107</v>
      </c>
      <c r="L71" s="40" t="s">
        <v>107</v>
      </c>
      <c r="M71" s="40" t="s">
        <v>108</v>
      </c>
      <c r="N71" s="40" t="s">
        <v>107</v>
      </c>
    </row>
    <row r="72" spans="1:14" s="34" customFormat="1" ht="36.75" thickBot="1" x14ac:dyDescent="0.3">
      <c r="A72" s="40">
        <v>64</v>
      </c>
      <c r="B72" s="41" t="s">
        <v>432</v>
      </c>
      <c r="C72" s="41" t="s">
        <v>886</v>
      </c>
      <c r="D72" s="40" t="str">
        <f>MID(B72,10,10)</f>
        <v>5333310067</v>
      </c>
      <c r="E72" s="40"/>
      <c r="F72" s="41" t="s">
        <v>379</v>
      </c>
      <c r="G72" s="40" t="s">
        <v>8</v>
      </c>
      <c r="H72" s="42">
        <v>1</v>
      </c>
      <c r="I72" s="40" t="s">
        <v>107</v>
      </c>
      <c r="J72" s="40" t="s">
        <v>108</v>
      </c>
      <c r="K72" s="40" t="s">
        <v>107</v>
      </c>
      <c r="L72" s="40" t="s">
        <v>107</v>
      </c>
      <c r="M72" s="40" t="s">
        <v>108</v>
      </c>
      <c r="N72" s="40" t="s">
        <v>107</v>
      </c>
    </row>
    <row r="73" spans="1:14" s="34" customFormat="1" ht="26.1" customHeight="1" thickBot="1" x14ac:dyDescent="0.3">
      <c r="A73" s="40">
        <v>65</v>
      </c>
      <c r="B73" s="41" t="s">
        <v>167</v>
      </c>
      <c r="C73" s="40" t="s">
        <v>887</v>
      </c>
      <c r="D73" s="40" t="str">
        <f t="shared" ref="D73:D86" si="5">MID(B73,7,10)</f>
        <v>5315640267</v>
      </c>
      <c r="E73" s="40"/>
      <c r="F73" s="41" t="s">
        <v>269</v>
      </c>
      <c r="G73" s="40" t="s">
        <v>8</v>
      </c>
      <c r="H73" s="42">
        <v>1</v>
      </c>
      <c r="I73" s="40" t="s">
        <v>107</v>
      </c>
      <c r="J73" s="40" t="s">
        <v>108</v>
      </c>
      <c r="K73" s="40" t="s">
        <v>107</v>
      </c>
      <c r="L73" s="40" t="s">
        <v>107</v>
      </c>
      <c r="M73" s="40" t="s">
        <v>108</v>
      </c>
      <c r="N73" s="40" t="s">
        <v>107</v>
      </c>
    </row>
    <row r="74" spans="1:14" s="34" customFormat="1" ht="26.1" customHeight="1" thickBot="1" x14ac:dyDescent="0.3">
      <c r="A74" s="40">
        <v>66</v>
      </c>
      <c r="B74" s="41" t="s">
        <v>454</v>
      </c>
      <c r="C74" s="41" t="s">
        <v>886</v>
      </c>
      <c r="D74" s="40" t="str">
        <f t="shared" si="5"/>
        <v>5254240053</v>
      </c>
      <c r="E74" s="40"/>
      <c r="F74" s="41" t="s">
        <v>380</v>
      </c>
      <c r="G74" s="40" t="s">
        <v>8</v>
      </c>
      <c r="H74" s="42">
        <v>3</v>
      </c>
      <c r="I74" s="40" t="s">
        <v>107</v>
      </c>
      <c r="J74" s="40" t="s">
        <v>108</v>
      </c>
      <c r="K74" s="40" t="s">
        <v>107</v>
      </c>
      <c r="L74" s="40" t="s">
        <v>107</v>
      </c>
      <c r="M74" s="40" t="s">
        <v>108</v>
      </c>
      <c r="N74" s="40" t="s">
        <v>107</v>
      </c>
    </row>
    <row r="75" spans="1:14" s="34" customFormat="1" ht="26.1" customHeight="1" thickBot="1" x14ac:dyDescent="0.3">
      <c r="A75" s="40">
        <v>67</v>
      </c>
      <c r="B75" s="41" t="s">
        <v>168</v>
      </c>
      <c r="C75" s="40" t="s">
        <v>887</v>
      </c>
      <c r="D75" s="40" t="str">
        <f t="shared" si="5"/>
        <v>5311160369</v>
      </c>
      <c r="E75" s="40"/>
      <c r="F75" s="41" t="s">
        <v>270</v>
      </c>
      <c r="G75" s="40" t="s">
        <v>8</v>
      </c>
      <c r="H75" s="42">
        <v>77</v>
      </c>
      <c r="I75" s="40" t="s">
        <v>108</v>
      </c>
      <c r="J75" s="40" t="s">
        <v>108</v>
      </c>
      <c r="K75" s="40" t="s">
        <v>108</v>
      </c>
      <c r="L75" s="40" t="s">
        <v>107</v>
      </c>
      <c r="M75" s="40" t="s">
        <v>108</v>
      </c>
      <c r="N75" s="40" t="s">
        <v>107</v>
      </c>
    </row>
    <row r="76" spans="1:14" s="34" customFormat="1" ht="26.1" customHeight="1" thickBot="1" x14ac:dyDescent="0.3">
      <c r="A76" s="40">
        <v>68</v>
      </c>
      <c r="B76" s="41" t="s">
        <v>52</v>
      </c>
      <c r="C76" s="40" t="s">
        <v>887</v>
      </c>
      <c r="D76" s="40" t="str">
        <f t="shared" si="5"/>
        <v>5311160369</v>
      </c>
      <c r="E76" s="40"/>
      <c r="F76" s="41" t="s">
        <v>271</v>
      </c>
      <c r="G76" s="40" t="s">
        <v>8</v>
      </c>
      <c r="H76" s="42">
        <v>3</v>
      </c>
      <c r="I76" s="40" t="s">
        <v>108</v>
      </c>
      <c r="J76" s="40" t="s">
        <v>108</v>
      </c>
      <c r="K76" s="40" t="s">
        <v>108</v>
      </c>
      <c r="L76" s="40" t="s">
        <v>107</v>
      </c>
      <c r="M76" s="40" t="s">
        <v>107</v>
      </c>
      <c r="N76" s="40" t="s">
        <v>107</v>
      </c>
    </row>
    <row r="77" spans="1:14" s="34" customFormat="1" ht="26.1" customHeight="1" thickBot="1" x14ac:dyDescent="0.3">
      <c r="A77" s="40">
        <v>69</v>
      </c>
      <c r="B77" s="41" t="s">
        <v>169</v>
      </c>
      <c r="C77" s="40" t="s">
        <v>887</v>
      </c>
      <c r="D77" s="40" t="str">
        <f t="shared" si="5"/>
        <v>5311160369</v>
      </c>
      <c r="E77" s="40"/>
      <c r="F77" s="41" t="s">
        <v>272</v>
      </c>
      <c r="G77" s="40" t="s">
        <v>8</v>
      </c>
      <c r="H77" s="42">
        <v>1</v>
      </c>
      <c r="I77" s="40" t="s">
        <v>108</v>
      </c>
      <c r="J77" s="40" t="s">
        <v>108</v>
      </c>
      <c r="K77" s="40" t="s">
        <v>108</v>
      </c>
      <c r="L77" s="40" t="s">
        <v>107</v>
      </c>
      <c r="M77" s="40" t="s">
        <v>108</v>
      </c>
      <c r="N77" s="40" t="s">
        <v>107</v>
      </c>
    </row>
    <row r="78" spans="1:14" s="34" customFormat="1" ht="34.5" customHeight="1" thickBot="1" x14ac:dyDescent="0.3">
      <c r="A78" s="40">
        <v>70</v>
      </c>
      <c r="B78" s="41" t="s">
        <v>54</v>
      </c>
      <c r="C78" s="40" t="s">
        <v>887</v>
      </c>
      <c r="D78" s="40" t="str">
        <f t="shared" si="5"/>
        <v>5313851031</v>
      </c>
      <c r="E78" s="40"/>
      <c r="F78" s="41" t="s">
        <v>273</v>
      </c>
      <c r="G78" s="40" t="s">
        <v>8</v>
      </c>
      <c r="H78" s="42">
        <v>1</v>
      </c>
      <c r="I78" s="40" t="s">
        <v>107</v>
      </c>
      <c r="J78" s="40" t="s">
        <v>107</v>
      </c>
      <c r="K78" s="40" t="s">
        <v>107</v>
      </c>
      <c r="L78" s="40" t="s">
        <v>107</v>
      </c>
      <c r="M78" s="40" t="s">
        <v>107</v>
      </c>
      <c r="N78" s="40" t="s">
        <v>107</v>
      </c>
    </row>
    <row r="79" spans="1:14" s="34" customFormat="1" ht="36.75" thickBot="1" x14ac:dyDescent="0.3">
      <c r="A79" s="40">
        <v>71</v>
      </c>
      <c r="B79" s="41" t="s">
        <v>170</v>
      </c>
      <c r="C79" s="40" t="s">
        <v>887</v>
      </c>
      <c r="D79" s="40" t="str">
        <f t="shared" si="5"/>
        <v>5313851080</v>
      </c>
      <c r="E79" s="40"/>
      <c r="F79" s="41" t="s">
        <v>274</v>
      </c>
      <c r="G79" s="40" t="s">
        <v>8</v>
      </c>
      <c r="H79" s="42">
        <v>1</v>
      </c>
      <c r="I79" s="40" t="s">
        <v>107</v>
      </c>
      <c r="J79" s="40" t="s">
        <v>108</v>
      </c>
      <c r="K79" s="40" t="s">
        <v>107</v>
      </c>
      <c r="L79" s="40" t="s">
        <v>107</v>
      </c>
      <c r="M79" s="40" t="s">
        <v>108</v>
      </c>
      <c r="N79" s="40" t="s">
        <v>107</v>
      </c>
    </row>
    <row r="80" spans="1:14" s="34" customFormat="1" ht="26.1" customHeight="1" thickBot="1" x14ac:dyDescent="0.3">
      <c r="A80" s="40">
        <v>72</v>
      </c>
      <c r="B80" s="41" t="s">
        <v>233</v>
      </c>
      <c r="C80" s="40" t="s">
        <v>887</v>
      </c>
      <c r="D80" s="40" t="str">
        <f t="shared" si="5"/>
        <v>5313851064</v>
      </c>
      <c r="E80" s="40"/>
      <c r="F80" s="41" t="s">
        <v>275</v>
      </c>
      <c r="G80" s="40" t="s">
        <v>8</v>
      </c>
      <c r="H80" s="42">
        <v>3</v>
      </c>
      <c r="I80" s="40" t="s">
        <v>107</v>
      </c>
      <c r="J80" s="40" t="s">
        <v>108</v>
      </c>
      <c r="K80" s="40" t="s">
        <v>107</v>
      </c>
      <c r="L80" s="40" t="s">
        <v>107</v>
      </c>
      <c r="M80" s="40" t="s">
        <v>107</v>
      </c>
      <c r="N80" s="40" t="s">
        <v>107</v>
      </c>
    </row>
    <row r="81" spans="1:14" s="34" customFormat="1" ht="39" customHeight="1" thickBot="1" x14ac:dyDescent="0.3">
      <c r="A81" s="40">
        <v>73</v>
      </c>
      <c r="B81" s="41" t="s">
        <v>171</v>
      </c>
      <c r="C81" s="40" t="s">
        <v>887</v>
      </c>
      <c r="D81" s="40" t="str">
        <f t="shared" si="5"/>
        <v>5313851056</v>
      </c>
      <c r="E81" s="40"/>
      <c r="F81" s="41" t="s">
        <v>276</v>
      </c>
      <c r="G81" s="40" t="s">
        <v>8</v>
      </c>
      <c r="H81" s="42">
        <v>2</v>
      </c>
      <c r="I81" s="40" t="s">
        <v>107</v>
      </c>
      <c r="J81" s="40" t="s">
        <v>107</v>
      </c>
      <c r="K81" s="40" t="s">
        <v>107</v>
      </c>
      <c r="L81" s="40" t="s">
        <v>107</v>
      </c>
      <c r="M81" s="40" t="s">
        <v>107</v>
      </c>
      <c r="N81" s="40" t="s">
        <v>107</v>
      </c>
    </row>
    <row r="82" spans="1:14" s="34" customFormat="1" ht="26.1" customHeight="1" thickBot="1" x14ac:dyDescent="0.3">
      <c r="A82" s="40">
        <v>74</v>
      </c>
      <c r="B82" s="41" t="s">
        <v>124</v>
      </c>
      <c r="C82" s="40" t="s">
        <v>887</v>
      </c>
      <c r="D82" s="40" t="str">
        <f t="shared" si="5"/>
        <v>5313750126</v>
      </c>
      <c r="E82" s="40"/>
      <c r="F82" s="41" t="s">
        <v>277</v>
      </c>
      <c r="G82" s="40" t="s">
        <v>8</v>
      </c>
      <c r="H82" s="42">
        <v>93</v>
      </c>
      <c r="I82" s="40" t="s">
        <v>108</v>
      </c>
      <c r="J82" s="40" t="s">
        <v>108</v>
      </c>
      <c r="K82" s="40" t="s">
        <v>108</v>
      </c>
      <c r="L82" s="40" t="s">
        <v>107</v>
      </c>
      <c r="M82" s="40" t="s">
        <v>108</v>
      </c>
      <c r="N82" s="40" t="s">
        <v>107</v>
      </c>
    </row>
    <row r="83" spans="1:14" s="34" customFormat="1" ht="26.1" customHeight="1" thickBot="1" x14ac:dyDescent="0.3">
      <c r="A83" s="40">
        <v>75</v>
      </c>
      <c r="B83" s="41" t="s">
        <v>124</v>
      </c>
      <c r="C83" s="40" t="s">
        <v>887</v>
      </c>
      <c r="D83" s="40" t="str">
        <f t="shared" si="5"/>
        <v>5313750126</v>
      </c>
      <c r="E83" s="40"/>
      <c r="F83" s="41" t="s">
        <v>278</v>
      </c>
      <c r="G83" s="40" t="s">
        <v>8</v>
      </c>
      <c r="H83" s="42">
        <v>1</v>
      </c>
      <c r="I83" s="40" t="s">
        <v>108</v>
      </c>
      <c r="J83" s="40" t="s">
        <v>108</v>
      </c>
      <c r="K83" s="40" t="s">
        <v>107</v>
      </c>
      <c r="L83" s="40" t="s">
        <v>107</v>
      </c>
      <c r="M83" s="40" t="s">
        <v>108</v>
      </c>
      <c r="N83" s="40" t="s">
        <v>107</v>
      </c>
    </row>
    <row r="84" spans="1:14" s="34" customFormat="1" ht="26.1" customHeight="1" thickBot="1" x14ac:dyDescent="0.3">
      <c r="A84" s="40">
        <v>76</v>
      </c>
      <c r="B84" s="41" t="s">
        <v>172</v>
      </c>
      <c r="C84" s="40" t="s">
        <v>887</v>
      </c>
      <c r="D84" s="40" t="str">
        <f t="shared" si="5"/>
        <v>5313750159</v>
      </c>
      <c r="E84" s="40"/>
      <c r="F84" s="41" t="s">
        <v>279</v>
      </c>
      <c r="G84" s="40" t="s">
        <v>8</v>
      </c>
      <c r="H84" s="42">
        <v>3</v>
      </c>
      <c r="I84" s="40" t="s">
        <v>108</v>
      </c>
      <c r="J84" s="40" t="s">
        <v>108</v>
      </c>
      <c r="K84" s="40" t="s">
        <v>108</v>
      </c>
      <c r="L84" s="40" t="s">
        <v>107</v>
      </c>
      <c r="M84" s="40" t="s">
        <v>108</v>
      </c>
      <c r="N84" s="40" t="s">
        <v>107</v>
      </c>
    </row>
    <row r="85" spans="1:14" s="34" customFormat="1" ht="35.25" customHeight="1" thickBot="1" x14ac:dyDescent="0.3">
      <c r="A85" s="40">
        <v>77</v>
      </c>
      <c r="B85" s="41" t="s">
        <v>55</v>
      </c>
      <c r="C85" s="40" t="s">
        <v>887</v>
      </c>
      <c r="D85" s="40" t="str">
        <f t="shared" si="5"/>
        <v>5312951188</v>
      </c>
      <c r="E85" s="40"/>
      <c r="F85" s="41" t="s">
        <v>280</v>
      </c>
      <c r="G85" s="40" t="s">
        <v>8</v>
      </c>
      <c r="H85" s="42">
        <v>15</v>
      </c>
      <c r="I85" s="40" t="s">
        <v>108</v>
      </c>
      <c r="J85" s="40" t="s">
        <v>108</v>
      </c>
      <c r="K85" s="40" t="s">
        <v>108</v>
      </c>
      <c r="L85" s="40" t="s">
        <v>107</v>
      </c>
      <c r="M85" s="40" t="s">
        <v>108</v>
      </c>
      <c r="N85" s="40" t="s">
        <v>107</v>
      </c>
    </row>
    <row r="86" spans="1:14" s="34" customFormat="1" ht="26.1" customHeight="1" thickBot="1" x14ac:dyDescent="0.3">
      <c r="A86" s="40">
        <v>78</v>
      </c>
      <c r="B86" s="41" t="s">
        <v>173</v>
      </c>
      <c r="C86" s="40" t="s">
        <v>887</v>
      </c>
      <c r="D86" s="40" t="str">
        <f t="shared" si="5"/>
        <v>5312951162</v>
      </c>
      <c r="E86" s="40"/>
      <c r="F86" s="41" t="s">
        <v>281</v>
      </c>
      <c r="G86" s="40" t="s">
        <v>8</v>
      </c>
      <c r="H86" s="42">
        <v>154</v>
      </c>
      <c r="I86" s="40" t="s">
        <v>108</v>
      </c>
      <c r="J86" s="40" t="s">
        <v>108</v>
      </c>
      <c r="K86" s="40" t="s">
        <v>108</v>
      </c>
      <c r="L86" s="40" t="s">
        <v>107</v>
      </c>
      <c r="M86" s="40" t="s">
        <v>108</v>
      </c>
      <c r="N86" s="40" t="s">
        <v>107</v>
      </c>
    </row>
    <row r="87" spans="1:14" s="34" customFormat="1" ht="26.1" customHeight="1" thickBot="1" x14ac:dyDescent="0.3">
      <c r="A87" s="40">
        <v>79</v>
      </c>
      <c r="B87" s="41" t="s">
        <v>455</v>
      </c>
      <c r="C87" s="41" t="s">
        <v>886</v>
      </c>
      <c r="D87" s="40" t="s">
        <v>354</v>
      </c>
      <c r="E87" s="40"/>
      <c r="F87" s="41" t="s">
        <v>381</v>
      </c>
      <c r="G87" s="40" t="s">
        <v>8</v>
      </c>
      <c r="H87" s="42">
        <v>2</v>
      </c>
      <c r="I87" s="40" t="s">
        <v>108</v>
      </c>
      <c r="J87" s="40" t="s">
        <v>108</v>
      </c>
      <c r="K87" s="40" t="s">
        <v>108</v>
      </c>
      <c r="L87" s="40" t="s">
        <v>107</v>
      </c>
      <c r="M87" s="40" t="s">
        <v>108</v>
      </c>
      <c r="N87" s="40" t="s">
        <v>107</v>
      </c>
    </row>
    <row r="88" spans="1:14" s="34" customFormat="1" ht="26.1" customHeight="1" thickBot="1" x14ac:dyDescent="0.3">
      <c r="A88" s="40">
        <v>80</v>
      </c>
      <c r="B88" s="41" t="s">
        <v>125</v>
      </c>
      <c r="C88" s="41" t="s">
        <v>886</v>
      </c>
      <c r="D88" s="40" t="str">
        <f>MID(B88,7,10)</f>
        <v>5333910106</v>
      </c>
      <c r="E88" s="40"/>
      <c r="F88" s="41" t="s">
        <v>382</v>
      </c>
      <c r="G88" s="40" t="s">
        <v>8</v>
      </c>
      <c r="H88" s="42">
        <v>4</v>
      </c>
      <c r="I88" s="40" t="s">
        <v>107</v>
      </c>
      <c r="J88" s="40" t="s">
        <v>108</v>
      </c>
      <c r="K88" s="40" t="s">
        <v>107</v>
      </c>
      <c r="L88" s="40" t="s">
        <v>107</v>
      </c>
      <c r="M88" s="40" t="s">
        <v>108</v>
      </c>
      <c r="N88" s="40" t="s">
        <v>107</v>
      </c>
    </row>
    <row r="89" spans="1:14" s="34" customFormat="1" ht="26.1" customHeight="1" thickBot="1" x14ac:dyDescent="0.3">
      <c r="A89" s="40">
        <v>81</v>
      </c>
      <c r="B89" s="41" t="s">
        <v>56</v>
      </c>
      <c r="C89" s="40" t="s">
        <v>887</v>
      </c>
      <c r="D89" s="40" t="str">
        <f>MID(B89,7,10)</f>
        <v>5313890062</v>
      </c>
      <c r="E89" s="40"/>
      <c r="F89" s="41" t="s">
        <v>282</v>
      </c>
      <c r="G89" s="40" t="s">
        <v>8</v>
      </c>
      <c r="H89" s="42">
        <v>1</v>
      </c>
      <c r="I89" s="40" t="s">
        <v>108</v>
      </c>
      <c r="J89" s="40" t="s">
        <v>108</v>
      </c>
      <c r="K89" s="40" t="s">
        <v>107</v>
      </c>
      <c r="L89" s="40" t="s">
        <v>107</v>
      </c>
      <c r="M89" s="40" t="s">
        <v>108</v>
      </c>
      <c r="N89" s="40" t="s">
        <v>107</v>
      </c>
    </row>
    <row r="90" spans="1:14" s="34" customFormat="1" ht="26.1" customHeight="1" thickBot="1" x14ac:dyDescent="0.3">
      <c r="A90" s="40">
        <v>82</v>
      </c>
      <c r="B90" s="41" t="s">
        <v>174</v>
      </c>
      <c r="C90" s="40" t="s">
        <v>887</v>
      </c>
      <c r="D90" s="40" t="s">
        <v>354</v>
      </c>
      <c r="E90" s="40"/>
      <c r="F90" s="41" t="s">
        <v>283</v>
      </c>
      <c r="G90" s="40" t="s">
        <v>8</v>
      </c>
      <c r="H90" s="42">
        <v>2</v>
      </c>
      <c r="I90" s="40" t="s">
        <v>107</v>
      </c>
      <c r="J90" s="40" t="s">
        <v>108</v>
      </c>
      <c r="K90" s="40" t="s">
        <v>107</v>
      </c>
      <c r="L90" s="40" t="s">
        <v>107</v>
      </c>
      <c r="M90" s="40" t="s">
        <v>108</v>
      </c>
      <c r="N90" s="40" t="s">
        <v>107</v>
      </c>
    </row>
    <row r="91" spans="1:14" s="34" customFormat="1" ht="16.5" customHeight="1" thickBot="1" x14ac:dyDescent="0.3">
      <c r="A91" s="40">
        <v>83</v>
      </c>
      <c r="B91" s="41" t="s">
        <v>456</v>
      </c>
      <c r="C91" s="41" t="s">
        <v>886</v>
      </c>
      <c r="D91" s="40" t="str">
        <f>MID(B91,7,10)</f>
        <v>5331590017</v>
      </c>
      <c r="E91" s="40"/>
      <c r="F91" s="41" t="s">
        <v>383</v>
      </c>
      <c r="G91" s="40" t="s">
        <v>8</v>
      </c>
      <c r="H91" s="42">
        <v>2</v>
      </c>
      <c r="I91" s="40" t="s">
        <v>107</v>
      </c>
      <c r="J91" s="40" t="s">
        <v>108</v>
      </c>
      <c r="K91" s="40" t="s">
        <v>107</v>
      </c>
      <c r="L91" s="40" t="s">
        <v>107</v>
      </c>
      <c r="M91" s="40" t="s">
        <v>108</v>
      </c>
      <c r="N91" s="40" t="s">
        <v>107</v>
      </c>
    </row>
    <row r="92" spans="1:14" s="34" customFormat="1" ht="16.5" customHeight="1" thickBot="1" x14ac:dyDescent="0.3">
      <c r="A92" s="40">
        <v>84</v>
      </c>
      <c r="B92" s="41" t="s">
        <v>1140</v>
      </c>
      <c r="C92" s="40" t="s">
        <v>887</v>
      </c>
      <c r="D92" s="40" t="str">
        <f>MID(B92,7,10)</f>
        <v>5312920019</v>
      </c>
      <c r="E92" s="40"/>
      <c r="F92" s="41" t="s">
        <v>1138</v>
      </c>
      <c r="G92" s="40" t="s">
        <v>8</v>
      </c>
      <c r="H92" s="42">
        <v>8</v>
      </c>
      <c r="I92" s="40" t="s">
        <v>108</v>
      </c>
      <c r="J92" s="40" t="s">
        <v>108</v>
      </c>
      <c r="K92" s="40" t="s">
        <v>1139</v>
      </c>
      <c r="L92" s="40" t="s">
        <v>1139</v>
      </c>
      <c r="M92" s="40" t="s">
        <v>108</v>
      </c>
      <c r="N92" s="40" t="s">
        <v>107</v>
      </c>
    </row>
    <row r="93" spans="1:14" s="34" customFormat="1" ht="26.1" customHeight="1" thickBot="1" x14ac:dyDescent="0.3">
      <c r="A93" s="40">
        <v>85</v>
      </c>
      <c r="B93" s="41" t="s">
        <v>175</v>
      </c>
      <c r="C93" s="40" t="s">
        <v>887</v>
      </c>
      <c r="D93" s="40" t="str">
        <f>MID(B93,7,10)</f>
        <v>5313450016</v>
      </c>
      <c r="E93" s="40"/>
      <c r="F93" s="41" t="s">
        <v>284</v>
      </c>
      <c r="G93" s="40" t="s">
        <v>8</v>
      </c>
      <c r="H93" s="42">
        <v>39</v>
      </c>
      <c r="I93" s="40" t="s">
        <v>108</v>
      </c>
      <c r="J93" s="40" t="s">
        <v>108</v>
      </c>
      <c r="K93" s="40" t="s">
        <v>107</v>
      </c>
      <c r="L93" s="40" t="s">
        <v>107</v>
      </c>
      <c r="M93" s="40" t="s">
        <v>108</v>
      </c>
      <c r="N93" s="40" t="s">
        <v>107</v>
      </c>
    </row>
    <row r="94" spans="1:14" s="34" customFormat="1" ht="26.1" customHeight="1" thickBot="1" x14ac:dyDescent="0.3">
      <c r="A94" s="40">
        <v>86</v>
      </c>
      <c r="B94" s="41" t="s">
        <v>434</v>
      </c>
      <c r="C94" s="41" t="s">
        <v>886</v>
      </c>
      <c r="D94" s="40" t="s">
        <v>354</v>
      </c>
      <c r="E94" s="40"/>
      <c r="F94" s="41" t="s">
        <v>384</v>
      </c>
      <c r="G94" s="40" t="s">
        <v>8</v>
      </c>
      <c r="H94" s="42">
        <v>2</v>
      </c>
      <c r="I94" s="40" t="s">
        <v>107</v>
      </c>
      <c r="J94" s="40" t="s">
        <v>108</v>
      </c>
      <c r="K94" s="40" t="s">
        <v>107</v>
      </c>
      <c r="L94" s="40" t="s">
        <v>107</v>
      </c>
      <c r="M94" s="40" t="s">
        <v>108</v>
      </c>
      <c r="N94" s="40" t="s">
        <v>107</v>
      </c>
    </row>
    <row r="95" spans="1:14" s="34" customFormat="1" ht="26.1" customHeight="1" thickBot="1" x14ac:dyDescent="0.3">
      <c r="A95" s="40">
        <v>87</v>
      </c>
      <c r="B95" s="41" t="s">
        <v>433</v>
      </c>
      <c r="C95" s="41" t="s">
        <v>886</v>
      </c>
      <c r="D95" s="40" t="str">
        <f t="shared" ref="D95:D113" si="6">MID(B95,7,10)</f>
        <v>5334770228</v>
      </c>
      <c r="E95" s="40"/>
      <c r="F95" s="41" t="s">
        <v>385</v>
      </c>
      <c r="G95" s="40" t="s">
        <v>8</v>
      </c>
      <c r="H95" s="42">
        <v>4</v>
      </c>
      <c r="I95" s="40" t="s">
        <v>107</v>
      </c>
      <c r="J95" s="40" t="s">
        <v>108</v>
      </c>
      <c r="K95" s="40" t="s">
        <v>107</v>
      </c>
      <c r="L95" s="40" t="s">
        <v>107</v>
      </c>
      <c r="M95" s="40" t="s">
        <v>108</v>
      </c>
      <c r="N95" s="40" t="s">
        <v>107</v>
      </c>
    </row>
    <row r="96" spans="1:14" s="34" customFormat="1" ht="26.1" customHeight="1" thickBot="1" x14ac:dyDescent="0.3">
      <c r="A96" s="40">
        <v>88</v>
      </c>
      <c r="B96" s="41" t="s">
        <v>176</v>
      </c>
      <c r="C96" s="40" t="s">
        <v>887</v>
      </c>
      <c r="D96" s="40" t="str">
        <f t="shared" si="6"/>
        <v xml:space="preserve">314800102 </v>
      </c>
      <c r="E96" s="40"/>
      <c r="F96" s="41" t="s">
        <v>285</v>
      </c>
      <c r="G96" s="40" t="s">
        <v>8</v>
      </c>
      <c r="H96" s="42">
        <v>2</v>
      </c>
      <c r="I96" s="40" t="s">
        <v>107</v>
      </c>
      <c r="J96" s="40" t="s">
        <v>108</v>
      </c>
      <c r="K96" s="40" t="s">
        <v>107</v>
      </c>
      <c r="L96" s="40" t="s">
        <v>107</v>
      </c>
      <c r="M96" s="40" t="s">
        <v>108</v>
      </c>
      <c r="N96" s="40" t="s">
        <v>107</v>
      </c>
    </row>
    <row r="97" spans="1:14" s="34" customFormat="1" ht="26.1" customHeight="1" thickBot="1" x14ac:dyDescent="0.3">
      <c r="A97" s="40">
        <v>89</v>
      </c>
      <c r="B97" s="41" t="s">
        <v>177</v>
      </c>
      <c r="C97" s="40" t="s">
        <v>887</v>
      </c>
      <c r="D97" s="40" t="str">
        <f t="shared" si="6"/>
        <v>5314970053</v>
      </c>
      <c r="E97" s="40"/>
      <c r="F97" s="41" t="s">
        <v>286</v>
      </c>
      <c r="G97" s="40" t="s">
        <v>8</v>
      </c>
      <c r="H97" s="42">
        <v>3</v>
      </c>
      <c r="I97" s="40" t="s">
        <v>107</v>
      </c>
      <c r="J97" s="40" t="s">
        <v>108</v>
      </c>
      <c r="K97" s="40" t="s">
        <v>107</v>
      </c>
      <c r="L97" s="40" t="s">
        <v>107</v>
      </c>
      <c r="M97" s="40" t="s">
        <v>108</v>
      </c>
      <c r="N97" s="40" t="s">
        <v>107</v>
      </c>
    </row>
    <row r="98" spans="1:14" s="34" customFormat="1" ht="26.1" customHeight="1" thickBot="1" x14ac:dyDescent="0.3">
      <c r="A98" s="40">
        <v>90</v>
      </c>
      <c r="B98" s="41" t="s">
        <v>178</v>
      </c>
      <c r="C98" s="40" t="s">
        <v>887</v>
      </c>
      <c r="D98" s="40" t="str">
        <f t="shared" si="6"/>
        <v>5314972083</v>
      </c>
      <c r="E98" s="40"/>
      <c r="F98" s="41" t="s">
        <v>287</v>
      </c>
      <c r="G98" s="40" t="s">
        <v>8</v>
      </c>
      <c r="H98" s="42">
        <v>8</v>
      </c>
      <c r="I98" s="40" t="s">
        <v>107</v>
      </c>
      <c r="J98" s="40" t="s">
        <v>108</v>
      </c>
      <c r="K98" s="40" t="s">
        <v>107</v>
      </c>
      <c r="L98" s="40" t="s">
        <v>107</v>
      </c>
      <c r="M98" s="40" t="s">
        <v>108</v>
      </c>
      <c r="N98" s="40" t="s">
        <v>107</v>
      </c>
    </row>
    <row r="99" spans="1:14" s="34" customFormat="1" ht="26.1" customHeight="1" thickBot="1" x14ac:dyDescent="0.3">
      <c r="A99" s="40">
        <v>91</v>
      </c>
      <c r="B99" s="41" t="s">
        <v>179</v>
      </c>
      <c r="C99" s="40" t="s">
        <v>887</v>
      </c>
      <c r="D99" s="40" t="str">
        <f t="shared" si="6"/>
        <v>5315621457</v>
      </c>
      <c r="E99" s="40"/>
      <c r="F99" s="41" t="s">
        <v>288</v>
      </c>
      <c r="G99" s="40" t="s">
        <v>8</v>
      </c>
      <c r="H99" s="42">
        <v>70</v>
      </c>
      <c r="I99" s="40" t="s">
        <v>107</v>
      </c>
      <c r="J99" s="40" t="s">
        <v>108</v>
      </c>
      <c r="K99" s="40" t="s">
        <v>107</v>
      </c>
      <c r="L99" s="40" t="s">
        <v>107</v>
      </c>
      <c r="M99" s="40" t="s">
        <v>108</v>
      </c>
      <c r="N99" s="40" t="s">
        <v>107</v>
      </c>
    </row>
    <row r="100" spans="1:14" s="34" customFormat="1" ht="36.75" thickBot="1" x14ac:dyDescent="0.3">
      <c r="A100" s="40">
        <v>92</v>
      </c>
      <c r="B100" s="41" t="s">
        <v>180</v>
      </c>
      <c r="C100" s="40" t="s">
        <v>887</v>
      </c>
      <c r="D100" s="40" t="str">
        <f t="shared" si="6"/>
        <v>5315620020</v>
      </c>
      <c r="E100" s="40"/>
      <c r="F100" s="41" t="s">
        <v>289</v>
      </c>
      <c r="G100" s="40" t="s">
        <v>8</v>
      </c>
      <c r="H100" s="42">
        <v>2</v>
      </c>
      <c r="I100" s="40" t="s">
        <v>107</v>
      </c>
      <c r="J100" s="40" t="s">
        <v>108</v>
      </c>
      <c r="K100" s="40" t="s">
        <v>107</v>
      </c>
      <c r="L100" s="40" t="s">
        <v>107</v>
      </c>
      <c r="M100" s="40" t="s">
        <v>108</v>
      </c>
      <c r="N100" s="40" t="s">
        <v>107</v>
      </c>
    </row>
    <row r="101" spans="1:14" s="34" customFormat="1" ht="26.1" customHeight="1" thickBot="1" x14ac:dyDescent="0.3">
      <c r="A101" s="40">
        <v>93</v>
      </c>
      <c r="B101" s="41" t="s">
        <v>181</v>
      </c>
      <c r="C101" s="40" t="s">
        <v>887</v>
      </c>
      <c r="D101" s="40" t="str">
        <f t="shared" si="6"/>
        <v>5315620046</v>
      </c>
      <c r="E101" s="40"/>
      <c r="F101" s="41" t="s">
        <v>290</v>
      </c>
      <c r="G101" s="40" t="s">
        <v>8</v>
      </c>
      <c r="H101" s="42">
        <v>8</v>
      </c>
      <c r="I101" s="40" t="s">
        <v>107</v>
      </c>
      <c r="J101" s="40" t="s">
        <v>108</v>
      </c>
      <c r="K101" s="40" t="s">
        <v>107</v>
      </c>
      <c r="L101" s="40" t="s">
        <v>107</v>
      </c>
      <c r="M101" s="40" t="s">
        <v>107</v>
      </c>
      <c r="N101" s="40" t="s">
        <v>107</v>
      </c>
    </row>
    <row r="102" spans="1:14" s="34" customFormat="1" ht="18.75" thickBot="1" x14ac:dyDescent="0.3">
      <c r="A102" s="40">
        <v>94</v>
      </c>
      <c r="B102" s="41" t="s">
        <v>182</v>
      </c>
      <c r="C102" s="40" t="s">
        <v>887</v>
      </c>
      <c r="D102" s="40" t="str">
        <f t="shared" si="6"/>
        <v>5315621481</v>
      </c>
      <c r="E102" s="40"/>
      <c r="F102" s="41" t="s">
        <v>291</v>
      </c>
      <c r="G102" s="40" t="s">
        <v>8</v>
      </c>
      <c r="H102" s="42">
        <v>2</v>
      </c>
      <c r="I102" s="40" t="s">
        <v>107</v>
      </c>
      <c r="J102" s="40" t="s">
        <v>108</v>
      </c>
      <c r="K102" s="40" t="s">
        <v>107</v>
      </c>
      <c r="L102" s="40" t="s">
        <v>107</v>
      </c>
      <c r="M102" s="40" t="s">
        <v>107</v>
      </c>
      <c r="N102" s="40" t="s">
        <v>107</v>
      </c>
    </row>
    <row r="103" spans="1:14" s="34" customFormat="1" ht="35.25" customHeight="1" thickBot="1" x14ac:dyDescent="0.3">
      <c r="A103" s="40">
        <v>95</v>
      </c>
      <c r="B103" s="41" t="s">
        <v>183</v>
      </c>
      <c r="C103" s="40" t="s">
        <v>887</v>
      </c>
      <c r="D103" s="40" t="str">
        <f t="shared" si="6"/>
        <v>5315620079</v>
      </c>
      <c r="E103" s="40"/>
      <c r="F103" s="41" t="s">
        <v>292</v>
      </c>
      <c r="G103" s="40" t="s">
        <v>8</v>
      </c>
      <c r="H103" s="42">
        <v>1</v>
      </c>
      <c r="I103" s="40" t="s">
        <v>107</v>
      </c>
      <c r="J103" s="40" t="s">
        <v>108</v>
      </c>
      <c r="K103" s="40" t="s">
        <v>107</v>
      </c>
      <c r="L103" s="40" t="s">
        <v>107</v>
      </c>
      <c r="M103" s="40" t="s">
        <v>108</v>
      </c>
      <c r="N103" s="40" t="s">
        <v>107</v>
      </c>
    </row>
    <row r="104" spans="1:14" s="34" customFormat="1" ht="26.1" customHeight="1" thickBot="1" x14ac:dyDescent="0.3">
      <c r="A104" s="40">
        <v>96</v>
      </c>
      <c r="B104" s="41" t="s">
        <v>184</v>
      </c>
      <c r="C104" s="40" t="s">
        <v>887</v>
      </c>
      <c r="D104" s="40" t="str">
        <f t="shared" si="6"/>
        <v>5315621465</v>
      </c>
      <c r="E104" s="40"/>
      <c r="F104" s="41" t="s">
        <v>293</v>
      </c>
      <c r="G104" s="40" t="s">
        <v>8</v>
      </c>
      <c r="H104" s="42">
        <v>3</v>
      </c>
      <c r="I104" s="40" t="s">
        <v>107</v>
      </c>
      <c r="J104" s="40" t="s">
        <v>108</v>
      </c>
      <c r="K104" s="40" t="s">
        <v>107</v>
      </c>
      <c r="L104" s="40" t="s">
        <v>107</v>
      </c>
      <c r="M104" s="40" t="s">
        <v>108</v>
      </c>
      <c r="N104" s="40" t="s">
        <v>107</v>
      </c>
    </row>
    <row r="105" spans="1:14" s="34" customFormat="1" ht="18.75" thickBot="1" x14ac:dyDescent="0.3">
      <c r="A105" s="40">
        <v>97</v>
      </c>
      <c r="B105" s="41" t="s">
        <v>185</v>
      </c>
      <c r="C105" s="40" t="s">
        <v>887</v>
      </c>
      <c r="D105" s="40" t="str">
        <f t="shared" si="6"/>
        <v>5315621010</v>
      </c>
      <c r="E105" s="40"/>
      <c r="F105" s="41" t="s">
        <v>294</v>
      </c>
      <c r="G105" s="40" t="s">
        <v>8</v>
      </c>
      <c r="H105" s="42">
        <v>4</v>
      </c>
      <c r="I105" s="40" t="s">
        <v>107</v>
      </c>
      <c r="J105" s="40" t="s">
        <v>107</v>
      </c>
      <c r="K105" s="40" t="s">
        <v>107</v>
      </c>
      <c r="L105" s="40" t="s">
        <v>107</v>
      </c>
      <c r="M105" s="40" t="s">
        <v>108</v>
      </c>
      <c r="N105" s="40" t="s">
        <v>107</v>
      </c>
    </row>
    <row r="106" spans="1:14" s="34" customFormat="1" ht="18.75" thickBot="1" x14ac:dyDescent="0.3">
      <c r="A106" s="40">
        <v>98</v>
      </c>
      <c r="B106" s="41" t="s">
        <v>186</v>
      </c>
      <c r="C106" s="40" t="s">
        <v>887</v>
      </c>
      <c r="D106" s="40" t="str">
        <f t="shared" si="6"/>
        <v>5315620905</v>
      </c>
      <c r="E106" s="40"/>
      <c r="F106" s="41" t="s">
        <v>295</v>
      </c>
      <c r="G106" s="40" t="s">
        <v>8</v>
      </c>
      <c r="H106" s="42">
        <v>4</v>
      </c>
      <c r="I106" s="40" t="s">
        <v>107</v>
      </c>
      <c r="J106" s="40" t="s">
        <v>108</v>
      </c>
      <c r="K106" s="40" t="s">
        <v>107</v>
      </c>
      <c r="L106" s="40" t="s">
        <v>107</v>
      </c>
      <c r="M106" s="40" t="s">
        <v>108</v>
      </c>
      <c r="N106" s="40" t="s">
        <v>107</v>
      </c>
    </row>
    <row r="107" spans="1:14" s="34" customFormat="1" ht="26.1" customHeight="1" thickBot="1" x14ac:dyDescent="0.3">
      <c r="A107" s="40">
        <v>99</v>
      </c>
      <c r="B107" s="41" t="s">
        <v>184</v>
      </c>
      <c r="C107" s="40" t="s">
        <v>887</v>
      </c>
      <c r="D107" s="40" t="str">
        <f t="shared" si="6"/>
        <v>5315621465</v>
      </c>
      <c r="E107" s="40"/>
      <c r="F107" s="41" t="s">
        <v>296</v>
      </c>
      <c r="G107" s="40" t="s">
        <v>8</v>
      </c>
      <c r="H107" s="42">
        <v>6</v>
      </c>
      <c r="I107" s="40" t="s">
        <v>107</v>
      </c>
      <c r="J107" s="40" t="s">
        <v>107</v>
      </c>
      <c r="K107" s="40" t="s">
        <v>107</v>
      </c>
      <c r="L107" s="40" t="s">
        <v>107</v>
      </c>
      <c r="M107" s="40" t="s">
        <v>107</v>
      </c>
      <c r="N107" s="40" t="s">
        <v>107</v>
      </c>
    </row>
    <row r="108" spans="1:14" s="34" customFormat="1" ht="26.1" customHeight="1" thickBot="1" x14ac:dyDescent="0.3">
      <c r="A108" s="40">
        <v>100</v>
      </c>
      <c r="B108" s="41" t="s">
        <v>187</v>
      </c>
      <c r="C108" s="40" t="s">
        <v>887</v>
      </c>
      <c r="D108" s="40" t="str">
        <f t="shared" si="6"/>
        <v>5315680057</v>
      </c>
      <c r="E108" s="40"/>
      <c r="F108" s="41" t="s">
        <v>297</v>
      </c>
      <c r="G108" s="40" t="s">
        <v>8</v>
      </c>
      <c r="H108" s="42">
        <v>6</v>
      </c>
      <c r="I108" s="40" t="s">
        <v>108</v>
      </c>
      <c r="J108" s="40" t="s">
        <v>108</v>
      </c>
      <c r="K108" s="40" t="s">
        <v>108</v>
      </c>
      <c r="L108" s="40" t="s">
        <v>107</v>
      </c>
      <c r="M108" s="40" t="s">
        <v>107</v>
      </c>
      <c r="N108" s="40" t="s">
        <v>107</v>
      </c>
    </row>
    <row r="109" spans="1:14" s="34" customFormat="1" ht="26.1" customHeight="1" thickBot="1" x14ac:dyDescent="0.3">
      <c r="A109" s="40">
        <v>101</v>
      </c>
      <c r="B109" s="41" t="s">
        <v>188</v>
      </c>
      <c r="C109" s="40" t="s">
        <v>887</v>
      </c>
      <c r="D109" s="40" t="str">
        <f t="shared" si="6"/>
        <v>5315680057</v>
      </c>
      <c r="E109" s="40"/>
      <c r="F109" s="41" t="s">
        <v>298</v>
      </c>
      <c r="G109" s="40" t="s">
        <v>8</v>
      </c>
      <c r="H109" s="42">
        <v>2</v>
      </c>
      <c r="I109" s="40" t="s">
        <v>108</v>
      </c>
      <c r="J109" s="40" t="s">
        <v>108</v>
      </c>
      <c r="K109" s="40" t="s">
        <v>108</v>
      </c>
      <c r="L109" s="40" t="s">
        <v>107</v>
      </c>
      <c r="M109" s="40" t="s">
        <v>108</v>
      </c>
      <c r="N109" s="40" t="s">
        <v>107</v>
      </c>
    </row>
    <row r="110" spans="1:14" s="34" customFormat="1" ht="26.1" customHeight="1" thickBot="1" x14ac:dyDescent="0.3">
      <c r="A110" s="40">
        <v>102</v>
      </c>
      <c r="B110" s="41" t="s">
        <v>126</v>
      </c>
      <c r="C110" s="40" t="s">
        <v>887</v>
      </c>
      <c r="D110" s="40" t="str">
        <f t="shared" si="6"/>
        <v>5315720465</v>
      </c>
      <c r="E110" s="40"/>
      <c r="F110" s="41" t="s">
        <v>350</v>
      </c>
      <c r="G110" s="40" t="s">
        <v>8</v>
      </c>
      <c r="H110" s="42">
        <v>11</v>
      </c>
      <c r="I110" s="40" t="s">
        <v>107</v>
      </c>
      <c r="J110" s="40" t="s">
        <v>107</v>
      </c>
      <c r="K110" s="40" t="s">
        <v>107</v>
      </c>
      <c r="L110" s="40" t="s">
        <v>107</v>
      </c>
      <c r="M110" s="40" t="s">
        <v>108</v>
      </c>
      <c r="N110" s="40" t="s">
        <v>107</v>
      </c>
    </row>
    <row r="111" spans="1:14" s="34" customFormat="1" ht="26.1" customHeight="1" thickBot="1" x14ac:dyDescent="0.3">
      <c r="A111" s="40">
        <v>103</v>
      </c>
      <c r="B111" s="41" t="s">
        <v>61</v>
      </c>
      <c r="C111" s="40" t="s">
        <v>887</v>
      </c>
      <c r="D111" s="40" t="str">
        <f t="shared" si="6"/>
        <v>5315720507</v>
      </c>
      <c r="E111" s="40"/>
      <c r="F111" s="41" t="s">
        <v>299</v>
      </c>
      <c r="G111" s="40" t="s">
        <v>8</v>
      </c>
      <c r="H111" s="42">
        <v>1</v>
      </c>
      <c r="I111" s="40" t="s">
        <v>107</v>
      </c>
      <c r="J111" s="40" t="s">
        <v>107</v>
      </c>
      <c r="K111" s="40" t="s">
        <v>107</v>
      </c>
      <c r="L111" s="40" t="s">
        <v>107</v>
      </c>
      <c r="M111" s="40" t="s">
        <v>108</v>
      </c>
      <c r="N111" s="40" t="s">
        <v>107</v>
      </c>
    </row>
    <row r="112" spans="1:14" s="34" customFormat="1" ht="26.1" customHeight="1" thickBot="1" x14ac:dyDescent="0.3">
      <c r="A112" s="40">
        <v>104</v>
      </c>
      <c r="B112" s="41" t="s">
        <v>189</v>
      </c>
      <c r="C112" s="40" t="s">
        <v>887</v>
      </c>
      <c r="D112" s="40" t="str">
        <f t="shared" si="6"/>
        <v>5316110033</v>
      </c>
      <c r="E112" s="40"/>
      <c r="F112" s="41" t="s">
        <v>300</v>
      </c>
      <c r="G112" s="40" t="s">
        <v>8</v>
      </c>
      <c r="H112" s="42">
        <v>1</v>
      </c>
      <c r="I112" s="40" t="s">
        <v>107</v>
      </c>
      <c r="J112" s="40" t="s">
        <v>107</v>
      </c>
      <c r="K112" s="40" t="s">
        <v>107</v>
      </c>
      <c r="L112" s="40" t="s">
        <v>107</v>
      </c>
      <c r="M112" s="40" t="s">
        <v>107</v>
      </c>
      <c r="N112" s="40" t="s">
        <v>107</v>
      </c>
    </row>
    <row r="113" spans="1:14" s="34" customFormat="1" ht="26.1" customHeight="1" thickBot="1" x14ac:dyDescent="0.3">
      <c r="A113" s="40">
        <v>105</v>
      </c>
      <c r="B113" s="41" t="s">
        <v>457</v>
      </c>
      <c r="C113" s="41" t="s">
        <v>886</v>
      </c>
      <c r="D113" s="40" t="str">
        <f t="shared" si="6"/>
        <v>5336040042</v>
      </c>
      <c r="E113" s="40"/>
      <c r="F113" s="41" t="s">
        <v>386</v>
      </c>
      <c r="G113" s="40" t="s">
        <v>8</v>
      </c>
      <c r="H113" s="42">
        <v>19</v>
      </c>
      <c r="I113" s="40" t="s">
        <v>107</v>
      </c>
      <c r="J113" s="40" t="s">
        <v>108</v>
      </c>
      <c r="K113" s="40" t="s">
        <v>107</v>
      </c>
      <c r="L113" s="40" t="s">
        <v>107</v>
      </c>
      <c r="M113" s="40" t="s">
        <v>108</v>
      </c>
      <c r="N113" s="40" t="s">
        <v>107</v>
      </c>
    </row>
    <row r="114" spans="1:14" s="34" customFormat="1" ht="39.75" customHeight="1" thickBot="1" x14ac:dyDescent="0.3">
      <c r="A114" s="40">
        <v>106</v>
      </c>
      <c r="B114" s="41" t="s">
        <v>458</v>
      </c>
      <c r="C114" s="41" t="s">
        <v>886</v>
      </c>
      <c r="D114" s="40" t="s">
        <v>354</v>
      </c>
      <c r="E114" s="40"/>
      <c r="F114" s="41" t="s">
        <v>387</v>
      </c>
      <c r="G114" s="40" t="s">
        <v>8</v>
      </c>
      <c r="H114" s="42">
        <v>1</v>
      </c>
      <c r="I114" s="40" t="s">
        <v>107</v>
      </c>
      <c r="J114" s="40" t="s">
        <v>108</v>
      </c>
      <c r="K114" s="40" t="s">
        <v>107</v>
      </c>
      <c r="L114" s="40" t="s">
        <v>107</v>
      </c>
      <c r="M114" s="40" t="s">
        <v>108</v>
      </c>
      <c r="N114" s="40" t="s">
        <v>107</v>
      </c>
    </row>
    <row r="115" spans="1:14" s="34" customFormat="1" ht="26.1" customHeight="1" thickBot="1" x14ac:dyDescent="0.3">
      <c r="A115" s="40">
        <v>107</v>
      </c>
      <c r="B115" s="41" t="s">
        <v>190</v>
      </c>
      <c r="C115" s="40" t="s">
        <v>887</v>
      </c>
      <c r="D115" s="40" t="str">
        <f>MID(B115,7,10)</f>
        <v>5316160463</v>
      </c>
      <c r="E115" s="40"/>
      <c r="F115" s="41" t="s">
        <v>301</v>
      </c>
      <c r="G115" s="40" t="s">
        <v>8</v>
      </c>
      <c r="H115" s="42">
        <v>1</v>
      </c>
      <c r="I115" s="40" t="s">
        <v>107</v>
      </c>
      <c r="J115" s="40" t="s">
        <v>107</v>
      </c>
      <c r="K115" s="40" t="s">
        <v>107</v>
      </c>
      <c r="L115" s="40" t="s">
        <v>107</v>
      </c>
      <c r="M115" s="40" t="s">
        <v>108</v>
      </c>
      <c r="N115" s="40" t="s">
        <v>107</v>
      </c>
    </row>
    <row r="116" spans="1:14" s="34" customFormat="1" ht="36.75" thickBot="1" x14ac:dyDescent="0.3">
      <c r="A116" s="40">
        <v>108</v>
      </c>
      <c r="B116" s="41" t="s">
        <v>191</v>
      </c>
      <c r="C116" s="40" t="s">
        <v>887</v>
      </c>
      <c r="D116" s="40" t="str">
        <f>MID(B116,7,10)</f>
        <v>5316165108</v>
      </c>
      <c r="E116" s="40"/>
      <c r="F116" s="41" t="s">
        <v>302</v>
      </c>
      <c r="G116" s="40" t="s">
        <v>8</v>
      </c>
      <c r="H116" s="42">
        <v>4</v>
      </c>
      <c r="I116" s="40" t="s">
        <v>107</v>
      </c>
      <c r="J116" s="40" t="s">
        <v>108</v>
      </c>
      <c r="K116" s="40" t="s">
        <v>107</v>
      </c>
      <c r="L116" s="40" t="s">
        <v>107</v>
      </c>
      <c r="M116" s="40" t="s">
        <v>107</v>
      </c>
      <c r="N116" s="40" t="s">
        <v>107</v>
      </c>
    </row>
    <row r="117" spans="1:14" s="34" customFormat="1" ht="26.1" customHeight="1" thickBot="1" x14ac:dyDescent="0.3">
      <c r="A117" s="40">
        <v>109</v>
      </c>
      <c r="B117" s="41" t="s">
        <v>192</v>
      </c>
      <c r="C117" s="40" t="s">
        <v>887</v>
      </c>
      <c r="D117" s="40" t="s">
        <v>354</v>
      </c>
      <c r="E117" s="40"/>
      <c r="F117" s="41" t="s">
        <v>303</v>
      </c>
      <c r="G117" s="40" t="s">
        <v>8</v>
      </c>
      <c r="H117" s="42">
        <v>24</v>
      </c>
      <c r="I117" s="40" t="s">
        <v>107</v>
      </c>
      <c r="J117" s="40" t="s">
        <v>108</v>
      </c>
      <c r="K117" s="40" t="s">
        <v>107</v>
      </c>
      <c r="L117" s="40" t="s">
        <v>107</v>
      </c>
      <c r="M117" s="40" t="s">
        <v>108</v>
      </c>
      <c r="N117" s="40" t="s">
        <v>107</v>
      </c>
    </row>
    <row r="118" spans="1:14" s="34" customFormat="1" ht="26.1" customHeight="1" thickBot="1" x14ac:dyDescent="0.3">
      <c r="A118" s="40">
        <v>110</v>
      </c>
      <c r="B118" s="41" t="s">
        <v>459</v>
      </c>
      <c r="C118" s="41" t="s">
        <v>886</v>
      </c>
      <c r="D118" s="40" t="str">
        <f t="shared" ref="D118:D140" si="7">MID(B118,7,10)</f>
        <v>0807050232</v>
      </c>
      <c r="E118" s="40"/>
      <c r="F118" s="41" t="s">
        <v>388</v>
      </c>
      <c r="G118" s="40" t="s">
        <v>8</v>
      </c>
      <c r="H118" s="42">
        <v>15</v>
      </c>
      <c r="I118" s="40" t="s">
        <v>108</v>
      </c>
      <c r="J118" s="40" t="s">
        <v>108</v>
      </c>
      <c r="K118" s="40" t="s">
        <v>108</v>
      </c>
      <c r="L118" s="40" t="s">
        <v>107</v>
      </c>
      <c r="M118" s="40" t="s">
        <v>108</v>
      </c>
      <c r="N118" s="40" t="s">
        <v>107</v>
      </c>
    </row>
    <row r="119" spans="1:14" s="34" customFormat="1" ht="39" customHeight="1" thickBot="1" x14ac:dyDescent="0.3">
      <c r="A119" s="40">
        <v>111</v>
      </c>
      <c r="B119" s="41" t="s">
        <v>1132</v>
      </c>
      <c r="C119" s="41" t="s">
        <v>886</v>
      </c>
      <c r="D119" s="40" t="str">
        <f t="shared" si="7"/>
        <v>0807050232</v>
      </c>
      <c r="E119" s="40"/>
      <c r="F119" s="41" t="s">
        <v>389</v>
      </c>
      <c r="G119" s="40" t="s">
        <v>8</v>
      </c>
      <c r="H119" s="42">
        <v>2</v>
      </c>
      <c r="I119" s="40" t="s">
        <v>108</v>
      </c>
      <c r="J119" s="40" t="s">
        <v>108</v>
      </c>
      <c r="K119" s="40" t="s">
        <v>108</v>
      </c>
      <c r="L119" s="40" t="s">
        <v>107</v>
      </c>
      <c r="M119" s="40" t="s">
        <v>108</v>
      </c>
      <c r="N119" s="40" t="s">
        <v>107</v>
      </c>
    </row>
    <row r="120" spans="1:14" s="34" customFormat="1" ht="26.1" customHeight="1" thickBot="1" x14ac:dyDescent="0.3">
      <c r="A120" s="40">
        <v>112</v>
      </c>
      <c r="B120" s="41" t="s">
        <v>1133</v>
      </c>
      <c r="C120" s="41" t="s">
        <v>886</v>
      </c>
      <c r="D120" s="40" t="str">
        <f t="shared" si="7"/>
        <v>0807050232</v>
      </c>
      <c r="E120" s="40"/>
      <c r="F120" s="41" t="s">
        <v>390</v>
      </c>
      <c r="G120" s="40" t="s">
        <v>8</v>
      </c>
      <c r="H120" s="42">
        <v>2</v>
      </c>
      <c r="I120" s="40" t="s">
        <v>108</v>
      </c>
      <c r="J120" s="40" t="s">
        <v>108</v>
      </c>
      <c r="K120" s="40" t="s">
        <v>108</v>
      </c>
      <c r="L120" s="40" t="s">
        <v>107</v>
      </c>
      <c r="M120" s="40" t="s">
        <v>108</v>
      </c>
      <c r="N120" s="40" t="s">
        <v>107</v>
      </c>
    </row>
    <row r="121" spans="1:14" s="34" customFormat="1" ht="26.1" customHeight="1" thickBot="1" x14ac:dyDescent="0.3">
      <c r="A121" s="40">
        <v>113</v>
      </c>
      <c r="B121" s="41" t="s">
        <v>1134</v>
      </c>
      <c r="C121" s="41" t="s">
        <v>886</v>
      </c>
      <c r="D121" s="40" t="str">
        <f t="shared" si="7"/>
        <v>0807050232</v>
      </c>
      <c r="E121" s="40"/>
      <c r="F121" s="41" t="s">
        <v>391</v>
      </c>
      <c r="G121" s="40" t="s">
        <v>8</v>
      </c>
      <c r="H121" s="42">
        <v>2</v>
      </c>
      <c r="I121" s="40" t="s">
        <v>108</v>
      </c>
      <c r="J121" s="40" t="s">
        <v>108</v>
      </c>
      <c r="K121" s="40" t="s">
        <v>108</v>
      </c>
      <c r="L121" s="40" t="s">
        <v>107</v>
      </c>
      <c r="M121" s="40" t="s">
        <v>108</v>
      </c>
      <c r="N121" s="40" t="s">
        <v>107</v>
      </c>
    </row>
    <row r="122" spans="1:14" s="34" customFormat="1" ht="26.1" customHeight="1" thickBot="1" x14ac:dyDescent="0.3">
      <c r="A122" s="40">
        <v>114</v>
      </c>
      <c r="B122" s="41" t="s">
        <v>1136</v>
      </c>
      <c r="C122" s="41" t="s">
        <v>886</v>
      </c>
      <c r="D122" s="40" t="str">
        <f t="shared" si="7"/>
        <v>0807050232</v>
      </c>
      <c r="E122" s="40"/>
      <c r="F122" s="41" t="s">
        <v>392</v>
      </c>
      <c r="G122" s="40" t="s">
        <v>8</v>
      </c>
      <c r="H122" s="42">
        <v>15</v>
      </c>
      <c r="I122" s="40" t="s">
        <v>108</v>
      </c>
      <c r="J122" s="40" t="s">
        <v>108</v>
      </c>
      <c r="K122" s="40" t="s">
        <v>108</v>
      </c>
      <c r="L122" s="40" t="s">
        <v>107</v>
      </c>
      <c r="M122" s="40" t="s">
        <v>108</v>
      </c>
      <c r="N122" s="40" t="s">
        <v>107</v>
      </c>
    </row>
    <row r="123" spans="1:14" s="34" customFormat="1" ht="26.1" customHeight="1" thickBot="1" x14ac:dyDescent="0.3">
      <c r="A123" s="40">
        <v>115</v>
      </c>
      <c r="B123" s="41" t="s">
        <v>1135</v>
      </c>
      <c r="C123" s="41" t="s">
        <v>886</v>
      </c>
      <c r="D123" s="40" t="str">
        <f t="shared" si="7"/>
        <v>0807050232</v>
      </c>
      <c r="E123" s="40"/>
      <c r="F123" s="41" t="s">
        <v>393</v>
      </c>
      <c r="G123" s="40" t="s">
        <v>8</v>
      </c>
      <c r="H123" s="42">
        <v>2</v>
      </c>
      <c r="I123" s="40" t="s">
        <v>108</v>
      </c>
      <c r="J123" s="40" t="s">
        <v>108</v>
      </c>
      <c r="K123" s="40" t="s">
        <v>108</v>
      </c>
      <c r="L123" s="40" t="s">
        <v>107</v>
      </c>
      <c r="M123" s="40" t="s">
        <v>108</v>
      </c>
      <c r="N123" s="40" t="s">
        <v>107</v>
      </c>
    </row>
    <row r="124" spans="1:14" s="34" customFormat="1" ht="54.75" thickBot="1" x14ac:dyDescent="0.3">
      <c r="A124" s="40">
        <v>116</v>
      </c>
      <c r="B124" s="41" t="s">
        <v>435</v>
      </c>
      <c r="C124" s="41" t="s">
        <v>886</v>
      </c>
      <c r="D124" s="40" t="str">
        <f t="shared" si="7"/>
        <v>5336220925</v>
      </c>
      <c r="E124" s="40"/>
      <c r="F124" s="41" t="s">
        <v>394</v>
      </c>
      <c r="G124" s="40" t="s">
        <v>8</v>
      </c>
      <c r="H124" s="42">
        <v>1</v>
      </c>
      <c r="I124" s="40" t="s">
        <v>107</v>
      </c>
      <c r="J124" s="40" t="s">
        <v>108</v>
      </c>
      <c r="K124" s="40" t="s">
        <v>107</v>
      </c>
      <c r="L124" s="40" t="s">
        <v>107</v>
      </c>
      <c r="M124" s="40" t="s">
        <v>108</v>
      </c>
      <c r="N124" s="40" t="s">
        <v>107</v>
      </c>
    </row>
    <row r="125" spans="1:14" s="34" customFormat="1" ht="26.1" customHeight="1" thickBot="1" x14ac:dyDescent="0.3">
      <c r="A125" s="40">
        <v>117</v>
      </c>
      <c r="B125" s="41" t="s">
        <v>436</v>
      </c>
      <c r="C125" s="41" t="s">
        <v>886</v>
      </c>
      <c r="D125" s="40" t="str">
        <f t="shared" si="7"/>
        <v>5336221006</v>
      </c>
      <c r="E125" s="40"/>
      <c r="F125" s="41" t="s">
        <v>395</v>
      </c>
      <c r="G125" s="40" t="s">
        <v>8</v>
      </c>
      <c r="H125" s="42">
        <v>1</v>
      </c>
      <c r="I125" s="40" t="s">
        <v>107</v>
      </c>
      <c r="J125" s="40" t="s">
        <v>108</v>
      </c>
      <c r="K125" s="40" t="s">
        <v>107</v>
      </c>
      <c r="L125" s="40" t="s">
        <v>107</v>
      </c>
      <c r="M125" s="40" t="s">
        <v>108</v>
      </c>
      <c r="N125" s="40" t="s">
        <v>107</v>
      </c>
    </row>
    <row r="126" spans="1:14" s="34" customFormat="1" ht="26.1" customHeight="1" thickBot="1" x14ac:dyDescent="0.3">
      <c r="A126" s="40">
        <v>118</v>
      </c>
      <c r="B126" s="41" t="s">
        <v>128</v>
      </c>
      <c r="C126" s="41" t="s">
        <v>886</v>
      </c>
      <c r="D126" s="40" t="str">
        <f t="shared" si="7"/>
        <v>5336220925</v>
      </c>
      <c r="E126" s="40"/>
      <c r="F126" s="41" t="s">
        <v>396</v>
      </c>
      <c r="G126" s="40" t="s">
        <v>8</v>
      </c>
      <c r="H126" s="42">
        <v>16</v>
      </c>
      <c r="I126" s="40" t="s">
        <v>107</v>
      </c>
      <c r="J126" s="40" t="s">
        <v>108</v>
      </c>
      <c r="K126" s="40" t="s">
        <v>107</v>
      </c>
      <c r="L126" s="40" t="s">
        <v>107</v>
      </c>
      <c r="M126" s="40" t="s">
        <v>108</v>
      </c>
      <c r="N126" s="40" t="s">
        <v>107</v>
      </c>
    </row>
    <row r="127" spans="1:14" s="34" customFormat="1" ht="26.1" customHeight="1" thickBot="1" x14ac:dyDescent="0.3">
      <c r="A127" s="40">
        <v>119</v>
      </c>
      <c r="B127" s="41" t="s">
        <v>127</v>
      </c>
      <c r="C127" s="41" t="s">
        <v>886</v>
      </c>
      <c r="D127" s="40" t="str">
        <f t="shared" si="7"/>
        <v>5336220909</v>
      </c>
      <c r="E127" s="40"/>
      <c r="F127" s="41" t="s">
        <v>397</v>
      </c>
      <c r="G127" s="40" t="s">
        <v>8</v>
      </c>
      <c r="H127" s="42">
        <v>1</v>
      </c>
      <c r="I127" s="40" t="s">
        <v>107</v>
      </c>
      <c r="J127" s="40" t="s">
        <v>108</v>
      </c>
      <c r="K127" s="40" t="s">
        <v>107</v>
      </c>
      <c r="L127" s="40" t="s">
        <v>107</v>
      </c>
      <c r="M127" s="40" t="s">
        <v>108</v>
      </c>
      <c r="N127" s="40" t="s">
        <v>107</v>
      </c>
    </row>
    <row r="128" spans="1:14" s="34" customFormat="1" ht="36.75" thickBot="1" x14ac:dyDescent="0.3">
      <c r="A128" s="40">
        <v>120</v>
      </c>
      <c r="B128" s="41" t="s">
        <v>129</v>
      </c>
      <c r="C128" s="41" t="s">
        <v>886</v>
      </c>
      <c r="D128" s="40" t="str">
        <f t="shared" si="7"/>
        <v>5336310155</v>
      </c>
      <c r="E128" s="40"/>
      <c r="F128" s="41" t="s">
        <v>398</v>
      </c>
      <c r="G128" s="40" t="s">
        <v>8</v>
      </c>
      <c r="H128" s="42">
        <v>1</v>
      </c>
      <c r="I128" s="40" t="s">
        <v>107</v>
      </c>
      <c r="J128" s="40" t="s">
        <v>108</v>
      </c>
      <c r="K128" s="40" t="s">
        <v>107</v>
      </c>
      <c r="L128" s="40" t="s">
        <v>107</v>
      </c>
      <c r="M128" s="40" t="s">
        <v>108</v>
      </c>
      <c r="N128" s="40" t="s">
        <v>107</v>
      </c>
    </row>
    <row r="129" spans="1:14" s="34" customFormat="1" ht="18.75" thickBot="1" x14ac:dyDescent="0.3">
      <c r="A129" s="40">
        <v>121</v>
      </c>
      <c r="B129" s="41" t="s">
        <v>439</v>
      </c>
      <c r="C129" s="41" t="s">
        <v>886</v>
      </c>
      <c r="D129" s="40" t="str">
        <f t="shared" si="7"/>
        <v>5336310106</v>
      </c>
      <c r="E129" s="40"/>
      <c r="F129" s="41" t="s">
        <v>399</v>
      </c>
      <c r="G129" s="40" t="s">
        <v>8</v>
      </c>
      <c r="H129" s="42">
        <v>1</v>
      </c>
      <c r="I129" s="40" t="s">
        <v>107</v>
      </c>
      <c r="J129" s="40" t="s">
        <v>108</v>
      </c>
      <c r="K129" s="40" t="s">
        <v>107</v>
      </c>
      <c r="L129" s="40" t="s">
        <v>107</v>
      </c>
      <c r="M129" s="40" t="s">
        <v>107</v>
      </c>
      <c r="N129" s="40" t="s">
        <v>107</v>
      </c>
    </row>
    <row r="130" spans="1:14" s="34" customFormat="1" ht="26.1" customHeight="1" thickBot="1" x14ac:dyDescent="0.3">
      <c r="A130" s="40">
        <v>122</v>
      </c>
      <c r="B130" s="41" t="s">
        <v>193</v>
      </c>
      <c r="C130" s="40" t="s">
        <v>887</v>
      </c>
      <c r="D130" s="40" t="str">
        <f t="shared" si="7"/>
        <v>5316190403</v>
      </c>
      <c r="E130" s="40"/>
      <c r="F130" s="41" t="s">
        <v>304</v>
      </c>
      <c r="G130" s="40" t="s">
        <v>8</v>
      </c>
      <c r="H130" s="42">
        <v>31</v>
      </c>
      <c r="I130" s="40" t="s">
        <v>107</v>
      </c>
      <c r="J130" s="40" t="s">
        <v>108</v>
      </c>
      <c r="K130" s="40" t="s">
        <v>107</v>
      </c>
      <c r="L130" s="40" t="s">
        <v>107</v>
      </c>
      <c r="M130" s="40" t="s">
        <v>107</v>
      </c>
      <c r="N130" s="40" t="s">
        <v>107</v>
      </c>
    </row>
    <row r="131" spans="1:14" s="34" customFormat="1" ht="26.1" customHeight="1" thickBot="1" x14ac:dyDescent="0.3">
      <c r="A131" s="40">
        <v>123</v>
      </c>
      <c r="B131" s="41" t="s">
        <v>195</v>
      </c>
      <c r="C131" s="40" t="s">
        <v>887</v>
      </c>
      <c r="D131" s="40" t="str">
        <f t="shared" si="7"/>
        <v>5316190403</v>
      </c>
      <c r="E131" s="40"/>
      <c r="F131" s="41" t="s">
        <v>306</v>
      </c>
      <c r="G131" s="40" t="s">
        <v>8</v>
      </c>
      <c r="H131" s="42">
        <v>1</v>
      </c>
      <c r="I131" s="40" t="s">
        <v>107</v>
      </c>
      <c r="J131" s="40" t="s">
        <v>108</v>
      </c>
      <c r="K131" s="40" t="s">
        <v>107</v>
      </c>
      <c r="L131" s="40" t="s">
        <v>107</v>
      </c>
      <c r="M131" s="40" t="s">
        <v>107</v>
      </c>
      <c r="N131" s="40" t="s">
        <v>107</v>
      </c>
    </row>
    <row r="132" spans="1:14" s="34" customFormat="1" ht="26.1" customHeight="1" thickBot="1" x14ac:dyDescent="0.3">
      <c r="A132" s="40">
        <v>124</v>
      </c>
      <c r="B132" s="41" t="s">
        <v>194</v>
      </c>
      <c r="C132" s="40" t="s">
        <v>887</v>
      </c>
      <c r="D132" s="40" t="str">
        <f t="shared" si="7"/>
        <v>5316190403</v>
      </c>
      <c r="E132" s="40"/>
      <c r="F132" s="41" t="s">
        <v>305</v>
      </c>
      <c r="G132" s="40" t="s">
        <v>8</v>
      </c>
      <c r="H132" s="42">
        <v>15</v>
      </c>
      <c r="I132" s="40" t="s">
        <v>107</v>
      </c>
      <c r="J132" s="40" t="s">
        <v>108</v>
      </c>
      <c r="K132" s="40" t="s">
        <v>107</v>
      </c>
      <c r="L132" s="40" t="s">
        <v>107</v>
      </c>
      <c r="M132" s="40" t="s">
        <v>107</v>
      </c>
      <c r="N132" s="40" t="s">
        <v>107</v>
      </c>
    </row>
    <row r="133" spans="1:14" s="34" customFormat="1" ht="26.1" customHeight="1" thickBot="1" x14ac:dyDescent="0.3">
      <c r="A133" s="40">
        <v>125</v>
      </c>
      <c r="B133" s="41" t="s">
        <v>196</v>
      </c>
      <c r="C133" s="40" t="s">
        <v>887</v>
      </c>
      <c r="D133" s="40" t="str">
        <f t="shared" si="7"/>
        <v>5316190403</v>
      </c>
      <c r="E133" s="40"/>
      <c r="F133" s="41" t="s">
        <v>307</v>
      </c>
      <c r="G133" s="40" t="s">
        <v>8</v>
      </c>
      <c r="H133" s="42">
        <v>22</v>
      </c>
      <c r="I133" s="40" t="s">
        <v>107</v>
      </c>
      <c r="J133" s="40" t="s">
        <v>108</v>
      </c>
      <c r="K133" s="40" t="s">
        <v>107</v>
      </c>
      <c r="L133" s="40" t="s">
        <v>107</v>
      </c>
      <c r="M133" s="40" t="s">
        <v>108</v>
      </c>
      <c r="N133" s="40" t="s">
        <v>107</v>
      </c>
    </row>
    <row r="134" spans="1:14" s="34" customFormat="1" ht="26.1" customHeight="1" thickBot="1" x14ac:dyDescent="0.3">
      <c r="A134" s="40">
        <v>126</v>
      </c>
      <c r="B134" s="41" t="s">
        <v>197</v>
      </c>
      <c r="C134" s="40" t="s">
        <v>887</v>
      </c>
      <c r="D134" s="40" t="str">
        <f t="shared" si="7"/>
        <v>5316190403</v>
      </c>
      <c r="E134" s="40"/>
      <c r="F134" s="41" t="s">
        <v>308</v>
      </c>
      <c r="G134" s="40" t="s">
        <v>8</v>
      </c>
      <c r="H134" s="42">
        <v>2</v>
      </c>
      <c r="I134" s="40" t="s">
        <v>107</v>
      </c>
      <c r="J134" s="40" t="s">
        <v>108</v>
      </c>
      <c r="K134" s="40" t="s">
        <v>107</v>
      </c>
      <c r="L134" s="40" t="s">
        <v>107</v>
      </c>
      <c r="M134" s="40" t="s">
        <v>108</v>
      </c>
      <c r="N134" s="40" t="s">
        <v>107</v>
      </c>
    </row>
    <row r="135" spans="1:14" s="34" customFormat="1" ht="26.1" customHeight="1" thickBot="1" x14ac:dyDescent="0.3">
      <c r="A135" s="40">
        <v>127</v>
      </c>
      <c r="B135" s="41" t="s">
        <v>198</v>
      </c>
      <c r="C135" s="40" t="s">
        <v>887</v>
      </c>
      <c r="D135" s="40" t="str">
        <f t="shared" si="7"/>
        <v>5316190411</v>
      </c>
      <c r="E135" s="40"/>
      <c r="F135" s="41" t="s">
        <v>309</v>
      </c>
      <c r="G135" s="40" t="s">
        <v>8</v>
      </c>
      <c r="H135" s="42">
        <v>8</v>
      </c>
      <c r="I135" s="40" t="s">
        <v>107</v>
      </c>
      <c r="J135" s="40" t="s">
        <v>108</v>
      </c>
      <c r="K135" s="40" t="s">
        <v>107</v>
      </c>
      <c r="L135" s="40" t="s">
        <v>107</v>
      </c>
      <c r="M135" s="40" t="s">
        <v>108</v>
      </c>
      <c r="N135" s="40" t="s">
        <v>107</v>
      </c>
    </row>
    <row r="136" spans="1:14" s="34" customFormat="1" ht="36.75" customHeight="1" thickBot="1" x14ac:dyDescent="0.3">
      <c r="A136" s="40">
        <v>128</v>
      </c>
      <c r="B136" s="41" t="s">
        <v>199</v>
      </c>
      <c r="C136" s="40" t="s">
        <v>887</v>
      </c>
      <c r="D136" s="40" t="str">
        <f t="shared" si="7"/>
        <v>5316410082</v>
      </c>
      <c r="E136" s="40"/>
      <c r="F136" s="41" t="s">
        <v>310</v>
      </c>
      <c r="G136" s="40" t="s">
        <v>8</v>
      </c>
      <c r="H136" s="42">
        <v>2</v>
      </c>
      <c r="I136" s="40" t="s">
        <v>108</v>
      </c>
      <c r="J136" s="40" t="s">
        <v>108</v>
      </c>
      <c r="K136" s="40" t="s">
        <v>108</v>
      </c>
      <c r="L136" s="40" t="s">
        <v>107</v>
      </c>
      <c r="M136" s="40" t="s">
        <v>108</v>
      </c>
      <c r="N136" s="40" t="s">
        <v>107</v>
      </c>
    </row>
    <row r="137" spans="1:14" s="34" customFormat="1" ht="18.75" thickBot="1" x14ac:dyDescent="0.3">
      <c r="A137" s="40">
        <v>129</v>
      </c>
      <c r="B137" s="41" t="s">
        <v>200</v>
      </c>
      <c r="C137" s="40" t="s">
        <v>887</v>
      </c>
      <c r="D137" s="40" t="str">
        <f t="shared" si="7"/>
        <v>5316410207</v>
      </c>
      <c r="E137" s="40"/>
      <c r="F137" s="41" t="s">
        <v>311</v>
      </c>
      <c r="G137" s="40" t="s">
        <v>8</v>
      </c>
      <c r="H137" s="42">
        <v>2</v>
      </c>
      <c r="I137" s="40" t="s">
        <v>108</v>
      </c>
      <c r="J137" s="40" t="s">
        <v>108</v>
      </c>
      <c r="K137" s="40" t="s">
        <v>108</v>
      </c>
      <c r="L137" s="40" t="s">
        <v>107</v>
      </c>
      <c r="M137" s="40" t="s">
        <v>108</v>
      </c>
      <c r="N137" s="40" t="s">
        <v>107</v>
      </c>
    </row>
    <row r="138" spans="1:14" s="34" customFormat="1" ht="26.1" customHeight="1" thickBot="1" x14ac:dyDescent="0.3">
      <c r="A138" s="40">
        <v>130</v>
      </c>
      <c r="B138" s="41" t="s">
        <v>201</v>
      </c>
      <c r="C138" s="40" t="s">
        <v>887</v>
      </c>
      <c r="D138" s="40" t="str">
        <f t="shared" si="7"/>
        <v>5316600096</v>
      </c>
      <c r="E138" s="40"/>
      <c r="F138" s="41" t="s">
        <v>312</v>
      </c>
      <c r="G138" s="40" t="s">
        <v>8</v>
      </c>
      <c r="H138" s="42">
        <v>1</v>
      </c>
      <c r="I138" s="40" t="s">
        <v>108</v>
      </c>
      <c r="J138" s="40" t="s">
        <v>108</v>
      </c>
      <c r="K138" s="40" t="s">
        <v>108</v>
      </c>
      <c r="L138" s="40" t="s">
        <v>107</v>
      </c>
      <c r="M138" s="40" t="s">
        <v>108</v>
      </c>
      <c r="N138" s="40" t="s">
        <v>107</v>
      </c>
    </row>
    <row r="139" spans="1:14" s="34" customFormat="1" ht="26.1" customHeight="1" thickBot="1" x14ac:dyDescent="0.3">
      <c r="A139" s="40">
        <v>131</v>
      </c>
      <c r="B139" s="41" t="s">
        <v>202</v>
      </c>
      <c r="C139" s="40" t="s">
        <v>887</v>
      </c>
      <c r="D139" s="40" t="str">
        <f t="shared" si="7"/>
        <v>5316670065</v>
      </c>
      <c r="E139" s="40"/>
      <c r="F139" s="41" t="s">
        <v>313</v>
      </c>
      <c r="G139" s="40" t="s">
        <v>8</v>
      </c>
      <c r="H139" s="42">
        <v>2</v>
      </c>
      <c r="I139" s="40" t="s">
        <v>108</v>
      </c>
      <c r="J139" s="40" t="s">
        <v>108</v>
      </c>
      <c r="K139" s="40" t="s">
        <v>108</v>
      </c>
      <c r="L139" s="40" t="s">
        <v>107</v>
      </c>
      <c r="M139" s="40" t="s">
        <v>108</v>
      </c>
      <c r="N139" s="40" t="s">
        <v>107</v>
      </c>
    </row>
    <row r="140" spans="1:14" s="34" customFormat="1" ht="26.1" customHeight="1" thickBot="1" x14ac:dyDescent="0.3">
      <c r="A140" s="40">
        <v>132</v>
      </c>
      <c r="B140" s="41" t="s">
        <v>130</v>
      </c>
      <c r="C140" s="41" t="s">
        <v>886</v>
      </c>
      <c r="D140" s="40" t="str">
        <f t="shared" si="7"/>
        <v>5336810014</v>
      </c>
      <c r="E140" s="40"/>
      <c r="F140" s="41" t="s">
        <v>400</v>
      </c>
      <c r="G140" s="40" t="s">
        <v>8</v>
      </c>
      <c r="H140" s="42">
        <v>3</v>
      </c>
      <c r="I140" s="40" t="s">
        <v>107</v>
      </c>
      <c r="J140" s="40" t="s">
        <v>108</v>
      </c>
      <c r="K140" s="40" t="s">
        <v>107</v>
      </c>
      <c r="L140" s="40" t="s">
        <v>107</v>
      </c>
      <c r="M140" s="40" t="s">
        <v>107</v>
      </c>
      <c r="N140" s="40" t="s">
        <v>107</v>
      </c>
    </row>
    <row r="141" spans="1:14" s="34" customFormat="1" ht="26.1" customHeight="1" thickBot="1" x14ac:dyDescent="0.3">
      <c r="A141" s="40">
        <v>133</v>
      </c>
      <c r="B141" s="41" t="s">
        <v>1141</v>
      </c>
      <c r="C141" s="40" t="s">
        <v>887</v>
      </c>
      <c r="D141" s="40" t="str">
        <f>MID(B141,8,10)</f>
        <v>316980019-</v>
      </c>
      <c r="E141" s="40"/>
      <c r="F141" s="41" t="s">
        <v>314</v>
      </c>
      <c r="G141" s="40" t="s">
        <v>8</v>
      </c>
      <c r="H141" s="42">
        <v>1</v>
      </c>
      <c r="I141" s="40" t="s">
        <v>108</v>
      </c>
      <c r="J141" s="40" t="s">
        <v>108</v>
      </c>
      <c r="K141" s="40" t="s">
        <v>108</v>
      </c>
      <c r="L141" s="40" t="s">
        <v>107</v>
      </c>
      <c r="M141" s="40" t="s">
        <v>108</v>
      </c>
      <c r="N141" s="40" t="s">
        <v>107</v>
      </c>
    </row>
    <row r="142" spans="1:14" s="34" customFormat="1" ht="26.1" customHeight="1" thickBot="1" x14ac:dyDescent="0.3">
      <c r="A142" s="40">
        <v>134</v>
      </c>
      <c r="B142" s="41" t="s">
        <v>84</v>
      </c>
      <c r="C142" s="40" t="s">
        <v>887</v>
      </c>
      <c r="D142" s="40" t="str">
        <f t="shared" ref="D142:D165" si="8">MID(B142,7,10)</f>
        <v>5316780013</v>
      </c>
      <c r="E142" s="40"/>
      <c r="F142" s="41" t="s">
        <v>315</v>
      </c>
      <c r="G142" s="40" t="s">
        <v>8</v>
      </c>
      <c r="H142" s="42">
        <v>1</v>
      </c>
      <c r="I142" s="40" t="s">
        <v>108</v>
      </c>
      <c r="J142" s="40" t="s">
        <v>108</v>
      </c>
      <c r="K142" s="40" t="s">
        <v>107</v>
      </c>
      <c r="L142" s="40" t="s">
        <v>107</v>
      </c>
      <c r="M142" s="40" t="s">
        <v>108</v>
      </c>
      <c r="N142" s="40" t="s">
        <v>107</v>
      </c>
    </row>
    <row r="143" spans="1:14" s="34" customFormat="1" ht="26.1" customHeight="1" thickBot="1" x14ac:dyDescent="0.3">
      <c r="A143" s="40">
        <v>135</v>
      </c>
      <c r="B143" s="41" t="s">
        <v>88</v>
      </c>
      <c r="C143" s="41" t="s">
        <v>886</v>
      </c>
      <c r="D143" s="40" t="str">
        <f t="shared" si="8"/>
        <v>5337310162</v>
      </c>
      <c r="E143" s="40"/>
      <c r="F143" s="41" t="s">
        <v>401</v>
      </c>
      <c r="G143" s="40" t="s">
        <v>8</v>
      </c>
      <c r="H143" s="42">
        <v>8</v>
      </c>
      <c r="I143" s="40" t="s">
        <v>108</v>
      </c>
      <c r="J143" s="40" t="s">
        <v>108</v>
      </c>
      <c r="K143" s="40" t="s">
        <v>108</v>
      </c>
      <c r="L143" s="40" t="s">
        <v>107</v>
      </c>
      <c r="M143" s="40" t="s">
        <v>107</v>
      </c>
      <c r="N143" s="40" t="s">
        <v>107</v>
      </c>
    </row>
    <row r="144" spans="1:14" s="34" customFormat="1" ht="26.1" customHeight="1" thickBot="1" x14ac:dyDescent="0.3">
      <c r="A144" s="40">
        <v>136</v>
      </c>
      <c r="B144" s="41" t="s">
        <v>440</v>
      </c>
      <c r="C144" s="41" t="s">
        <v>886</v>
      </c>
      <c r="D144" s="40" t="str">
        <f t="shared" si="8"/>
        <v>5337460108</v>
      </c>
      <c r="E144" s="40"/>
      <c r="F144" s="41" t="s">
        <v>402</v>
      </c>
      <c r="G144" s="40" t="s">
        <v>8</v>
      </c>
      <c r="H144" s="42">
        <v>1</v>
      </c>
      <c r="I144" s="40" t="s">
        <v>107</v>
      </c>
      <c r="J144" s="40" t="s">
        <v>108</v>
      </c>
      <c r="K144" s="40" t="s">
        <v>107</v>
      </c>
      <c r="L144" s="40" t="s">
        <v>107</v>
      </c>
      <c r="M144" s="40" t="s">
        <v>108</v>
      </c>
      <c r="N144" s="40" t="s">
        <v>107</v>
      </c>
    </row>
    <row r="145" spans="1:14" s="34" customFormat="1" ht="26.1" customHeight="1" thickBot="1" x14ac:dyDescent="0.3">
      <c r="A145" s="40">
        <v>137</v>
      </c>
      <c r="B145" s="41" t="s">
        <v>203</v>
      </c>
      <c r="C145" s="40" t="s">
        <v>887</v>
      </c>
      <c r="D145" s="40" t="str">
        <f t="shared" si="8"/>
        <v>5317620028</v>
      </c>
      <c r="E145" s="40"/>
      <c r="F145" s="41" t="s">
        <v>316</v>
      </c>
      <c r="G145" s="40" t="s">
        <v>8</v>
      </c>
      <c r="H145" s="42">
        <v>1</v>
      </c>
      <c r="I145" s="40" t="s">
        <v>107</v>
      </c>
      <c r="J145" s="40" t="s">
        <v>108</v>
      </c>
      <c r="K145" s="40" t="s">
        <v>107</v>
      </c>
      <c r="L145" s="40" t="s">
        <v>107</v>
      </c>
      <c r="M145" s="40" t="s">
        <v>108</v>
      </c>
      <c r="N145" s="40" t="s">
        <v>107</v>
      </c>
    </row>
    <row r="146" spans="1:14" s="34" customFormat="1" ht="26.1" customHeight="1" thickBot="1" x14ac:dyDescent="0.3">
      <c r="A146" s="40">
        <v>138</v>
      </c>
      <c r="B146" s="41" t="s">
        <v>204</v>
      </c>
      <c r="C146" s="40" t="s">
        <v>887</v>
      </c>
      <c r="D146" s="40" t="str">
        <f t="shared" si="8"/>
        <v>5318190179</v>
      </c>
      <c r="E146" s="40"/>
      <c r="F146" s="41" t="s">
        <v>317</v>
      </c>
      <c r="G146" s="40" t="s">
        <v>8</v>
      </c>
      <c r="H146" s="42">
        <v>1</v>
      </c>
      <c r="I146" s="40" t="s">
        <v>107</v>
      </c>
      <c r="J146" s="40" t="s">
        <v>108</v>
      </c>
      <c r="K146" s="40" t="s">
        <v>107</v>
      </c>
      <c r="L146" s="40" t="s">
        <v>107</v>
      </c>
      <c r="M146" s="40" t="s">
        <v>108</v>
      </c>
      <c r="N146" s="40" t="s">
        <v>107</v>
      </c>
    </row>
    <row r="147" spans="1:14" s="34" customFormat="1" ht="26.1" customHeight="1" thickBot="1" x14ac:dyDescent="0.3">
      <c r="A147" s="40">
        <v>139</v>
      </c>
      <c r="B147" s="41" t="s">
        <v>450</v>
      </c>
      <c r="C147" s="41" t="s">
        <v>886</v>
      </c>
      <c r="D147" s="40" t="str">
        <f t="shared" si="8"/>
        <v>5337860018</v>
      </c>
      <c r="E147" s="40"/>
      <c r="F147" s="41" t="s">
        <v>414</v>
      </c>
      <c r="G147" s="40" t="s">
        <v>8</v>
      </c>
      <c r="H147" s="42">
        <v>13</v>
      </c>
      <c r="I147" s="40" t="s">
        <v>107</v>
      </c>
      <c r="J147" s="40" t="s">
        <v>108</v>
      </c>
      <c r="K147" s="40" t="s">
        <v>107</v>
      </c>
      <c r="L147" s="40" t="s">
        <v>107</v>
      </c>
      <c r="M147" s="40" t="s">
        <v>108</v>
      </c>
      <c r="N147" s="40" t="s">
        <v>107</v>
      </c>
    </row>
    <row r="148" spans="1:14" s="34" customFormat="1" ht="26.1" customHeight="1" thickBot="1" x14ac:dyDescent="0.3">
      <c r="A148" s="40">
        <v>140</v>
      </c>
      <c r="B148" s="41" t="s">
        <v>133</v>
      </c>
      <c r="C148" s="41" t="s">
        <v>886</v>
      </c>
      <c r="D148" s="40" t="str">
        <f t="shared" si="8"/>
        <v>5337870066</v>
      </c>
      <c r="E148" s="40"/>
      <c r="F148" s="41" t="s">
        <v>403</v>
      </c>
      <c r="G148" s="40" t="s">
        <v>8</v>
      </c>
      <c r="H148" s="42">
        <v>4</v>
      </c>
      <c r="I148" s="40" t="s">
        <v>107</v>
      </c>
      <c r="J148" s="40" t="s">
        <v>108</v>
      </c>
      <c r="K148" s="40" t="s">
        <v>107</v>
      </c>
      <c r="L148" s="40" t="s">
        <v>107</v>
      </c>
      <c r="M148" s="40" t="s">
        <v>108</v>
      </c>
      <c r="N148" s="40" t="s">
        <v>107</v>
      </c>
    </row>
    <row r="149" spans="1:14" s="34" customFormat="1" ht="26.1" customHeight="1" thickBot="1" x14ac:dyDescent="0.3">
      <c r="A149" s="40">
        <v>141</v>
      </c>
      <c r="B149" s="41" t="s">
        <v>89</v>
      </c>
      <c r="C149" s="40" t="s">
        <v>887</v>
      </c>
      <c r="D149" s="40" t="str">
        <f t="shared" si="8"/>
        <v>5317730207</v>
      </c>
      <c r="E149" s="40"/>
      <c r="F149" s="41" t="s">
        <v>318</v>
      </c>
      <c r="G149" s="40" t="s">
        <v>8</v>
      </c>
      <c r="H149" s="42">
        <v>1</v>
      </c>
      <c r="I149" s="40" t="s">
        <v>107</v>
      </c>
      <c r="J149" s="40" t="s">
        <v>108</v>
      </c>
      <c r="K149" s="40" t="s">
        <v>107</v>
      </c>
      <c r="L149" s="40" t="s">
        <v>107</v>
      </c>
      <c r="M149" s="40" t="s">
        <v>108</v>
      </c>
      <c r="N149" s="40" t="s">
        <v>107</v>
      </c>
    </row>
    <row r="150" spans="1:14" s="34" customFormat="1" ht="26.1" customHeight="1" thickBot="1" x14ac:dyDescent="0.3">
      <c r="A150" s="40">
        <v>142</v>
      </c>
      <c r="B150" s="41" t="s">
        <v>441</v>
      </c>
      <c r="C150" s="41" t="s">
        <v>886</v>
      </c>
      <c r="D150" s="40" t="str">
        <f t="shared" si="8"/>
        <v>5337870181</v>
      </c>
      <c r="E150" s="40"/>
      <c r="F150" s="41" t="s">
        <v>404</v>
      </c>
      <c r="G150" s="40" t="s">
        <v>8</v>
      </c>
      <c r="H150" s="42">
        <v>14</v>
      </c>
      <c r="I150" s="40" t="s">
        <v>107</v>
      </c>
      <c r="J150" s="40" t="s">
        <v>108</v>
      </c>
      <c r="K150" s="40" t="s">
        <v>107</v>
      </c>
      <c r="L150" s="40" t="s">
        <v>107</v>
      </c>
      <c r="M150" s="40" t="s">
        <v>108</v>
      </c>
      <c r="N150" s="40" t="s">
        <v>107</v>
      </c>
    </row>
    <row r="151" spans="1:14" s="34" customFormat="1" ht="36.75" thickBot="1" x14ac:dyDescent="0.3">
      <c r="A151" s="40">
        <v>143</v>
      </c>
      <c r="B151" s="41" t="s">
        <v>131</v>
      </c>
      <c r="C151" s="41" t="s">
        <v>886</v>
      </c>
      <c r="D151" s="40" t="str">
        <f t="shared" si="8"/>
        <v>5317730322</v>
      </c>
      <c r="E151" s="40"/>
      <c r="F151" s="41" t="s">
        <v>405</v>
      </c>
      <c r="G151" s="40" t="s">
        <v>8</v>
      </c>
      <c r="H151" s="42">
        <v>3</v>
      </c>
      <c r="I151" s="40" t="s">
        <v>107</v>
      </c>
      <c r="J151" s="40" t="s">
        <v>108</v>
      </c>
      <c r="K151" s="40" t="s">
        <v>107</v>
      </c>
      <c r="L151" s="40" t="s">
        <v>107</v>
      </c>
      <c r="M151" s="40" t="s">
        <v>108</v>
      </c>
      <c r="N151" s="40" t="s">
        <v>107</v>
      </c>
    </row>
    <row r="152" spans="1:14" s="34" customFormat="1" ht="26.1" customHeight="1" thickBot="1" x14ac:dyDescent="0.3">
      <c r="A152" s="40">
        <v>144</v>
      </c>
      <c r="B152" s="41" t="s">
        <v>449</v>
      </c>
      <c r="C152" s="41" t="s">
        <v>886</v>
      </c>
      <c r="D152" s="40" t="str">
        <f t="shared" si="8"/>
        <v>5337860034</v>
      </c>
      <c r="E152" s="40"/>
      <c r="F152" s="41" t="s">
        <v>406</v>
      </c>
      <c r="G152" s="40" t="s">
        <v>8</v>
      </c>
      <c r="H152" s="42">
        <v>1</v>
      </c>
      <c r="I152" s="40" t="s">
        <v>107</v>
      </c>
      <c r="J152" s="40" t="s">
        <v>108</v>
      </c>
      <c r="K152" s="40" t="s">
        <v>107</v>
      </c>
      <c r="L152" s="40" t="s">
        <v>107</v>
      </c>
      <c r="M152" s="40" t="s">
        <v>108</v>
      </c>
      <c r="N152" s="40" t="s">
        <v>107</v>
      </c>
    </row>
    <row r="153" spans="1:14" s="34" customFormat="1" ht="26.1" customHeight="1" thickBot="1" x14ac:dyDescent="0.3">
      <c r="A153" s="40">
        <v>145</v>
      </c>
      <c r="B153" s="41" t="s">
        <v>451</v>
      </c>
      <c r="C153" s="41" t="s">
        <v>886</v>
      </c>
      <c r="D153" s="40" t="str">
        <f t="shared" si="8"/>
        <v>5337870041</v>
      </c>
      <c r="E153" s="40"/>
      <c r="F153" s="41" t="s">
        <v>446</v>
      </c>
      <c r="G153" s="40" t="s">
        <v>8</v>
      </c>
      <c r="H153" s="42">
        <v>9</v>
      </c>
      <c r="I153" s="40" t="s">
        <v>107</v>
      </c>
      <c r="J153" s="40" t="s">
        <v>108</v>
      </c>
      <c r="K153" s="40" t="s">
        <v>107</v>
      </c>
      <c r="L153" s="40" t="s">
        <v>107</v>
      </c>
      <c r="M153" s="40" t="s">
        <v>108</v>
      </c>
      <c r="N153" s="40" t="s">
        <v>107</v>
      </c>
    </row>
    <row r="154" spans="1:14" s="34" customFormat="1" ht="26.1" customHeight="1" thickBot="1" x14ac:dyDescent="0.3">
      <c r="A154" s="40">
        <v>146</v>
      </c>
      <c r="B154" s="41" t="s">
        <v>132</v>
      </c>
      <c r="C154" s="41" t="s">
        <v>886</v>
      </c>
      <c r="D154" s="40" t="str">
        <f t="shared" si="8"/>
        <v>5337860026</v>
      </c>
      <c r="E154" s="40"/>
      <c r="F154" s="41" t="s">
        <v>407</v>
      </c>
      <c r="G154" s="40" t="s">
        <v>8</v>
      </c>
      <c r="H154" s="42">
        <v>1</v>
      </c>
      <c r="I154" s="40" t="s">
        <v>107</v>
      </c>
      <c r="J154" s="40" t="s">
        <v>108</v>
      </c>
      <c r="K154" s="40" t="s">
        <v>107</v>
      </c>
      <c r="L154" s="40" t="s">
        <v>107</v>
      </c>
      <c r="M154" s="40" t="s">
        <v>108</v>
      </c>
      <c r="N154" s="40" t="s">
        <v>107</v>
      </c>
    </row>
    <row r="155" spans="1:14" s="34" customFormat="1" ht="36.75" thickBot="1" x14ac:dyDescent="0.3">
      <c r="A155" s="40">
        <v>147</v>
      </c>
      <c r="B155" s="41" t="s">
        <v>442</v>
      </c>
      <c r="C155" s="41" t="s">
        <v>886</v>
      </c>
      <c r="D155" s="40" t="str">
        <f t="shared" si="8"/>
        <v>5337860026</v>
      </c>
      <c r="E155" s="40"/>
      <c r="F155" s="41" t="s">
        <v>408</v>
      </c>
      <c r="G155" s="40" t="s">
        <v>8</v>
      </c>
      <c r="H155" s="42">
        <v>4</v>
      </c>
      <c r="I155" s="40" t="s">
        <v>107</v>
      </c>
      <c r="J155" s="40" t="s">
        <v>108</v>
      </c>
      <c r="K155" s="40" t="s">
        <v>107</v>
      </c>
      <c r="L155" s="40" t="s">
        <v>107</v>
      </c>
      <c r="M155" s="40" t="s">
        <v>108</v>
      </c>
      <c r="N155" s="40" t="s">
        <v>107</v>
      </c>
    </row>
    <row r="156" spans="1:14" s="34" customFormat="1" ht="26.1" customHeight="1" thickBot="1" x14ac:dyDescent="0.3">
      <c r="A156" s="40">
        <v>148</v>
      </c>
      <c r="B156" s="41" t="s">
        <v>205</v>
      </c>
      <c r="C156" s="40" t="s">
        <v>887</v>
      </c>
      <c r="D156" s="40" t="str">
        <f t="shared" si="8"/>
        <v>5317810207</v>
      </c>
      <c r="E156" s="40"/>
      <c r="F156" s="41" t="s">
        <v>319</v>
      </c>
      <c r="G156" s="40" t="s">
        <v>8</v>
      </c>
      <c r="H156" s="42">
        <v>1</v>
      </c>
      <c r="I156" s="40" t="s">
        <v>108</v>
      </c>
      <c r="J156" s="40" t="s">
        <v>108</v>
      </c>
      <c r="K156" s="40" t="s">
        <v>108</v>
      </c>
      <c r="L156" s="40" t="s">
        <v>107</v>
      </c>
      <c r="M156" s="40" t="s">
        <v>108</v>
      </c>
      <c r="N156" s="40" t="s">
        <v>107</v>
      </c>
    </row>
    <row r="157" spans="1:14" s="34" customFormat="1" ht="26.1" customHeight="1" thickBot="1" x14ac:dyDescent="0.3">
      <c r="A157" s="40">
        <v>149</v>
      </c>
      <c r="B157" s="41" t="s">
        <v>206</v>
      </c>
      <c r="C157" s="40" t="s">
        <v>887</v>
      </c>
      <c r="D157" s="40" t="str">
        <f t="shared" si="8"/>
        <v>5317850153</v>
      </c>
      <c r="E157" s="40"/>
      <c r="F157" s="41" t="s">
        <v>320</v>
      </c>
      <c r="G157" s="40" t="s">
        <v>8</v>
      </c>
      <c r="H157" s="42">
        <v>1</v>
      </c>
      <c r="I157" s="40" t="s">
        <v>107</v>
      </c>
      <c r="J157" s="40" t="s">
        <v>108</v>
      </c>
      <c r="K157" s="40" t="s">
        <v>107</v>
      </c>
      <c r="L157" s="40" t="s">
        <v>107</v>
      </c>
      <c r="M157" s="40" t="s">
        <v>108</v>
      </c>
      <c r="N157" s="40" t="s">
        <v>107</v>
      </c>
    </row>
    <row r="158" spans="1:14" s="34" customFormat="1" ht="26.1" customHeight="1" thickBot="1" x14ac:dyDescent="0.3">
      <c r="A158" s="40">
        <v>150</v>
      </c>
      <c r="B158" s="41" t="s">
        <v>207</v>
      </c>
      <c r="C158" s="40" t="s">
        <v>887</v>
      </c>
      <c r="D158" s="40" t="str">
        <f t="shared" si="8"/>
        <v>5318030029</v>
      </c>
      <c r="E158" s="40"/>
      <c r="F158" s="41" t="s">
        <v>321</v>
      </c>
      <c r="G158" s="40" t="s">
        <v>8</v>
      </c>
      <c r="H158" s="42">
        <v>5</v>
      </c>
      <c r="I158" s="40" t="s">
        <v>107</v>
      </c>
      <c r="J158" s="40" t="s">
        <v>108</v>
      </c>
      <c r="K158" s="40" t="s">
        <v>107</v>
      </c>
      <c r="L158" s="40" t="s">
        <v>107</v>
      </c>
      <c r="M158" s="40" t="s">
        <v>108</v>
      </c>
      <c r="N158" s="40" t="s">
        <v>107</v>
      </c>
    </row>
    <row r="159" spans="1:14" s="34" customFormat="1" ht="26.1" customHeight="1" thickBot="1" x14ac:dyDescent="0.3">
      <c r="A159" s="40">
        <v>151</v>
      </c>
      <c r="B159" s="41" t="s">
        <v>91</v>
      </c>
      <c r="C159" s="41" t="s">
        <v>886</v>
      </c>
      <c r="D159" s="40" t="str">
        <f t="shared" si="8"/>
        <v>5338140055</v>
      </c>
      <c r="E159" s="40"/>
      <c r="F159" s="41" t="s">
        <v>409</v>
      </c>
      <c r="G159" s="40" t="s">
        <v>8</v>
      </c>
      <c r="H159" s="42">
        <v>1</v>
      </c>
      <c r="I159" s="40" t="s">
        <v>107</v>
      </c>
      <c r="J159" s="40" t="s">
        <v>108</v>
      </c>
      <c r="K159" s="40" t="s">
        <v>107</v>
      </c>
      <c r="L159" s="40" t="s">
        <v>107</v>
      </c>
      <c r="M159" s="40" t="s">
        <v>108</v>
      </c>
      <c r="N159" s="40" t="s">
        <v>107</v>
      </c>
    </row>
    <row r="160" spans="1:14" s="34" customFormat="1" ht="26.1" customHeight="1" thickBot="1" x14ac:dyDescent="0.3">
      <c r="A160" s="40">
        <v>152</v>
      </c>
      <c r="B160" s="41" t="s">
        <v>1137</v>
      </c>
      <c r="C160" s="41" t="s">
        <v>886</v>
      </c>
      <c r="D160" s="40" t="str">
        <f t="shared" si="8"/>
        <v>5338140055</v>
      </c>
      <c r="E160" s="40"/>
      <c r="F160" s="41" t="s">
        <v>410</v>
      </c>
      <c r="G160" s="40" t="s">
        <v>8</v>
      </c>
      <c r="H160" s="42">
        <v>2</v>
      </c>
      <c r="I160" s="40" t="s">
        <v>107</v>
      </c>
      <c r="J160" s="40" t="s">
        <v>108</v>
      </c>
      <c r="K160" s="40" t="s">
        <v>107</v>
      </c>
      <c r="L160" s="40" t="s">
        <v>107</v>
      </c>
      <c r="M160" s="40" t="s">
        <v>108</v>
      </c>
      <c r="N160" s="40" t="s">
        <v>107</v>
      </c>
    </row>
    <row r="161" spans="1:14" s="34" customFormat="1" ht="26.1" customHeight="1" thickBot="1" x14ac:dyDescent="0.3">
      <c r="A161" s="40">
        <v>153</v>
      </c>
      <c r="B161" s="41" t="s">
        <v>208</v>
      </c>
      <c r="C161" s="40" t="s">
        <v>887</v>
      </c>
      <c r="D161" s="40" t="str">
        <f t="shared" si="8"/>
        <v>5318070017</v>
      </c>
      <c r="E161" s="40"/>
      <c r="F161" s="41" t="s">
        <v>322</v>
      </c>
      <c r="G161" s="40" t="s">
        <v>8</v>
      </c>
      <c r="H161" s="42">
        <v>3</v>
      </c>
      <c r="I161" s="40" t="s">
        <v>107</v>
      </c>
      <c r="J161" s="40" t="s">
        <v>108</v>
      </c>
      <c r="K161" s="40" t="s">
        <v>107</v>
      </c>
      <c r="L161" s="40" t="s">
        <v>107</v>
      </c>
      <c r="M161" s="40" t="s">
        <v>108</v>
      </c>
      <c r="N161" s="40" t="s">
        <v>107</v>
      </c>
    </row>
    <row r="162" spans="1:14" s="34" customFormat="1" ht="26.1" customHeight="1" thickBot="1" x14ac:dyDescent="0.3">
      <c r="A162" s="40">
        <v>154</v>
      </c>
      <c r="B162" s="41" t="s">
        <v>93</v>
      </c>
      <c r="C162" s="40" t="s">
        <v>887</v>
      </c>
      <c r="D162" s="40" t="str">
        <f t="shared" si="8"/>
        <v>5378350028</v>
      </c>
      <c r="E162" s="40"/>
      <c r="F162" s="41" t="s">
        <v>323</v>
      </c>
      <c r="G162" s="40" t="s">
        <v>8</v>
      </c>
      <c r="H162" s="42">
        <v>1</v>
      </c>
      <c r="I162" s="40" t="s">
        <v>107</v>
      </c>
      <c r="J162" s="40" t="s">
        <v>108</v>
      </c>
      <c r="K162" s="40" t="s">
        <v>107</v>
      </c>
      <c r="L162" s="40" t="s">
        <v>107</v>
      </c>
      <c r="M162" s="40" t="s">
        <v>108</v>
      </c>
      <c r="N162" s="40" t="s">
        <v>107</v>
      </c>
    </row>
    <row r="163" spans="1:14" s="34" customFormat="1" ht="36.75" thickBot="1" x14ac:dyDescent="0.3">
      <c r="A163" s="40">
        <v>155</v>
      </c>
      <c r="B163" s="41" t="s">
        <v>102</v>
      </c>
      <c r="C163" s="40" t="s">
        <v>887</v>
      </c>
      <c r="D163" s="40" t="str">
        <f t="shared" si="8"/>
        <v>5313270232</v>
      </c>
      <c r="E163" s="40"/>
      <c r="F163" s="41" t="s">
        <v>324</v>
      </c>
      <c r="G163" s="40" t="s">
        <v>8</v>
      </c>
      <c r="H163" s="42">
        <v>2</v>
      </c>
      <c r="I163" s="40" t="s">
        <v>107</v>
      </c>
      <c r="J163" s="40" t="s">
        <v>108</v>
      </c>
      <c r="K163" s="40" t="s">
        <v>107</v>
      </c>
      <c r="L163" s="40" t="s">
        <v>107</v>
      </c>
      <c r="M163" s="40" t="s">
        <v>108</v>
      </c>
      <c r="N163" s="40" t="s">
        <v>107</v>
      </c>
    </row>
    <row r="164" spans="1:14" s="34" customFormat="1" ht="26.1" customHeight="1" thickBot="1" x14ac:dyDescent="0.3">
      <c r="A164" s="40">
        <v>156</v>
      </c>
      <c r="B164" s="41" t="s">
        <v>209</v>
      </c>
      <c r="C164" s="40" t="s">
        <v>887</v>
      </c>
      <c r="D164" s="40" t="str">
        <f t="shared" si="8"/>
        <v>5313270257</v>
      </c>
      <c r="E164" s="40"/>
      <c r="F164" s="41" t="s">
        <v>882</v>
      </c>
      <c r="G164" s="40" t="s">
        <v>8</v>
      </c>
      <c r="H164" s="42">
        <v>1</v>
      </c>
      <c r="I164" s="40" t="s">
        <v>107</v>
      </c>
      <c r="J164" s="40" t="s">
        <v>108</v>
      </c>
      <c r="K164" s="40" t="s">
        <v>107</v>
      </c>
      <c r="L164" s="40" t="s">
        <v>107</v>
      </c>
      <c r="M164" s="40" t="s">
        <v>108</v>
      </c>
      <c r="N164" s="40" t="s">
        <v>107</v>
      </c>
    </row>
    <row r="165" spans="1:14" s="34" customFormat="1" ht="26.1" customHeight="1" thickBot="1" x14ac:dyDescent="0.3">
      <c r="A165" s="40">
        <v>157</v>
      </c>
      <c r="B165" s="41" t="s">
        <v>210</v>
      </c>
      <c r="C165" s="40" t="s">
        <v>887</v>
      </c>
      <c r="D165" s="40" t="str">
        <f t="shared" si="8"/>
        <v>5318570982</v>
      </c>
      <c r="E165" s="40"/>
      <c r="F165" s="41" t="s">
        <v>325</v>
      </c>
      <c r="G165" s="40" t="s">
        <v>8</v>
      </c>
      <c r="H165" s="42">
        <v>2</v>
      </c>
      <c r="I165" s="40" t="s">
        <v>107</v>
      </c>
      <c r="J165" s="40" t="s">
        <v>108</v>
      </c>
      <c r="K165" s="40" t="s">
        <v>107</v>
      </c>
      <c r="L165" s="40" t="s">
        <v>107</v>
      </c>
      <c r="M165" s="40" t="s">
        <v>108</v>
      </c>
      <c r="N165" s="40" t="s">
        <v>107</v>
      </c>
    </row>
    <row r="166" spans="1:14" s="34" customFormat="1" ht="18.75" thickBot="1" x14ac:dyDescent="0.3">
      <c r="A166" s="40">
        <v>158</v>
      </c>
      <c r="B166" s="41" t="s">
        <v>443</v>
      </c>
      <c r="C166" s="41" t="s">
        <v>886</v>
      </c>
      <c r="D166" s="40" t="s">
        <v>354</v>
      </c>
      <c r="E166" s="40"/>
      <c r="F166" s="41" t="s">
        <v>411</v>
      </c>
      <c r="G166" s="40" t="s">
        <v>8</v>
      </c>
      <c r="H166" s="42">
        <v>2</v>
      </c>
      <c r="I166" s="40" t="s">
        <v>107</v>
      </c>
      <c r="J166" s="40" t="s">
        <v>108</v>
      </c>
      <c r="K166" s="40" t="s">
        <v>107</v>
      </c>
      <c r="L166" s="40" t="s">
        <v>107</v>
      </c>
      <c r="M166" s="40" t="s">
        <v>107</v>
      </c>
      <c r="N166" s="40" t="s">
        <v>107</v>
      </c>
    </row>
    <row r="167" spans="1:14" s="34" customFormat="1" ht="38.25" customHeight="1" thickBot="1" x14ac:dyDescent="0.3">
      <c r="A167" s="40">
        <v>159</v>
      </c>
      <c r="B167" s="41" t="s">
        <v>462</v>
      </c>
      <c r="C167" s="41" t="s">
        <v>886</v>
      </c>
      <c r="D167" s="40" t="s">
        <v>354</v>
      </c>
      <c r="E167" s="40"/>
      <c r="F167" s="41" t="s">
        <v>420</v>
      </c>
      <c r="G167" s="40" t="s">
        <v>8</v>
      </c>
      <c r="H167" s="42">
        <v>4</v>
      </c>
      <c r="I167" s="40" t="s">
        <v>108</v>
      </c>
      <c r="J167" s="40" t="s">
        <v>108</v>
      </c>
      <c r="K167" s="40" t="s">
        <v>108</v>
      </c>
      <c r="L167" s="40" t="s">
        <v>107</v>
      </c>
      <c r="M167" s="40" t="s">
        <v>108</v>
      </c>
      <c r="N167" s="40" t="s">
        <v>107</v>
      </c>
    </row>
    <row r="168" spans="1:14" s="34" customFormat="1" ht="36.75" customHeight="1" thickBot="1" x14ac:dyDescent="0.3">
      <c r="A168" s="40">
        <v>160</v>
      </c>
      <c r="B168" s="41" t="s">
        <v>461</v>
      </c>
      <c r="C168" s="41" t="s">
        <v>886</v>
      </c>
      <c r="D168" s="40" t="s">
        <v>354</v>
      </c>
      <c r="E168" s="40"/>
      <c r="F168" s="41" t="s">
        <v>419</v>
      </c>
      <c r="G168" s="40" t="s">
        <v>8</v>
      </c>
      <c r="H168" s="42">
        <v>4</v>
      </c>
      <c r="I168" s="40" t="s">
        <v>108</v>
      </c>
      <c r="J168" s="40" t="s">
        <v>108</v>
      </c>
      <c r="K168" s="40" t="s">
        <v>108</v>
      </c>
      <c r="L168" s="40" t="s">
        <v>107</v>
      </c>
      <c r="M168" s="40" t="s">
        <v>108</v>
      </c>
      <c r="N168" s="40" t="s">
        <v>107</v>
      </c>
    </row>
    <row r="169" spans="1:14" s="34" customFormat="1" ht="18.75" thickBot="1" x14ac:dyDescent="0.3">
      <c r="A169" s="40">
        <v>161</v>
      </c>
      <c r="B169" s="41" t="s">
        <v>103</v>
      </c>
      <c r="C169" s="40" t="s">
        <v>887</v>
      </c>
      <c r="D169" s="40" t="str">
        <f t="shared" ref="D169:D195" si="9">MID(B169,7,10)</f>
        <v>5318620066</v>
      </c>
      <c r="E169" s="40"/>
      <c r="F169" s="41" t="s">
        <v>353</v>
      </c>
      <c r="G169" s="40" t="s">
        <v>8</v>
      </c>
      <c r="H169" s="42">
        <v>2</v>
      </c>
      <c r="I169" s="40" t="s">
        <v>108</v>
      </c>
      <c r="J169" s="40" t="str">
        <f>+VLOOKUP(B169,[1]APENDICE!$B:$M,9,0)</f>
        <v>NO</v>
      </c>
      <c r="K169" s="40" t="str">
        <f>+VLOOKUP(B169,[1]APENDICE!$B:$M,10,0)</f>
        <v>NO</v>
      </c>
      <c r="L169" s="40" t="s">
        <v>107</v>
      </c>
      <c r="M169" s="40" t="s">
        <v>108</v>
      </c>
      <c r="N169" s="40" t="s">
        <v>107</v>
      </c>
    </row>
    <row r="170" spans="1:14" s="34" customFormat="1" ht="36.75" thickBot="1" x14ac:dyDescent="0.3">
      <c r="A170" s="40">
        <v>162</v>
      </c>
      <c r="B170" s="41" t="s">
        <v>103</v>
      </c>
      <c r="C170" s="40" t="s">
        <v>887</v>
      </c>
      <c r="D170" s="40" t="str">
        <f t="shared" si="9"/>
        <v>5318620066</v>
      </c>
      <c r="E170" s="40"/>
      <c r="F170" s="41" t="s">
        <v>326</v>
      </c>
      <c r="G170" s="40" t="s">
        <v>8</v>
      </c>
      <c r="H170" s="42">
        <v>72</v>
      </c>
      <c r="I170" s="40" t="s">
        <v>108</v>
      </c>
      <c r="J170" s="40" t="s">
        <v>108</v>
      </c>
      <c r="K170" s="40" t="s">
        <v>108</v>
      </c>
      <c r="L170" s="40" t="s">
        <v>107</v>
      </c>
      <c r="M170" s="40" t="s">
        <v>108</v>
      </c>
      <c r="N170" s="40" t="s">
        <v>107</v>
      </c>
    </row>
    <row r="171" spans="1:14" s="34" customFormat="1" ht="18.75" thickBot="1" x14ac:dyDescent="0.3">
      <c r="A171" s="40">
        <v>163</v>
      </c>
      <c r="B171" s="41" t="s">
        <v>444</v>
      </c>
      <c r="C171" s="41" t="s">
        <v>886</v>
      </c>
      <c r="D171" s="40" t="str">
        <f t="shared" si="9"/>
        <v>5338600041</v>
      </c>
      <c r="E171" s="40"/>
      <c r="F171" s="41" t="s">
        <v>412</v>
      </c>
      <c r="G171" s="40" t="s">
        <v>8</v>
      </c>
      <c r="H171" s="42">
        <v>2</v>
      </c>
      <c r="I171" s="40" t="s">
        <v>107</v>
      </c>
      <c r="J171" s="40" t="s">
        <v>107</v>
      </c>
      <c r="K171" s="40" t="s">
        <v>107</v>
      </c>
      <c r="L171" s="40" t="s">
        <v>107</v>
      </c>
      <c r="M171" s="40" t="s">
        <v>107</v>
      </c>
      <c r="N171" s="40" t="s">
        <v>107</v>
      </c>
    </row>
    <row r="172" spans="1:14" s="34" customFormat="1" ht="36.75" thickBot="1" x14ac:dyDescent="0.3">
      <c r="A172" s="40">
        <v>164</v>
      </c>
      <c r="B172" s="41" t="s">
        <v>211</v>
      </c>
      <c r="C172" s="40" t="s">
        <v>887</v>
      </c>
      <c r="D172" s="40" t="str">
        <f t="shared" si="9"/>
        <v>5312540148</v>
      </c>
      <c r="E172" s="40"/>
      <c r="F172" s="41" t="s">
        <v>327</v>
      </c>
      <c r="G172" s="40" t="s">
        <v>8</v>
      </c>
      <c r="H172" s="42">
        <v>1</v>
      </c>
      <c r="I172" s="40" t="s">
        <v>107</v>
      </c>
      <c r="J172" s="40" t="s">
        <v>107</v>
      </c>
      <c r="K172" s="40" t="s">
        <v>107</v>
      </c>
      <c r="L172" s="40" t="s">
        <v>107</v>
      </c>
      <c r="M172" s="40" t="s">
        <v>107</v>
      </c>
      <c r="N172" s="40" t="s">
        <v>107</v>
      </c>
    </row>
    <row r="173" spans="1:14" s="34" customFormat="1" ht="26.1" customHeight="1" thickBot="1" x14ac:dyDescent="0.3">
      <c r="A173" s="40">
        <v>165</v>
      </c>
      <c r="B173" s="41" t="s">
        <v>430</v>
      </c>
      <c r="C173" s="41" t="s">
        <v>886</v>
      </c>
      <c r="D173" s="40" t="str">
        <f t="shared" si="9"/>
        <v>5332550010</v>
      </c>
      <c r="E173" s="40"/>
      <c r="F173" s="41" t="s">
        <v>416</v>
      </c>
      <c r="G173" s="40" t="s">
        <v>8</v>
      </c>
      <c r="H173" s="42">
        <v>1</v>
      </c>
      <c r="I173" s="40" t="s">
        <v>107</v>
      </c>
      <c r="J173" s="40" t="s">
        <v>107</v>
      </c>
      <c r="K173" s="40" t="s">
        <v>107</v>
      </c>
      <c r="L173" s="40" t="s">
        <v>107</v>
      </c>
      <c r="M173" s="40" t="s">
        <v>108</v>
      </c>
      <c r="N173" s="40" t="s">
        <v>107</v>
      </c>
    </row>
    <row r="174" spans="1:14" s="34" customFormat="1" ht="18.75" thickBot="1" x14ac:dyDescent="0.3">
      <c r="A174" s="40">
        <v>166</v>
      </c>
      <c r="B174" s="41" t="s">
        <v>212</v>
      </c>
      <c r="C174" s="40" t="s">
        <v>887</v>
      </c>
      <c r="D174" s="40" t="str">
        <f t="shared" si="9"/>
        <v>5319240031</v>
      </c>
      <c r="E174" s="40"/>
      <c r="F174" s="41" t="s">
        <v>328</v>
      </c>
      <c r="G174" s="40" t="s">
        <v>8</v>
      </c>
      <c r="H174" s="42">
        <v>3</v>
      </c>
      <c r="I174" s="40" t="s">
        <v>107</v>
      </c>
      <c r="J174" s="40" t="s">
        <v>108</v>
      </c>
      <c r="K174" s="40" t="s">
        <v>107</v>
      </c>
      <c r="L174" s="40" t="s">
        <v>107</v>
      </c>
      <c r="M174" s="40" t="s">
        <v>108</v>
      </c>
      <c r="N174" s="40" t="s">
        <v>107</v>
      </c>
    </row>
    <row r="175" spans="1:14" s="34" customFormat="1" ht="26.1" customHeight="1" thickBot="1" x14ac:dyDescent="0.3">
      <c r="A175" s="40">
        <v>167</v>
      </c>
      <c r="B175" s="41" t="s">
        <v>213</v>
      </c>
      <c r="C175" s="40" t="s">
        <v>887</v>
      </c>
      <c r="D175" s="40" t="str">
        <f t="shared" si="9"/>
        <v>5319240031</v>
      </c>
      <c r="E175" s="40"/>
      <c r="F175" s="41" t="s">
        <v>329</v>
      </c>
      <c r="G175" s="40" t="s">
        <v>8</v>
      </c>
      <c r="H175" s="42">
        <v>1</v>
      </c>
      <c r="I175" s="40" t="s">
        <v>107</v>
      </c>
      <c r="J175" s="40" t="s">
        <v>108</v>
      </c>
      <c r="K175" s="40" t="s">
        <v>107</v>
      </c>
      <c r="L175" s="40" t="s">
        <v>107</v>
      </c>
      <c r="M175" s="40" t="s">
        <v>108</v>
      </c>
      <c r="N175" s="40" t="s">
        <v>107</v>
      </c>
    </row>
    <row r="176" spans="1:14" s="34" customFormat="1" ht="26.1" customHeight="1" thickBot="1" x14ac:dyDescent="0.3">
      <c r="A176" s="40">
        <v>168</v>
      </c>
      <c r="B176" s="41" t="s">
        <v>214</v>
      </c>
      <c r="C176" s="40" t="s">
        <v>887</v>
      </c>
      <c r="D176" s="40" t="str">
        <f t="shared" si="9"/>
        <v>5313280116</v>
      </c>
      <c r="E176" s="40"/>
      <c r="F176" s="41" t="s">
        <v>330</v>
      </c>
      <c r="G176" s="40" t="s">
        <v>8</v>
      </c>
      <c r="H176" s="42">
        <v>4</v>
      </c>
      <c r="I176" s="40" t="s">
        <v>107</v>
      </c>
      <c r="J176" s="40" t="s">
        <v>108</v>
      </c>
      <c r="K176" s="40" t="s">
        <v>107</v>
      </c>
      <c r="L176" s="40" t="s">
        <v>107</v>
      </c>
      <c r="M176" s="40" t="s">
        <v>108</v>
      </c>
      <c r="N176" s="40" t="s">
        <v>107</v>
      </c>
    </row>
    <row r="177" spans="1:14" s="34" customFormat="1" ht="26.1" customHeight="1" thickBot="1" x14ac:dyDescent="0.3">
      <c r="A177" s="40">
        <v>169</v>
      </c>
      <c r="B177" s="41" t="s">
        <v>215</v>
      </c>
      <c r="C177" s="40" t="s">
        <v>887</v>
      </c>
      <c r="D177" s="40" t="str">
        <f t="shared" si="9"/>
        <v>5313280181</v>
      </c>
      <c r="E177" s="40"/>
      <c r="F177" s="41" t="s">
        <v>331</v>
      </c>
      <c r="G177" s="40" t="s">
        <v>8</v>
      </c>
      <c r="H177" s="42">
        <v>2</v>
      </c>
      <c r="I177" s="40" t="s">
        <v>107</v>
      </c>
      <c r="J177" s="40" t="s">
        <v>108</v>
      </c>
      <c r="K177" s="40" t="s">
        <v>107</v>
      </c>
      <c r="L177" s="40" t="s">
        <v>107</v>
      </c>
      <c r="M177" s="40" t="s">
        <v>108</v>
      </c>
      <c r="N177" s="40" t="s">
        <v>107</v>
      </c>
    </row>
    <row r="178" spans="1:14" s="34" customFormat="1" ht="26.1" customHeight="1" thickBot="1" x14ac:dyDescent="0.3">
      <c r="A178" s="40">
        <v>170</v>
      </c>
      <c r="B178" s="41" t="s">
        <v>216</v>
      </c>
      <c r="C178" s="40" t="s">
        <v>887</v>
      </c>
      <c r="D178" s="40" t="str">
        <f t="shared" si="9"/>
        <v>5312910028</v>
      </c>
      <c r="E178" s="40"/>
      <c r="F178" s="41" t="s">
        <v>332</v>
      </c>
      <c r="G178" s="40" t="s">
        <v>8</v>
      </c>
      <c r="H178" s="42">
        <v>2</v>
      </c>
      <c r="I178" s="40" t="s">
        <v>107</v>
      </c>
      <c r="J178" s="40" t="s">
        <v>108</v>
      </c>
      <c r="K178" s="40" t="s">
        <v>107</v>
      </c>
      <c r="L178" s="40" t="s">
        <v>107</v>
      </c>
      <c r="M178" s="40" t="s">
        <v>108</v>
      </c>
      <c r="N178" s="40" t="s">
        <v>107</v>
      </c>
    </row>
    <row r="179" spans="1:14" s="34" customFormat="1" ht="18.75" thickBot="1" x14ac:dyDescent="0.3">
      <c r="A179" s="40">
        <v>171</v>
      </c>
      <c r="B179" s="41" t="s">
        <v>141</v>
      </c>
      <c r="C179" s="40" t="s">
        <v>887</v>
      </c>
      <c r="D179" s="40" t="str">
        <f t="shared" si="9"/>
        <v>5316610087</v>
      </c>
      <c r="E179" s="40"/>
      <c r="F179" s="41" t="s">
        <v>333</v>
      </c>
      <c r="G179" s="40" t="s">
        <v>8</v>
      </c>
      <c r="H179" s="42">
        <v>1</v>
      </c>
      <c r="I179" s="40" t="s">
        <v>107</v>
      </c>
      <c r="J179" s="40" t="s">
        <v>108</v>
      </c>
      <c r="K179" s="40" t="s">
        <v>107</v>
      </c>
      <c r="L179" s="40" t="s">
        <v>107</v>
      </c>
      <c r="M179" s="40" t="s">
        <v>107</v>
      </c>
      <c r="N179" s="40" t="s">
        <v>107</v>
      </c>
    </row>
    <row r="180" spans="1:14" s="34" customFormat="1" ht="18.75" thickBot="1" x14ac:dyDescent="0.3">
      <c r="A180" s="40">
        <v>172</v>
      </c>
      <c r="B180" s="41" t="s">
        <v>445</v>
      </c>
      <c r="C180" s="41" t="s">
        <v>886</v>
      </c>
      <c r="D180" s="40" t="str">
        <f t="shared" si="9"/>
        <v>5338190555</v>
      </c>
      <c r="E180" s="40"/>
      <c r="F180" s="41" t="s">
        <v>413</v>
      </c>
      <c r="G180" s="40" t="s">
        <v>8</v>
      </c>
      <c r="H180" s="42">
        <v>1</v>
      </c>
      <c r="I180" s="40" t="s">
        <v>107</v>
      </c>
      <c r="J180" s="40" t="s">
        <v>108</v>
      </c>
      <c r="K180" s="40" t="s">
        <v>107</v>
      </c>
      <c r="L180" s="40" t="s">
        <v>107</v>
      </c>
      <c r="M180" s="40" t="s">
        <v>107</v>
      </c>
      <c r="N180" s="40" t="s">
        <v>107</v>
      </c>
    </row>
    <row r="181" spans="1:14" s="34" customFormat="1" ht="36.75" thickBot="1" x14ac:dyDescent="0.3">
      <c r="A181" s="40">
        <v>173</v>
      </c>
      <c r="B181" s="41" t="s">
        <v>217</v>
      </c>
      <c r="C181" s="40" t="s">
        <v>887</v>
      </c>
      <c r="D181" s="40" t="str">
        <f t="shared" si="9"/>
        <v>5313250226</v>
      </c>
      <c r="E181" s="40"/>
      <c r="F181" s="41" t="s">
        <v>334</v>
      </c>
      <c r="G181" s="40" t="s">
        <v>8</v>
      </c>
      <c r="H181" s="40">
        <v>1</v>
      </c>
      <c r="I181" s="40" t="s">
        <v>107</v>
      </c>
      <c r="J181" s="40" t="s">
        <v>108</v>
      </c>
      <c r="K181" s="40" t="s">
        <v>107</v>
      </c>
      <c r="L181" s="40" t="s">
        <v>107</v>
      </c>
      <c r="M181" s="40" t="s">
        <v>108</v>
      </c>
      <c r="N181" s="40" t="s">
        <v>107</v>
      </c>
    </row>
    <row r="182" spans="1:14" s="34" customFormat="1" ht="18.75" thickBot="1" x14ac:dyDescent="0.3">
      <c r="A182" s="40">
        <v>174</v>
      </c>
      <c r="B182" s="41" t="s">
        <v>218</v>
      </c>
      <c r="C182" s="40" t="s">
        <v>887</v>
      </c>
      <c r="D182" s="40" t="str">
        <f t="shared" si="9"/>
        <v>5313412305</v>
      </c>
      <c r="E182" s="40"/>
      <c r="F182" s="41" t="s">
        <v>335</v>
      </c>
      <c r="G182" s="40" t="s">
        <v>8</v>
      </c>
      <c r="H182" s="40">
        <v>1</v>
      </c>
      <c r="I182" s="40" t="s">
        <v>107</v>
      </c>
      <c r="J182" s="40" t="s">
        <v>108</v>
      </c>
      <c r="K182" s="40" t="s">
        <v>107</v>
      </c>
      <c r="L182" s="40" t="s">
        <v>107</v>
      </c>
      <c r="M182" s="40" t="s">
        <v>108</v>
      </c>
      <c r="N182" s="40" t="s">
        <v>107</v>
      </c>
    </row>
    <row r="183" spans="1:14" s="34" customFormat="1" ht="18.75" thickBot="1" x14ac:dyDescent="0.3">
      <c r="A183" s="40">
        <v>175</v>
      </c>
      <c r="B183" s="41" t="s">
        <v>140</v>
      </c>
      <c r="C183" s="40" t="s">
        <v>887</v>
      </c>
      <c r="D183" s="40" t="str">
        <f t="shared" si="9"/>
        <v>5313412537</v>
      </c>
      <c r="E183" s="40"/>
      <c r="F183" s="41" t="s">
        <v>336</v>
      </c>
      <c r="G183" s="40" t="s">
        <v>8</v>
      </c>
      <c r="H183" s="40">
        <v>1</v>
      </c>
      <c r="I183" s="40" t="s">
        <v>107</v>
      </c>
      <c r="J183" s="40" t="s">
        <v>107</v>
      </c>
      <c r="K183" s="40" t="s">
        <v>107</v>
      </c>
      <c r="L183" s="40" t="s">
        <v>107</v>
      </c>
      <c r="M183" s="40" t="s">
        <v>108</v>
      </c>
      <c r="N183" s="40" t="s">
        <v>107</v>
      </c>
    </row>
    <row r="184" spans="1:14" s="34" customFormat="1" ht="26.1" customHeight="1" thickBot="1" x14ac:dyDescent="0.3">
      <c r="A184" s="40">
        <v>176</v>
      </c>
      <c r="B184" s="41" t="s">
        <v>139</v>
      </c>
      <c r="C184" s="40" t="s">
        <v>887</v>
      </c>
      <c r="D184" s="40" t="str">
        <f t="shared" si="9"/>
        <v>5313412479</v>
      </c>
      <c r="E184" s="40"/>
      <c r="F184" s="41" t="s">
        <v>337</v>
      </c>
      <c r="G184" s="40" t="s">
        <v>8</v>
      </c>
      <c r="H184" s="40">
        <v>6</v>
      </c>
      <c r="I184" s="40" t="s">
        <v>107</v>
      </c>
      <c r="J184" s="40" t="s">
        <v>108</v>
      </c>
      <c r="K184" s="40" t="s">
        <v>107</v>
      </c>
      <c r="L184" s="40" t="s">
        <v>107</v>
      </c>
      <c r="M184" s="40" t="s">
        <v>108</v>
      </c>
      <c r="N184" s="40" t="s">
        <v>107</v>
      </c>
    </row>
    <row r="185" spans="1:14" s="34" customFormat="1" ht="36.75" thickBot="1" x14ac:dyDescent="0.3">
      <c r="A185" s="40">
        <v>177</v>
      </c>
      <c r="B185" s="41" t="s">
        <v>220</v>
      </c>
      <c r="C185" s="40" t="s">
        <v>887</v>
      </c>
      <c r="D185" s="40" t="str">
        <f t="shared" si="9"/>
        <v>5313412552</v>
      </c>
      <c r="E185" s="40"/>
      <c r="F185" s="41" t="s">
        <v>339</v>
      </c>
      <c r="G185" s="40" t="s">
        <v>8</v>
      </c>
      <c r="H185" s="40">
        <v>1</v>
      </c>
      <c r="I185" s="40" t="s">
        <v>107</v>
      </c>
      <c r="J185" s="40" t="s">
        <v>108</v>
      </c>
      <c r="K185" s="40" t="s">
        <v>107</v>
      </c>
      <c r="L185" s="40" t="s">
        <v>107</v>
      </c>
      <c r="M185" s="40" t="s">
        <v>108</v>
      </c>
      <c r="N185" s="40" t="s">
        <v>107</v>
      </c>
    </row>
    <row r="186" spans="1:14" s="34" customFormat="1" ht="26.1" customHeight="1" thickBot="1" x14ac:dyDescent="0.3">
      <c r="A186" s="40">
        <v>178</v>
      </c>
      <c r="B186" s="41" t="s">
        <v>219</v>
      </c>
      <c r="C186" s="40" t="s">
        <v>887</v>
      </c>
      <c r="D186" s="40" t="str">
        <f t="shared" si="9"/>
        <v>5313410481</v>
      </c>
      <c r="E186" s="40"/>
      <c r="F186" s="41" t="s">
        <v>338</v>
      </c>
      <c r="G186" s="40" t="s">
        <v>8</v>
      </c>
      <c r="H186" s="40">
        <v>1</v>
      </c>
      <c r="I186" s="40" t="s">
        <v>107</v>
      </c>
      <c r="J186" s="40" t="s">
        <v>107</v>
      </c>
      <c r="K186" s="40" t="s">
        <v>107</v>
      </c>
      <c r="L186" s="40" t="s">
        <v>107</v>
      </c>
      <c r="M186" s="40" t="s">
        <v>108</v>
      </c>
      <c r="N186" s="40" t="s">
        <v>107</v>
      </c>
    </row>
    <row r="187" spans="1:14" s="34" customFormat="1" ht="26.1" customHeight="1" thickBot="1" x14ac:dyDescent="0.3">
      <c r="A187" s="40">
        <v>179</v>
      </c>
      <c r="B187" s="41" t="s">
        <v>142</v>
      </c>
      <c r="C187" s="40" t="s">
        <v>887</v>
      </c>
      <c r="D187" s="40" t="str">
        <f t="shared" si="9"/>
        <v>5319280052</v>
      </c>
      <c r="E187" s="40"/>
      <c r="F187" s="41" t="s">
        <v>340</v>
      </c>
      <c r="G187" s="40" t="s">
        <v>8</v>
      </c>
      <c r="H187" s="40">
        <v>1</v>
      </c>
      <c r="I187" s="40" t="s">
        <v>107</v>
      </c>
      <c r="J187" s="40" t="s">
        <v>108</v>
      </c>
      <c r="K187" s="40" t="s">
        <v>107</v>
      </c>
      <c r="L187" s="40" t="s">
        <v>107</v>
      </c>
      <c r="M187" s="40" t="s">
        <v>108</v>
      </c>
      <c r="N187" s="40" t="s">
        <v>107</v>
      </c>
    </row>
    <row r="188" spans="1:14" s="34" customFormat="1" ht="26.1" customHeight="1" thickBot="1" x14ac:dyDescent="0.3">
      <c r="A188" s="40">
        <v>180</v>
      </c>
      <c r="B188" s="41" t="s">
        <v>222</v>
      </c>
      <c r="C188" s="40" t="s">
        <v>887</v>
      </c>
      <c r="D188" s="40" t="str">
        <f t="shared" si="9"/>
        <v>5319410980</v>
      </c>
      <c r="E188" s="40"/>
      <c r="F188" s="41" t="s">
        <v>342</v>
      </c>
      <c r="G188" s="40" t="s">
        <v>8</v>
      </c>
      <c r="H188" s="40">
        <v>8</v>
      </c>
      <c r="I188" s="40" t="s">
        <v>107</v>
      </c>
      <c r="J188" s="40" t="s">
        <v>108</v>
      </c>
      <c r="K188" s="40" t="s">
        <v>107</v>
      </c>
      <c r="L188" s="40" t="s">
        <v>107</v>
      </c>
      <c r="M188" s="40" t="s">
        <v>108</v>
      </c>
      <c r="N188" s="40" t="s">
        <v>107</v>
      </c>
    </row>
    <row r="189" spans="1:14" s="34" customFormat="1" ht="34.5" customHeight="1" thickBot="1" x14ac:dyDescent="0.3">
      <c r="A189" s="40">
        <v>181</v>
      </c>
      <c r="B189" s="41" t="s">
        <v>221</v>
      </c>
      <c r="C189" s="40" t="s">
        <v>887</v>
      </c>
      <c r="D189" s="40" t="str">
        <f t="shared" si="9"/>
        <v>5319410279</v>
      </c>
      <c r="E189" s="40"/>
      <c r="F189" s="41" t="s">
        <v>341</v>
      </c>
      <c r="G189" s="40" t="s">
        <v>8</v>
      </c>
      <c r="H189" s="40">
        <v>1</v>
      </c>
      <c r="I189" s="40" t="s">
        <v>107</v>
      </c>
      <c r="J189" s="40" t="s">
        <v>108</v>
      </c>
      <c r="K189" s="40" t="s">
        <v>107</v>
      </c>
      <c r="L189" s="40" t="s">
        <v>107</v>
      </c>
      <c r="M189" s="40" t="s">
        <v>108</v>
      </c>
      <c r="N189" s="40" t="s">
        <v>107</v>
      </c>
    </row>
    <row r="190" spans="1:14" s="34" customFormat="1" ht="36.75" thickBot="1" x14ac:dyDescent="0.3">
      <c r="A190" s="40">
        <v>182</v>
      </c>
      <c r="B190" s="41" t="s">
        <v>223</v>
      </c>
      <c r="C190" s="40" t="s">
        <v>887</v>
      </c>
      <c r="D190" s="40" t="str">
        <f t="shared" si="9"/>
        <v>5319411012</v>
      </c>
      <c r="E190" s="40"/>
      <c r="F190" s="41" t="s">
        <v>343</v>
      </c>
      <c r="G190" s="40" t="s">
        <v>8</v>
      </c>
      <c r="H190" s="40">
        <v>2</v>
      </c>
      <c r="I190" s="40" t="s">
        <v>107</v>
      </c>
      <c r="J190" s="40" t="s">
        <v>108</v>
      </c>
      <c r="K190" s="40" t="s">
        <v>107</v>
      </c>
      <c r="L190" s="40" t="s">
        <v>107</v>
      </c>
      <c r="M190" s="40" t="s">
        <v>108</v>
      </c>
      <c r="N190" s="40" t="s">
        <v>107</v>
      </c>
    </row>
    <row r="191" spans="1:14" s="34" customFormat="1" ht="26.1" customHeight="1" thickBot="1" x14ac:dyDescent="0.3">
      <c r="A191" s="40">
        <v>183</v>
      </c>
      <c r="B191" s="41" t="s">
        <v>224</v>
      </c>
      <c r="C191" s="40" t="s">
        <v>887</v>
      </c>
      <c r="D191" s="40" t="str">
        <f t="shared" si="9"/>
        <v>5319411058</v>
      </c>
      <c r="E191" s="40"/>
      <c r="F191" s="41" t="s">
        <v>344</v>
      </c>
      <c r="G191" s="40" t="s">
        <v>8</v>
      </c>
      <c r="H191" s="40">
        <v>1</v>
      </c>
      <c r="I191" s="40" t="s">
        <v>107</v>
      </c>
      <c r="J191" s="40" t="s">
        <v>108</v>
      </c>
      <c r="K191" s="40" t="s">
        <v>107</v>
      </c>
      <c r="L191" s="40" t="s">
        <v>107</v>
      </c>
      <c r="M191" s="40" t="s">
        <v>108</v>
      </c>
      <c r="N191" s="40" t="s">
        <v>107</v>
      </c>
    </row>
    <row r="192" spans="1:14" s="34" customFormat="1" ht="26.1" customHeight="1" thickBot="1" x14ac:dyDescent="0.3">
      <c r="A192" s="40">
        <v>184</v>
      </c>
      <c r="B192" s="41" t="s">
        <v>221</v>
      </c>
      <c r="C192" s="40" t="s">
        <v>887</v>
      </c>
      <c r="D192" s="40" t="str">
        <f t="shared" si="9"/>
        <v>5319410279</v>
      </c>
      <c r="E192" s="40"/>
      <c r="F192" s="41" t="s">
        <v>345</v>
      </c>
      <c r="G192" s="40" t="s">
        <v>8</v>
      </c>
      <c r="H192" s="40">
        <v>2</v>
      </c>
      <c r="I192" s="40" t="s">
        <v>107</v>
      </c>
      <c r="J192" s="40" t="s">
        <v>108</v>
      </c>
      <c r="K192" s="40" t="s">
        <v>107</v>
      </c>
      <c r="L192" s="40" t="s">
        <v>107</v>
      </c>
      <c r="M192" s="40" t="s">
        <v>108</v>
      </c>
      <c r="N192" s="40" t="s">
        <v>107</v>
      </c>
    </row>
    <row r="193" spans="1:14" s="34" customFormat="1" ht="18.75" thickBot="1" x14ac:dyDescent="0.3">
      <c r="A193" s="40">
        <v>185</v>
      </c>
      <c r="B193" s="41" t="s">
        <v>225</v>
      </c>
      <c r="C193" s="40" t="s">
        <v>887</v>
      </c>
      <c r="D193" s="40" t="str">
        <f t="shared" si="9"/>
        <v>5319410980</v>
      </c>
      <c r="E193" s="40"/>
      <c r="F193" s="41" t="s">
        <v>346</v>
      </c>
      <c r="G193" s="40" t="s">
        <v>8</v>
      </c>
      <c r="H193" s="40">
        <v>8</v>
      </c>
      <c r="I193" s="40" t="s">
        <v>107</v>
      </c>
      <c r="J193" s="40" t="s">
        <v>108</v>
      </c>
      <c r="K193" s="40" t="s">
        <v>107</v>
      </c>
      <c r="L193" s="40" t="s">
        <v>107</v>
      </c>
      <c r="M193" s="40" t="s">
        <v>107</v>
      </c>
      <c r="N193" s="40" t="s">
        <v>107</v>
      </c>
    </row>
    <row r="194" spans="1:14" s="34" customFormat="1" ht="18.75" thickBot="1" x14ac:dyDescent="0.3">
      <c r="A194" s="40">
        <v>186</v>
      </c>
      <c r="B194" s="41" t="s">
        <v>226</v>
      </c>
      <c r="C194" s="40" t="s">
        <v>887</v>
      </c>
      <c r="D194" s="40" t="str">
        <f t="shared" si="9"/>
        <v>5319411066</v>
      </c>
      <c r="E194" s="40"/>
      <c r="F194" s="41" t="s">
        <v>347</v>
      </c>
      <c r="G194" s="40" t="s">
        <v>8</v>
      </c>
      <c r="H194" s="40">
        <v>4</v>
      </c>
      <c r="I194" s="40" t="s">
        <v>107</v>
      </c>
      <c r="J194" s="40" t="s">
        <v>108</v>
      </c>
      <c r="K194" s="40" t="s">
        <v>107</v>
      </c>
      <c r="L194" s="40" t="s">
        <v>107</v>
      </c>
      <c r="M194" s="40" t="s">
        <v>107</v>
      </c>
      <c r="N194" s="40" t="s">
        <v>107</v>
      </c>
    </row>
    <row r="195" spans="1:14" s="34" customFormat="1" ht="18.75" thickBot="1" x14ac:dyDescent="0.3">
      <c r="A195" s="40">
        <v>187</v>
      </c>
      <c r="B195" s="41" t="s">
        <v>227</v>
      </c>
      <c r="C195" s="40" t="s">
        <v>887</v>
      </c>
      <c r="D195" s="40" t="str">
        <f t="shared" si="9"/>
        <v>5311461536</v>
      </c>
      <c r="E195" s="40"/>
      <c r="F195" s="41" t="s">
        <v>348</v>
      </c>
      <c r="G195" s="40" t="s">
        <v>8</v>
      </c>
      <c r="H195" s="40">
        <v>1</v>
      </c>
      <c r="I195" s="40" t="s">
        <v>107</v>
      </c>
      <c r="J195" s="40" t="s">
        <v>108</v>
      </c>
      <c r="K195" s="40" t="s">
        <v>107</v>
      </c>
      <c r="L195" s="40" t="s">
        <v>107</v>
      </c>
      <c r="M195" s="40" t="s">
        <v>108</v>
      </c>
      <c r="N195" s="40" t="s">
        <v>107</v>
      </c>
    </row>
    <row r="196" spans="1:14" s="34" customFormat="1" ht="36.75" thickBot="1" x14ac:dyDescent="0.3">
      <c r="A196" s="40">
        <v>188</v>
      </c>
      <c r="B196" s="41" t="s">
        <v>228</v>
      </c>
      <c r="C196" s="40" t="s">
        <v>887</v>
      </c>
      <c r="D196" s="40" t="str">
        <f>MID(B196,7,10)</f>
        <v>5313160094</v>
      </c>
      <c r="E196" s="40"/>
      <c r="F196" s="41" t="s">
        <v>349</v>
      </c>
      <c r="G196" s="40" t="s">
        <v>8</v>
      </c>
      <c r="H196" s="40">
        <v>2</v>
      </c>
      <c r="I196" s="40" t="s">
        <v>107</v>
      </c>
      <c r="J196" s="40" t="s">
        <v>108</v>
      </c>
      <c r="K196" s="40" t="s">
        <v>107</v>
      </c>
      <c r="L196" s="40" t="s">
        <v>107</v>
      </c>
      <c r="M196" s="40" t="s">
        <v>108</v>
      </c>
      <c r="N196" s="40" t="s">
        <v>107</v>
      </c>
    </row>
    <row r="197" spans="1:14" s="34" customFormat="1" ht="26.1" customHeight="1" thickBot="1" x14ac:dyDescent="0.3">
      <c r="A197" s="40">
        <v>189</v>
      </c>
      <c r="B197" s="40" t="s">
        <v>354</v>
      </c>
      <c r="C197" s="43" t="s">
        <v>1117</v>
      </c>
      <c r="D197" s="40" t="s">
        <v>1078</v>
      </c>
      <c r="E197" s="40"/>
      <c r="F197" s="43" t="s">
        <v>996</v>
      </c>
      <c r="G197" s="42" t="s">
        <v>12</v>
      </c>
      <c r="H197" s="42">
        <v>25</v>
      </c>
      <c r="I197" s="40" t="s">
        <v>108</v>
      </c>
      <c r="J197" s="40" t="s">
        <v>108</v>
      </c>
      <c r="K197" s="40" t="s">
        <v>108</v>
      </c>
      <c r="L197" s="40" t="s">
        <v>108</v>
      </c>
      <c r="M197" s="40" t="s">
        <v>107</v>
      </c>
      <c r="N197" s="40" t="s">
        <v>107</v>
      </c>
    </row>
    <row r="198" spans="1:14" s="34" customFormat="1" ht="26.1" customHeight="1" thickBot="1" x14ac:dyDescent="0.3">
      <c r="A198" s="40">
        <v>190</v>
      </c>
      <c r="B198" s="40" t="s">
        <v>354</v>
      </c>
      <c r="C198" s="43" t="s">
        <v>1117</v>
      </c>
      <c r="D198" s="40" t="s">
        <v>1078</v>
      </c>
      <c r="E198" s="40"/>
      <c r="F198" s="43" t="s">
        <v>997</v>
      </c>
      <c r="G198" s="42" t="s">
        <v>12</v>
      </c>
      <c r="H198" s="42">
        <v>5</v>
      </c>
      <c r="I198" s="40" t="s">
        <v>108</v>
      </c>
      <c r="J198" s="40" t="s">
        <v>108</v>
      </c>
      <c r="K198" s="40" t="s">
        <v>108</v>
      </c>
      <c r="L198" s="40" t="s">
        <v>108</v>
      </c>
      <c r="M198" s="40" t="s">
        <v>107</v>
      </c>
      <c r="N198" s="40" t="s">
        <v>107</v>
      </c>
    </row>
    <row r="199" spans="1:14" s="34" customFormat="1" ht="36.75" thickBot="1" x14ac:dyDescent="0.3">
      <c r="A199" s="40">
        <v>191</v>
      </c>
      <c r="B199" s="40" t="s">
        <v>354</v>
      </c>
      <c r="C199" s="43" t="s">
        <v>1117</v>
      </c>
      <c r="D199" s="40" t="s">
        <v>1078</v>
      </c>
      <c r="E199" s="40"/>
      <c r="F199" s="43" t="s">
        <v>998</v>
      </c>
      <c r="G199" s="42" t="s">
        <v>12</v>
      </c>
      <c r="H199" s="42">
        <v>3</v>
      </c>
      <c r="I199" s="40" t="s">
        <v>108</v>
      </c>
      <c r="J199" s="40" t="s">
        <v>108</v>
      </c>
      <c r="K199" s="40" t="s">
        <v>108</v>
      </c>
      <c r="L199" s="40" t="s">
        <v>108</v>
      </c>
      <c r="M199" s="40" t="s">
        <v>107</v>
      </c>
      <c r="N199" s="40" t="s">
        <v>107</v>
      </c>
    </row>
    <row r="200" spans="1:14" s="34" customFormat="1" ht="36.75" thickBot="1" x14ac:dyDescent="0.3">
      <c r="A200" s="40">
        <v>192</v>
      </c>
      <c r="B200" s="40" t="s">
        <v>354</v>
      </c>
      <c r="C200" s="43" t="s">
        <v>1117</v>
      </c>
      <c r="D200" s="40" t="s">
        <v>1078</v>
      </c>
      <c r="E200" s="40"/>
      <c r="F200" s="43" t="s">
        <v>999</v>
      </c>
      <c r="G200" s="42" t="s">
        <v>12</v>
      </c>
      <c r="H200" s="42">
        <v>3</v>
      </c>
      <c r="I200" s="40" t="s">
        <v>108</v>
      </c>
      <c r="J200" s="40" t="s">
        <v>108</v>
      </c>
      <c r="K200" s="40" t="s">
        <v>108</v>
      </c>
      <c r="L200" s="40" t="s">
        <v>108</v>
      </c>
      <c r="M200" s="40" t="s">
        <v>107</v>
      </c>
      <c r="N200" s="40" t="s">
        <v>107</v>
      </c>
    </row>
    <row r="201" spans="1:14" s="34" customFormat="1" ht="26.1" customHeight="1" thickBot="1" x14ac:dyDescent="0.3">
      <c r="A201" s="40">
        <v>193</v>
      </c>
      <c r="B201" s="40" t="s">
        <v>1077</v>
      </c>
      <c r="C201" s="43" t="s">
        <v>1117</v>
      </c>
      <c r="D201" s="40" t="s">
        <v>1078</v>
      </c>
      <c r="E201" s="40"/>
      <c r="F201" s="43" t="s">
        <v>987</v>
      </c>
      <c r="G201" s="42" t="s">
        <v>49</v>
      </c>
      <c r="H201" s="42">
        <v>6</v>
      </c>
      <c r="I201" s="40" t="s">
        <v>108</v>
      </c>
      <c r="J201" s="40" t="s">
        <v>108</v>
      </c>
      <c r="K201" s="40" t="s">
        <v>108</v>
      </c>
      <c r="L201" s="40" t="s">
        <v>108</v>
      </c>
      <c r="M201" s="40" t="s">
        <v>107</v>
      </c>
      <c r="N201" s="40" t="s">
        <v>107</v>
      </c>
    </row>
    <row r="202" spans="1:14" s="34" customFormat="1" ht="26.1" customHeight="1" thickBot="1" x14ac:dyDescent="0.3">
      <c r="A202" s="40">
        <v>194</v>
      </c>
      <c r="B202" s="40" t="s">
        <v>354</v>
      </c>
      <c r="C202" s="43" t="s">
        <v>1117</v>
      </c>
      <c r="D202" s="40" t="s">
        <v>1078</v>
      </c>
      <c r="E202" s="40"/>
      <c r="F202" s="43" t="s">
        <v>1000</v>
      </c>
      <c r="G202" s="42" t="s">
        <v>12</v>
      </c>
      <c r="H202" s="42">
        <v>5</v>
      </c>
      <c r="I202" s="40" t="s">
        <v>108</v>
      </c>
      <c r="J202" s="40" t="s">
        <v>108</v>
      </c>
      <c r="K202" s="40" t="s">
        <v>108</v>
      </c>
      <c r="L202" s="40" t="s">
        <v>108</v>
      </c>
      <c r="M202" s="40" t="s">
        <v>107</v>
      </c>
      <c r="N202" s="40" t="s">
        <v>107</v>
      </c>
    </row>
    <row r="203" spans="1:14" s="34" customFormat="1" ht="26.1" customHeight="1" thickBot="1" x14ac:dyDescent="0.3">
      <c r="A203" s="40">
        <v>195</v>
      </c>
      <c r="B203" s="40" t="s">
        <v>134</v>
      </c>
      <c r="C203" s="43" t="s">
        <v>1117</v>
      </c>
      <c r="D203" s="40" t="str">
        <f>MID(B203,7,10)</f>
        <v>5378300686</v>
      </c>
      <c r="E203" s="40"/>
      <c r="F203" s="43" t="s">
        <v>1001</v>
      </c>
      <c r="G203" s="42" t="s">
        <v>49</v>
      </c>
      <c r="H203" s="42">
        <v>3</v>
      </c>
      <c r="I203" s="40" t="s">
        <v>108</v>
      </c>
      <c r="J203" s="40" t="s">
        <v>108</v>
      </c>
      <c r="K203" s="40" t="s">
        <v>108</v>
      </c>
      <c r="L203" s="40" t="s">
        <v>108</v>
      </c>
      <c r="M203" s="40" t="s">
        <v>107</v>
      </c>
      <c r="N203" s="40" t="s">
        <v>107</v>
      </c>
    </row>
    <row r="204" spans="1:14" s="34" customFormat="1" ht="26.1" customHeight="1" thickBot="1" x14ac:dyDescent="0.3">
      <c r="A204" s="40">
        <v>196</v>
      </c>
      <c r="B204" s="40" t="s">
        <v>354</v>
      </c>
      <c r="C204" s="43" t="s">
        <v>1117</v>
      </c>
      <c r="D204" s="40" t="s">
        <v>1078</v>
      </c>
      <c r="E204" s="40"/>
      <c r="F204" s="43" t="s">
        <v>988</v>
      </c>
      <c r="G204" s="42" t="s">
        <v>12</v>
      </c>
      <c r="H204" s="42">
        <v>10</v>
      </c>
      <c r="I204" s="40" t="s">
        <v>108</v>
      </c>
      <c r="J204" s="40" t="s">
        <v>108</v>
      </c>
      <c r="K204" s="40" t="s">
        <v>108</v>
      </c>
      <c r="L204" s="40" t="s">
        <v>108</v>
      </c>
      <c r="M204" s="40" t="s">
        <v>107</v>
      </c>
      <c r="N204" s="40" t="s">
        <v>107</v>
      </c>
    </row>
    <row r="205" spans="1:14" s="34" customFormat="1" ht="26.1" customHeight="1" thickBot="1" x14ac:dyDescent="0.3">
      <c r="A205" s="40">
        <v>197</v>
      </c>
      <c r="B205" s="40" t="s">
        <v>1079</v>
      </c>
      <c r="C205" s="43" t="s">
        <v>1117</v>
      </c>
      <c r="D205" s="40" t="s">
        <v>1078</v>
      </c>
      <c r="E205" s="40"/>
      <c r="F205" s="43" t="s">
        <v>1002</v>
      </c>
      <c r="G205" s="42" t="s">
        <v>49</v>
      </c>
      <c r="H205" s="42">
        <v>15</v>
      </c>
      <c r="I205" s="40" t="s">
        <v>108</v>
      </c>
      <c r="J205" s="40" t="s">
        <v>108</v>
      </c>
      <c r="K205" s="40" t="s">
        <v>108</v>
      </c>
      <c r="L205" s="40" t="s">
        <v>108</v>
      </c>
      <c r="M205" s="40" t="s">
        <v>107</v>
      </c>
      <c r="N205" s="40" t="s">
        <v>107</v>
      </c>
    </row>
    <row r="206" spans="1:14" s="34" customFormat="1" ht="26.1" customHeight="1" thickBot="1" x14ac:dyDescent="0.3">
      <c r="A206" s="40">
        <v>198</v>
      </c>
      <c r="B206" s="40" t="s">
        <v>354</v>
      </c>
      <c r="C206" s="43" t="s">
        <v>1117</v>
      </c>
      <c r="D206" s="40" t="s">
        <v>1078</v>
      </c>
      <c r="E206" s="40"/>
      <c r="F206" s="43" t="s">
        <v>1003</v>
      </c>
      <c r="G206" s="42" t="s">
        <v>12</v>
      </c>
      <c r="H206" s="42">
        <v>5</v>
      </c>
      <c r="I206" s="40" t="s">
        <v>108</v>
      </c>
      <c r="J206" s="40" t="s">
        <v>108</v>
      </c>
      <c r="K206" s="40" t="s">
        <v>108</v>
      </c>
      <c r="L206" s="40" t="s">
        <v>108</v>
      </c>
      <c r="M206" s="40" t="s">
        <v>107</v>
      </c>
      <c r="N206" s="40" t="s">
        <v>107</v>
      </c>
    </row>
    <row r="207" spans="1:14" s="34" customFormat="1" ht="26.1" customHeight="1" thickBot="1" x14ac:dyDescent="0.3">
      <c r="A207" s="40">
        <v>199</v>
      </c>
      <c r="B207" s="40" t="s">
        <v>354</v>
      </c>
      <c r="C207" s="43" t="s">
        <v>1117</v>
      </c>
      <c r="D207" s="40" t="s">
        <v>1078</v>
      </c>
      <c r="E207" s="40"/>
      <c r="F207" s="43" t="s">
        <v>1004</v>
      </c>
      <c r="G207" s="42" t="s">
        <v>12</v>
      </c>
      <c r="H207" s="42">
        <v>10</v>
      </c>
      <c r="I207" s="40" t="s">
        <v>108</v>
      </c>
      <c r="J207" s="40" t="s">
        <v>108</v>
      </c>
      <c r="K207" s="40" t="s">
        <v>108</v>
      </c>
      <c r="L207" s="40" t="s">
        <v>108</v>
      </c>
      <c r="M207" s="40" t="s">
        <v>107</v>
      </c>
      <c r="N207" s="40" t="s">
        <v>107</v>
      </c>
    </row>
    <row r="208" spans="1:14" s="34" customFormat="1" ht="26.1" customHeight="1" thickBot="1" x14ac:dyDescent="0.3">
      <c r="A208" s="40">
        <v>200</v>
      </c>
      <c r="B208" s="40" t="s">
        <v>354</v>
      </c>
      <c r="C208" s="43" t="s">
        <v>1117</v>
      </c>
      <c r="D208" s="40" t="s">
        <v>1078</v>
      </c>
      <c r="E208" s="40"/>
      <c r="F208" s="43" t="s">
        <v>989</v>
      </c>
      <c r="G208" s="42" t="s">
        <v>12</v>
      </c>
      <c r="H208" s="42">
        <v>1</v>
      </c>
      <c r="I208" s="40" t="s">
        <v>108</v>
      </c>
      <c r="J208" s="40" t="s">
        <v>108</v>
      </c>
      <c r="K208" s="40" t="s">
        <v>108</v>
      </c>
      <c r="L208" s="40" t="s">
        <v>108</v>
      </c>
      <c r="M208" s="40" t="s">
        <v>107</v>
      </c>
      <c r="N208" s="40" t="s">
        <v>107</v>
      </c>
    </row>
    <row r="209" spans="1:14" s="34" customFormat="1" ht="26.1" customHeight="1" thickBot="1" x14ac:dyDescent="0.3">
      <c r="A209" s="40">
        <v>201</v>
      </c>
      <c r="B209" s="40" t="s">
        <v>354</v>
      </c>
      <c r="C209" s="43" t="s">
        <v>1117</v>
      </c>
      <c r="D209" s="40" t="s">
        <v>1078</v>
      </c>
      <c r="E209" s="40"/>
      <c r="F209" s="43" t="s">
        <v>1005</v>
      </c>
      <c r="G209" s="42" t="s">
        <v>12</v>
      </c>
      <c r="H209" s="42">
        <v>10</v>
      </c>
      <c r="I209" s="40" t="s">
        <v>108</v>
      </c>
      <c r="J209" s="40" t="s">
        <v>108</v>
      </c>
      <c r="K209" s="40" t="s">
        <v>108</v>
      </c>
      <c r="L209" s="40" t="s">
        <v>108</v>
      </c>
      <c r="M209" s="40" t="s">
        <v>107</v>
      </c>
      <c r="N209" s="40" t="s">
        <v>107</v>
      </c>
    </row>
    <row r="210" spans="1:14" s="34" customFormat="1" ht="36.75" thickBot="1" x14ac:dyDescent="0.3">
      <c r="A210" s="40">
        <v>202</v>
      </c>
      <c r="B210" s="40" t="s">
        <v>354</v>
      </c>
      <c r="C210" s="43" t="s">
        <v>1117</v>
      </c>
      <c r="D210" s="40" t="s">
        <v>1078</v>
      </c>
      <c r="E210" s="40"/>
      <c r="F210" s="43" t="s">
        <v>1006</v>
      </c>
      <c r="G210" s="42" t="s">
        <v>12</v>
      </c>
      <c r="H210" s="42">
        <v>10</v>
      </c>
      <c r="I210" s="40" t="s">
        <v>108</v>
      </c>
      <c r="J210" s="40" t="s">
        <v>108</v>
      </c>
      <c r="K210" s="40" t="s">
        <v>108</v>
      </c>
      <c r="L210" s="40" t="s">
        <v>108</v>
      </c>
      <c r="M210" s="40" t="s">
        <v>107</v>
      </c>
      <c r="N210" s="40" t="s">
        <v>107</v>
      </c>
    </row>
    <row r="211" spans="1:14" s="34" customFormat="1" ht="26.1" customHeight="1" thickBot="1" x14ac:dyDescent="0.3">
      <c r="A211" s="40">
        <v>203</v>
      </c>
      <c r="B211" s="40" t="s">
        <v>354</v>
      </c>
      <c r="C211" s="43" t="s">
        <v>1117</v>
      </c>
      <c r="D211" s="40" t="s">
        <v>1078</v>
      </c>
      <c r="E211" s="40"/>
      <c r="F211" s="43" t="s">
        <v>990</v>
      </c>
      <c r="G211" s="42" t="s">
        <v>12</v>
      </c>
      <c r="H211" s="42">
        <v>14</v>
      </c>
      <c r="I211" s="40" t="s">
        <v>108</v>
      </c>
      <c r="J211" s="40" t="s">
        <v>108</v>
      </c>
      <c r="K211" s="40" t="s">
        <v>108</v>
      </c>
      <c r="L211" s="40" t="s">
        <v>108</v>
      </c>
      <c r="M211" s="40" t="s">
        <v>107</v>
      </c>
      <c r="N211" s="40" t="s">
        <v>107</v>
      </c>
    </row>
    <row r="212" spans="1:14" s="34" customFormat="1" ht="26.1" customHeight="1" thickBot="1" x14ac:dyDescent="0.3">
      <c r="A212" s="40">
        <v>204</v>
      </c>
      <c r="B212" s="40" t="s">
        <v>354</v>
      </c>
      <c r="C212" s="43" t="s">
        <v>1117</v>
      </c>
      <c r="D212" s="40" t="s">
        <v>1078</v>
      </c>
      <c r="E212" s="40"/>
      <c r="F212" s="43" t="s">
        <v>1007</v>
      </c>
      <c r="G212" s="42" t="s">
        <v>12</v>
      </c>
      <c r="H212" s="42">
        <v>40</v>
      </c>
      <c r="I212" s="40" t="s">
        <v>108</v>
      </c>
      <c r="J212" s="40" t="s">
        <v>108</v>
      </c>
      <c r="K212" s="40" t="s">
        <v>108</v>
      </c>
      <c r="L212" s="40" t="s">
        <v>108</v>
      </c>
      <c r="M212" s="40" t="s">
        <v>107</v>
      </c>
      <c r="N212" s="40" t="s">
        <v>107</v>
      </c>
    </row>
    <row r="213" spans="1:14" s="34" customFormat="1" ht="26.1" customHeight="1" thickBot="1" x14ac:dyDescent="0.3">
      <c r="A213" s="40">
        <v>205</v>
      </c>
      <c r="B213" s="40" t="s">
        <v>354</v>
      </c>
      <c r="C213" s="43" t="s">
        <v>1117</v>
      </c>
      <c r="D213" s="40" t="s">
        <v>1078</v>
      </c>
      <c r="E213" s="40"/>
      <c r="F213" s="43" t="s">
        <v>991</v>
      </c>
      <c r="G213" s="42" t="s">
        <v>12</v>
      </c>
      <c r="H213" s="42">
        <v>2</v>
      </c>
      <c r="I213" s="40" t="s">
        <v>108</v>
      </c>
      <c r="J213" s="40" t="s">
        <v>108</v>
      </c>
      <c r="K213" s="40" t="s">
        <v>108</v>
      </c>
      <c r="L213" s="40" t="s">
        <v>108</v>
      </c>
      <c r="M213" s="40" t="s">
        <v>107</v>
      </c>
      <c r="N213" s="40" t="s">
        <v>107</v>
      </c>
    </row>
    <row r="214" spans="1:14" s="34" customFormat="1" ht="26.1" customHeight="1" thickBot="1" x14ac:dyDescent="0.3">
      <c r="A214" s="40">
        <v>206</v>
      </c>
      <c r="B214" s="40" t="s">
        <v>354</v>
      </c>
      <c r="C214" s="43" t="s">
        <v>1117</v>
      </c>
      <c r="D214" s="40" t="s">
        <v>1078</v>
      </c>
      <c r="E214" s="40"/>
      <c r="F214" s="43" t="s">
        <v>992</v>
      </c>
      <c r="G214" s="42" t="s">
        <v>12</v>
      </c>
      <c r="H214" s="42">
        <v>2</v>
      </c>
      <c r="I214" s="40" t="s">
        <v>108</v>
      </c>
      <c r="J214" s="40" t="s">
        <v>108</v>
      </c>
      <c r="K214" s="40" t="s">
        <v>108</v>
      </c>
      <c r="L214" s="40" t="s">
        <v>108</v>
      </c>
      <c r="M214" s="40" t="s">
        <v>107</v>
      </c>
      <c r="N214" s="40" t="s">
        <v>107</v>
      </c>
    </row>
    <row r="215" spans="1:14" s="34" customFormat="1" ht="26.1" customHeight="1" thickBot="1" x14ac:dyDescent="0.3">
      <c r="A215" s="40">
        <v>207</v>
      </c>
      <c r="B215" s="40" t="s">
        <v>1080</v>
      </c>
      <c r="C215" s="43" t="s">
        <v>1117</v>
      </c>
      <c r="D215" s="40" t="s">
        <v>1078</v>
      </c>
      <c r="E215" s="40"/>
      <c r="F215" s="43" t="s">
        <v>1008</v>
      </c>
      <c r="G215" s="42" t="s">
        <v>49</v>
      </c>
      <c r="H215" s="42">
        <v>3</v>
      </c>
      <c r="I215" s="40" t="s">
        <v>108</v>
      </c>
      <c r="J215" s="40" t="s">
        <v>108</v>
      </c>
      <c r="K215" s="40" t="s">
        <v>108</v>
      </c>
      <c r="L215" s="40" t="s">
        <v>108</v>
      </c>
      <c r="M215" s="40" t="s">
        <v>107</v>
      </c>
      <c r="N215" s="40" t="s">
        <v>107</v>
      </c>
    </row>
    <row r="216" spans="1:14" s="34" customFormat="1" ht="26.1" customHeight="1" thickBot="1" x14ac:dyDescent="0.3">
      <c r="A216" s="40">
        <v>208</v>
      </c>
      <c r="B216" s="40" t="s">
        <v>1081</v>
      </c>
      <c r="C216" s="43" t="s">
        <v>1117</v>
      </c>
      <c r="D216" s="40" t="s">
        <v>1078</v>
      </c>
      <c r="E216" s="40"/>
      <c r="F216" s="43" t="s">
        <v>1009</v>
      </c>
      <c r="G216" s="42" t="s">
        <v>49</v>
      </c>
      <c r="H216" s="42">
        <v>5</v>
      </c>
      <c r="I216" s="40" t="s">
        <v>108</v>
      </c>
      <c r="J216" s="40" t="s">
        <v>108</v>
      </c>
      <c r="K216" s="40" t="s">
        <v>108</v>
      </c>
      <c r="L216" s="40" t="s">
        <v>108</v>
      </c>
      <c r="M216" s="40" t="s">
        <v>107</v>
      </c>
      <c r="N216" s="40" t="s">
        <v>107</v>
      </c>
    </row>
    <row r="217" spans="1:14" s="34" customFormat="1" ht="26.1" customHeight="1" thickBot="1" x14ac:dyDescent="0.3">
      <c r="A217" s="40">
        <v>209</v>
      </c>
      <c r="B217" s="40" t="s">
        <v>1082</v>
      </c>
      <c r="C217" s="43" t="s">
        <v>1117</v>
      </c>
      <c r="D217" s="40" t="s">
        <v>1078</v>
      </c>
      <c r="E217" s="40"/>
      <c r="F217" s="43" t="s">
        <v>1010</v>
      </c>
      <c r="G217" s="42" t="s">
        <v>49</v>
      </c>
      <c r="H217" s="42">
        <v>2</v>
      </c>
      <c r="I217" s="40" t="s">
        <v>108</v>
      </c>
      <c r="J217" s="40" t="s">
        <v>108</v>
      </c>
      <c r="K217" s="40" t="s">
        <v>108</v>
      </c>
      <c r="L217" s="40" t="s">
        <v>108</v>
      </c>
      <c r="M217" s="40" t="s">
        <v>107</v>
      </c>
      <c r="N217" s="40" t="s">
        <v>107</v>
      </c>
    </row>
    <row r="218" spans="1:14" s="34" customFormat="1" ht="26.1" customHeight="1" thickBot="1" x14ac:dyDescent="0.3">
      <c r="A218" s="40">
        <v>210</v>
      </c>
      <c r="B218" s="40" t="s">
        <v>1083</v>
      </c>
      <c r="C218" s="43" t="s">
        <v>1117</v>
      </c>
      <c r="D218" s="40" t="s">
        <v>1078</v>
      </c>
      <c r="E218" s="40"/>
      <c r="F218" s="43" t="s">
        <v>1011</v>
      </c>
      <c r="G218" s="42" t="s">
        <v>49</v>
      </c>
      <c r="H218" s="42">
        <v>1</v>
      </c>
      <c r="I218" s="40" t="s">
        <v>108</v>
      </c>
      <c r="J218" s="40" t="s">
        <v>108</v>
      </c>
      <c r="K218" s="40" t="s">
        <v>108</v>
      </c>
      <c r="L218" s="40" t="s">
        <v>108</v>
      </c>
      <c r="M218" s="40" t="s">
        <v>107</v>
      </c>
      <c r="N218" s="40" t="s">
        <v>107</v>
      </c>
    </row>
    <row r="219" spans="1:14" s="34" customFormat="1" ht="26.1" customHeight="1" thickBot="1" x14ac:dyDescent="0.3">
      <c r="A219" s="40">
        <v>211</v>
      </c>
      <c r="B219" s="40" t="s">
        <v>1084</v>
      </c>
      <c r="C219" s="43" t="s">
        <v>1117</v>
      </c>
      <c r="D219" s="40" t="s">
        <v>1078</v>
      </c>
      <c r="E219" s="40"/>
      <c r="F219" s="43" t="s">
        <v>1012</v>
      </c>
      <c r="G219" s="42" t="s">
        <v>49</v>
      </c>
      <c r="H219" s="42">
        <v>1</v>
      </c>
      <c r="I219" s="40" t="s">
        <v>108</v>
      </c>
      <c r="J219" s="40" t="s">
        <v>108</v>
      </c>
      <c r="K219" s="40" t="s">
        <v>108</v>
      </c>
      <c r="L219" s="40" t="s">
        <v>108</v>
      </c>
      <c r="M219" s="40" t="s">
        <v>107</v>
      </c>
      <c r="N219" s="40" t="s">
        <v>107</v>
      </c>
    </row>
    <row r="220" spans="1:14" s="34" customFormat="1" ht="26.1" customHeight="1" thickBot="1" x14ac:dyDescent="0.3">
      <c r="A220" s="40">
        <v>212</v>
      </c>
      <c r="B220" s="40" t="s">
        <v>1085</v>
      </c>
      <c r="C220" s="43" t="s">
        <v>1117</v>
      </c>
      <c r="D220" s="40" t="s">
        <v>1078</v>
      </c>
      <c r="E220" s="40"/>
      <c r="F220" s="43" t="s">
        <v>1013</v>
      </c>
      <c r="G220" s="42" t="s">
        <v>49</v>
      </c>
      <c r="H220" s="42">
        <v>1</v>
      </c>
      <c r="I220" s="40" t="s">
        <v>108</v>
      </c>
      <c r="J220" s="40" t="s">
        <v>108</v>
      </c>
      <c r="K220" s="40" t="s">
        <v>108</v>
      </c>
      <c r="L220" s="40" t="s">
        <v>108</v>
      </c>
      <c r="M220" s="40" t="s">
        <v>107</v>
      </c>
      <c r="N220" s="40" t="s">
        <v>107</v>
      </c>
    </row>
    <row r="221" spans="1:14" s="34" customFormat="1" ht="26.1" customHeight="1" thickBot="1" x14ac:dyDescent="0.3">
      <c r="A221" s="40">
        <v>213</v>
      </c>
      <c r="B221" s="40" t="s">
        <v>1086</v>
      </c>
      <c r="C221" s="43" t="s">
        <v>1117</v>
      </c>
      <c r="D221" s="40" t="s">
        <v>1078</v>
      </c>
      <c r="E221" s="40"/>
      <c r="F221" s="43" t="s">
        <v>1014</v>
      </c>
      <c r="G221" s="42" t="s">
        <v>49</v>
      </c>
      <c r="H221" s="42">
        <v>2</v>
      </c>
      <c r="I221" s="40" t="s">
        <v>108</v>
      </c>
      <c r="J221" s="40" t="s">
        <v>108</v>
      </c>
      <c r="K221" s="40" t="s">
        <v>108</v>
      </c>
      <c r="L221" s="40" t="s">
        <v>108</v>
      </c>
      <c r="M221" s="40" t="s">
        <v>107</v>
      </c>
      <c r="N221" s="40" t="s">
        <v>107</v>
      </c>
    </row>
    <row r="222" spans="1:14" s="34" customFormat="1" ht="26.1" customHeight="1" thickBot="1" x14ac:dyDescent="0.3">
      <c r="A222" s="40">
        <v>214</v>
      </c>
      <c r="B222" s="40" t="s">
        <v>1087</v>
      </c>
      <c r="C222" s="43" t="s">
        <v>1117</v>
      </c>
      <c r="D222" s="40" t="s">
        <v>1078</v>
      </c>
      <c r="E222" s="40"/>
      <c r="F222" s="43" t="s">
        <v>1015</v>
      </c>
      <c r="G222" s="42" t="s">
        <v>49</v>
      </c>
      <c r="H222" s="42">
        <v>1</v>
      </c>
      <c r="I222" s="40" t="s">
        <v>108</v>
      </c>
      <c r="J222" s="40" t="s">
        <v>108</v>
      </c>
      <c r="K222" s="40" t="s">
        <v>108</v>
      </c>
      <c r="L222" s="40" t="s">
        <v>108</v>
      </c>
      <c r="M222" s="40" t="s">
        <v>107</v>
      </c>
      <c r="N222" s="40" t="s">
        <v>107</v>
      </c>
    </row>
    <row r="223" spans="1:14" s="34" customFormat="1" ht="26.1" customHeight="1" thickBot="1" x14ac:dyDescent="0.3">
      <c r="A223" s="40">
        <v>215</v>
      </c>
      <c r="B223" s="40" t="s">
        <v>1088</v>
      </c>
      <c r="C223" s="43" t="s">
        <v>1117</v>
      </c>
      <c r="D223" s="40" t="s">
        <v>1078</v>
      </c>
      <c r="E223" s="40"/>
      <c r="F223" s="43" t="s">
        <v>1016</v>
      </c>
      <c r="G223" s="42" t="s">
        <v>49</v>
      </c>
      <c r="H223" s="42">
        <v>1</v>
      </c>
      <c r="I223" s="40" t="s">
        <v>108</v>
      </c>
      <c r="J223" s="40" t="s">
        <v>108</v>
      </c>
      <c r="K223" s="40" t="s">
        <v>108</v>
      </c>
      <c r="L223" s="40" t="s">
        <v>108</v>
      </c>
      <c r="M223" s="40" t="s">
        <v>107</v>
      </c>
      <c r="N223" s="40" t="s">
        <v>107</v>
      </c>
    </row>
    <row r="224" spans="1:14" s="34" customFormat="1" ht="26.1" customHeight="1" thickBot="1" x14ac:dyDescent="0.3">
      <c r="A224" s="40">
        <v>216</v>
      </c>
      <c r="B224" s="40" t="s">
        <v>1089</v>
      </c>
      <c r="C224" s="43" t="s">
        <v>1117</v>
      </c>
      <c r="D224" s="40" t="s">
        <v>1078</v>
      </c>
      <c r="E224" s="40"/>
      <c r="F224" s="43" t="s">
        <v>1017</v>
      </c>
      <c r="G224" s="42" t="s">
        <v>49</v>
      </c>
      <c r="H224" s="42">
        <v>1</v>
      </c>
      <c r="I224" s="40" t="s">
        <v>108</v>
      </c>
      <c r="J224" s="40" t="s">
        <v>108</v>
      </c>
      <c r="K224" s="40" t="s">
        <v>108</v>
      </c>
      <c r="L224" s="40" t="s">
        <v>108</v>
      </c>
      <c r="M224" s="40" t="s">
        <v>107</v>
      </c>
      <c r="N224" s="40" t="s">
        <v>107</v>
      </c>
    </row>
    <row r="225" spans="1:14" s="34" customFormat="1" ht="26.1" customHeight="1" thickBot="1" x14ac:dyDescent="0.3">
      <c r="A225" s="40">
        <v>217</v>
      </c>
      <c r="B225" s="40" t="s">
        <v>1090</v>
      </c>
      <c r="C225" s="43" t="s">
        <v>1117</v>
      </c>
      <c r="D225" s="40" t="s">
        <v>1078</v>
      </c>
      <c r="E225" s="40"/>
      <c r="F225" s="43" t="s">
        <v>1018</v>
      </c>
      <c r="G225" s="42" t="s">
        <v>49</v>
      </c>
      <c r="H225" s="42">
        <v>1</v>
      </c>
      <c r="I225" s="40" t="s">
        <v>108</v>
      </c>
      <c r="J225" s="40" t="s">
        <v>108</v>
      </c>
      <c r="K225" s="40" t="s">
        <v>108</v>
      </c>
      <c r="L225" s="40" t="s">
        <v>108</v>
      </c>
      <c r="M225" s="40" t="s">
        <v>107</v>
      </c>
      <c r="N225" s="40" t="s">
        <v>107</v>
      </c>
    </row>
    <row r="226" spans="1:14" s="34" customFormat="1" ht="26.1" customHeight="1" thickBot="1" x14ac:dyDescent="0.3">
      <c r="A226" s="40">
        <v>218</v>
      </c>
      <c r="B226" s="40" t="s">
        <v>1091</v>
      </c>
      <c r="C226" s="43" t="s">
        <v>1117</v>
      </c>
      <c r="D226" s="40" t="s">
        <v>1078</v>
      </c>
      <c r="E226" s="40"/>
      <c r="F226" s="43" t="s">
        <v>1019</v>
      </c>
      <c r="G226" s="42" t="s">
        <v>49</v>
      </c>
      <c r="H226" s="42">
        <v>5</v>
      </c>
      <c r="I226" s="40" t="s">
        <v>108</v>
      </c>
      <c r="J226" s="40" t="s">
        <v>108</v>
      </c>
      <c r="K226" s="40" t="s">
        <v>108</v>
      </c>
      <c r="L226" s="40" t="s">
        <v>108</v>
      </c>
      <c r="M226" s="40" t="s">
        <v>107</v>
      </c>
      <c r="N226" s="40" t="s">
        <v>107</v>
      </c>
    </row>
    <row r="227" spans="1:14" s="34" customFormat="1" ht="26.1" customHeight="1" thickBot="1" x14ac:dyDescent="0.3">
      <c r="A227" s="40">
        <v>219</v>
      </c>
      <c r="B227" s="40" t="s">
        <v>1092</v>
      </c>
      <c r="C227" s="43" t="s">
        <v>1117</v>
      </c>
      <c r="D227" s="40" t="s">
        <v>1078</v>
      </c>
      <c r="E227" s="40"/>
      <c r="F227" s="43" t="s">
        <v>1020</v>
      </c>
      <c r="G227" s="42" t="s">
        <v>49</v>
      </c>
      <c r="H227" s="42">
        <v>1</v>
      </c>
      <c r="I227" s="40" t="s">
        <v>108</v>
      </c>
      <c r="J227" s="40" t="s">
        <v>108</v>
      </c>
      <c r="K227" s="40" t="s">
        <v>108</v>
      </c>
      <c r="L227" s="40" t="s">
        <v>108</v>
      </c>
      <c r="M227" s="40" t="s">
        <v>107</v>
      </c>
      <c r="N227" s="40" t="s">
        <v>107</v>
      </c>
    </row>
    <row r="228" spans="1:14" s="34" customFormat="1" ht="26.1" customHeight="1" thickBot="1" x14ac:dyDescent="0.3">
      <c r="A228" s="40">
        <v>220</v>
      </c>
      <c r="B228" s="40" t="s">
        <v>135</v>
      </c>
      <c r="C228" s="43" t="s">
        <v>1117</v>
      </c>
      <c r="D228" s="40" t="s">
        <v>1078</v>
      </c>
      <c r="E228" s="40"/>
      <c r="F228" s="43" t="s">
        <v>1021</v>
      </c>
      <c r="G228" s="42" t="s">
        <v>49</v>
      </c>
      <c r="H228" s="42">
        <v>3</v>
      </c>
      <c r="I228" s="40" t="s">
        <v>108</v>
      </c>
      <c r="J228" s="40" t="s">
        <v>108</v>
      </c>
      <c r="K228" s="40" t="s">
        <v>108</v>
      </c>
      <c r="L228" s="40" t="s">
        <v>108</v>
      </c>
      <c r="M228" s="40" t="s">
        <v>107</v>
      </c>
      <c r="N228" s="40" t="s">
        <v>107</v>
      </c>
    </row>
    <row r="229" spans="1:14" s="34" customFormat="1" ht="26.1" customHeight="1" thickBot="1" x14ac:dyDescent="0.3">
      <c r="A229" s="40">
        <v>221</v>
      </c>
      <c r="B229" s="40" t="s">
        <v>1093</v>
      </c>
      <c r="C229" s="43" t="s">
        <v>1117</v>
      </c>
      <c r="D229" s="40" t="s">
        <v>1078</v>
      </c>
      <c r="E229" s="40"/>
      <c r="F229" s="43" t="s">
        <v>1022</v>
      </c>
      <c r="G229" s="42" t="s">
        <v>49</v>
      </c>
      <c r="H229" s="42">
        <v>3</v>
      </c>
      <c r="I229" s="40" t="s">
        <v>108</v>
      </c>
      <c r="J229" s="40" t="s">
        <v>108</v>
      </c>
      <c r="K229" s="40" t="s">
        <v>108</v>
      </c>
      <c r="L229" s="40" t="s">
        <v>108</v>
      </c>
      <c r="M229" s="40" t="s">
        <v>107</v>
      </c>
      <c r="N229" s="40" t="s">
        <v>107</v>
      </c>
    </row>
    <row r="230" spans="1:14" s="34" customFormat="1" ht="26.1" customHeight="1" thickBot="1" x14ac:dyDescent="0.3">
      <c r="A230" s="40">
        <v>222</v>
      </c>
      <c r="B230" s="40" t="s">
        <v>1094</v>
      </c>
      <c r="C230" s="43" t="s">
        <v>1117</v>
      </c>
      <c r="D230" s="40" t="str">
        <f>MID(B230,7,10)</f>
        <v>5378300332</v>
      </c>
      <c r="E230" s="40"/>
      <c r="F230" s="43" t="s">
        <v>1023</v>
      </c>
      <c r="G230" s="44" t="s">
        <v>49</v>
      </c>
      <c r="H230" s="42">
        <v>1</v>
      </c>
      <c r="I230" s="40" t="s">
        <v>108</v>
      </c>
      <c r="J230" s="40" t="s">
        <v>108</v>
      </c>
      <c r="K230" s="40" t="s">
        <v>108</v>
      </c>
      <c r="L230" s="40" t="s">
        <v>108</v>
      </c>
      <c r="M230" s="40" t="s">
        <v>107</v>
      </c>
      <c r="N230" s="40" t="s">
        <v>107</v>
      </c>
    </row>
    <row r="231" spans="1:14" s="34" customFormat="1" ht="26.1" customHeight="1" thickBot="1" x14ac:dyDescent="0.3">
      <c r="A231" s="40">
        <v>223</v>
      </c>
      <c r="B231" s="40" t="s">
        <v>1095</v>
      </c>
      <c r="C231" s="43" t="s">
        <v>1117</v>
      </c>
      <c r="D231" s="40" t="s">
        <v>1078</v>
      </c>
      <c r="E231" s="40"/>
      <c r="F231" s="43" t="s">
        <v>1024</v>
      </c>
      <c r="G231" s="44" t="s">
        <v>49</v>
      </c>
      <c r="H231" s="42">
        <v>2</v>
      </c>
      <c r="I231" s="40" t="s">
        <v>108</v>
      </c>
      <c r="J231" s="40" t="s">
        <v>108</v>
      </c>
      <c r="K231" s="40" t="s">
        <v>108</v>
      </c>
      <c r="L231" s="40" t="s">
        <v>108</v>
      </c>
      <c r="M231" s="40" t="s">
        <v>107</v>
      </c>
      <c r="N231" s="40" t="s">
        <v>107</v>
      </c>
    </row>
    <row r="232" spans="1:14" s="34" customFormat="1" ht="26.1" customHeight="1" thickBot="1" x14ac:dyDescent="0.3">
      <c r="A232" s="40">
        <v>224</v>
      </c>
      <c r="B232" s="40" t="s">
        <v>1096</v>
      </c>
      <c r="C232" s="43" t="s">
        <v>1117</v>
      </c>
      <c r="D232" s="40" t="s">
        <v>1078</v>
      </c>
      <c r="E232" s="40"/>
      <c r="F232" s="43" t="s">
        <v>1025</v>
      </c>
      <c r="G232" s="44" t="s">
        <v>49</v>
      </c>
      <c r="H232" s="42">
        <v>2</v>
      </c>
      <c r="I232" s="40" t="s">
        <v>108</v>
      </c>
      <c r="J232" s="40" t="s">
        <v>108</v>
      </c>
      <c r="K232" s="40" t="s">
        <v>108</v>
      </c>
      <c r="L232" s="40" t="s">
        <v>108</v>
      </c>
      <c r="M232" s="40" t="s">
        <v>107</v>
      </c>
      <c r="N232" s="40" t="s">
        <v>107</v>
      </c>
    </row>
    <row r="233" spans="1:14" s="34" customFormat="1" ht="36.75" thickBot="1" x14ac:dyDescent="0.3">
      <c r="A233" s="40">
        <v>225</v>
      </c>
      <c r="B233" s="40" t="s">
        <v>354</v>
      </c>
      <c r="C233" s="43" t="s">
        <v>1117</v>
      </c>
      <c r="D233" s="40" t="s">
        <v>1078</v>
      </c>
      <c r="E233" s="40"/>
      <c r="F233" s="43" t="s">
        <v>993</v>
      </c>
      <c r="G233" s="42" t="s">
        <v>12</v>
      </c>
      <c r="H233" s="42">
        <v>5</v>
      </c>
      <c r="I233" s="40" t="s">
        <v>108</v>
      </c>
      <c r="J233" s="40" t="s">
        <v>108</v>
      </c>
      <c r="K233" s="40" t="s">
        <v>108</v>
      </c>
      <c r="L233" s="40" t="s">
        <v>108</v>
      </c>
      <c r="M233" s="40" t="s">
        <v>107</v>
      </c>
      <c r="N233" s="40" t="s">
        <v>107</v>
      </c>
    </row>
    <row r="234" spans="1:14" s="34" customFormat="1" ht="36.75" thickBot="1" x14ac:dyDescent="0.3">
      <c r="A234" s="40">
        <v>226</v>
      </c>
      <c r="B234" s="40" t="s">
        <v>354</v>
      </c>
      <c r="C234" s="43" t="s">
        <v>1117</v>
      </c>
      <c r="D234" s="40" t="s">
        <v>1078</v>
      </c>
      <c r="E234" s="40"/>
      <c r="F234" s="43" t="s">
        <v>1026</v>
      </c>
      <c r="G234" s="42" t="s">
        <v>12</v>
      </c>
      <c r="H234" s="42">
        <v>2</v>
      </c>
      <c r="I234" s="40" t="s">
        <v>108</v>
      </c>
      <c r="J234" s="40" t="s">
        <v>108</v>
      </c>
      <c r="K234" s="40" t="s">
        <v>108</v>
      </c>
      <c r="L234" s="40" t="s">
        <v>108</v>
      </c>
      <c r="M234" s="40" t="s">
        <v>107</v>
      </c>
      <c r="N234" s="40" t="s">
        <v>107</v>
      </c>
    </row>
    <row r="235" spans="1:14" s="34" customFormat="1" ht="26.1" customHeight="1" thickBot="1" x14ac:dyDescent="0.3">
      <c r="A235" s="40">
        <v>227</v>
      </c>
      <c r="B235" s="40" t="s">
        <v>354</v>
      </c>
      <c r="C235" s="43" t="s">
        <v>1117</v>
      </c>
      <c r="D235" s="40" t="s">
        <v>1078</v>
      </c>
      <c r="E235" s="40"/>
      <c r="F235" s="43" t="s">
        <v>1027</v>
      </c>
      <c r="G235" s="42" t="s">
        <v>12</v>
      </c>
      <c r="H235" s="42">
        <v>2</v>
      </c>
      <c r="I235" s="40" t="s">
        <v>108</v>
      </c>
      <c r="J235" s="40" t="s">
        <v>108</v>
      </c>
      <c r="K235" s="40" t="s">
        <v>108</v>
      </c>
      <c r="L235" s="40" t="s">
        <v>108</v>
      </c>
      <c r="M235" s="40" t="s">
        <v>107</v>
      </c>
      <c r="N235" s="40" t="s">
        <v>107</v>
      </c>
    </row>
    <row r="236" spans="1:14" s="34" customFormat="1" ht="26.1" customHeight="1" thickBot="1" x14ac:dyDescent="0.3">
      <c r="A236" s="40">
        <v>228</v>
      </c>
      <c r="B236" s="40" t="s">
        <v>354</v>
      </c>
      <c r="C236" s="43" t="s">
        <v>1117</v>
      </c>
      <c r="D236" s="40" t="s">
        <v>1078</v>
      </c>
      <c r="E236" s="40"/>
      <c r="F236" s="43" t="s">
        <v>1028</v>
      </c>
      <c r="G236" s="42" t="s">
        <v>12</v>
      </c>
      <c r="H236" s="42">
        <v>1</v>
      </c>
      <c r="I236" s="40" t="s">
        <v>108</v>
      </c>
      <c r="J236" s="40" t="s">
        <v>108</v>
      </c>
      <c r="K236" s="40" t="s">
        <v>108</v>
      </c>
      <c r="L236" s="40" t="s">
        <v>108</v>
      </c>
      <c r="M236" s="40" t="s">
        <v>107</v>
      </c>
      <c r="N236" s="40" t="s">
        <v>107</v>
      </c>
    </row>
    <row r="237" spans="1:14" s="34" customFormat="1" ht="26.1" customHeight="1" thickBot="1" x14ac:dyDescent="0.3">
      <c r="A237" s="40">
        <v>229</v>
      </c>
      <c r="B237" s="40" t="s">
        <v>354</v>
      </c>
      <c r="C237" s="43" t="s">
        <v>1117</v>
      </c>
      <c r="D237" s="40" t="s">
        <v>1078</v>
      </c>
      <c r="E237" s="40"/>
      <c r="F237" s="43" t="s">
        <v>1029</v>
      </c>
      <c r="G237" s="42" t="s">
        <v>12</v>
      </c>
      <c r="H237" s="42">
        <v>1</v>
      </c>
      <c r="I237" s="40" t="s">
        <v>108</v>
      </c>
      <c r="J237" s="40" t="s">
        <v>108</v>
      </c>
      <c r="K237" s="40" t="s">
        <v>108</v>
      </c>
      <c r="L237" s="40" t="s">
        <v>108</v>
      </c>
      <c r="M237" s="40" t="s">
        <v>107</v>
      </c>
      <c r="N237" s="40" t="s">
        <v>107</v>
      </c>
    </row>
    <row r="238" spans="1:14" s="34" customFormat="1" ht="26.1" customHeight="1" thickBot="1" x14ac:dyDescent="0.3">
      <c r="A238" s="40">
        <v>230</v>
      </c>
      <c r="B238" s="40" t="s">
        <v>354</v>
      </c>
      <c r="C238" s="43" t="s">
        <v>1117</v>
      </c>
      <c r="D238" s="40" t="s">
        <v>1078</v>
      </c>
      <c r="E238" s="40"/>
      <c r="F238" s="43" t="s">
        <v>1030</v>
      </c>
      <c r="G238" s="42" t="s">
        <v>12</v>
      </c>
      <c r="H238" s="42">
        <v>1</v>
      </c>
      <c r="I238" s="40" t="s">
        <v>108</v>
      </c>
      <c r="J238" s="40" t="s">
        <v>108</v>
      </c>
      <c r="K238" s="40" t="s">
        <v>108</v>
      </c>
      <c r="L238" s="40" t="s">
        <v>108</v>
      </c>
      <c r="M238" s="40" t="s">
        <v>107</v>
      </c>
      <c r="N238" s="40" t="s">
        <v>107</v>
      </c>
    </row>
    <row r="239" spans="1:14" s="34" customFormat="1" ht="26.1" customHeight="1" thickBot="1" x14ac:dyDescent="0.3">
      <c r="A239" s="40">
        <v>231</v>
      </c>
      <c r="B239" s="40" t="s">
        <v>354</v>
      </c>
      <c r="C239" s="43" t="s">
        <v>1117</v>
      </c>
      <c r="D239" s="40" t="s">
        <v>1078</v>
      </c>
      <c r="E239" s="40"/>
      <c r="F239" s="43" t="s">
        <v>994</v>
      </c>
      <c r="G239" s="42" t="s">
        <v>12</v>
      </c>
      <c r="H239" s="42">
        <v>1</v>
      </c>
      <c r="I239" s="40" t="s">
        <v>108</v>
      </c>
      <c r="J239" s="40" t="s">
        <v>108</v>
      </c>
      <c r="K239" s="40" t="s">
        <v>108</v>
      </c>
      <c r="L239" s="40" t="s">
        <v>108</v>
      </c>
      <c r="M239" s="40" t="s">
        <v>107</v>
      </c>
      <c r="N239" s="40" t="s">
        <v>107</v>
      </c>
    </row>
    <row r="240" spans="1:14" s="34" customFormat="1" ht="26.1" customHeight="1" thickBot="1" x14ac:dyDescent="0.3">
      <c r="A240" s="40">
        <v>232</v>
      </c>
      <c r="B240" s="41" t="s">
        <v>1097</v>
      </c>
      <c r="C240" s="43" t="s">
        <v>1117</v>
      </c>
      <c r="D240" s="40" t="s">
        <v>1078</v>
      </c>
      <c r="E240" s="40"/>
      <c r="F240" s="43" t="s">
        <v>1031</v>
      </c>
      <c r="G240" s="42" t="s">
        <v>49</v>
      </c>
      <c r="H240" s="42">
        <v>3</v>
      </c>
      <c r="I240" s="40" t="s">
        <v>108</v>
      </c>
      <c r="J240" s="40" t="s">
        <v>108</v>
      </c>
      <c r="K240" s="40" t="s">
        <v>108</v>
      </c>
      <c r="L240" s="40" t="s">
        <v>108</v>
      </c>
      <c r="M240" s="40" t="s">
        <v>107</v>
      </c>
      <c r="N240" s="40" t="s">
        <v>107</v>
      </c>
    </row>
    <row r="241" spans="1:14" s="34" customFormat="1" ht="26.1" customHeight="1" thickBot="1" x14ac:dyDescent="0.3">
      <c r="A241" s="40">
        <v>233</v>
      </c>
      <c r="B241" s="41" t="s">
        <v>135</v>
      </c>
      <c r="C241" s="43" t="s">
        <v>1117</v>
      </c>
      <c r="D241" s="40" t="s">
        <v>1078</v>
      </c>
      <c r="E241" s="40"/>
      <c r="F241" s="43" t="s">
        <v>1032</v>
      </c>
      <c r="G241" s="42" t="s">
        <v>49</v>
      </c>
      <c r="H241" s="42">
        <v>2</v>
      </c>
      <c r="I241" s="40" t="s">
        <v>108</v>
      </c>
      <c r="J241" s="40" t="s">
        <v>108</v>
      </c>
      <c r="K241" s="40" t="s">
        <v>108</v>
      </c>
      <c r="L241" s="40" t="s">
        <v>108</v>
      </c>
      <c r="M241" s="40" t="s">
        <v>107</v>
      </c>
      <c r="N241" s="40" t="s">
        <v>107</v>
      </c>
    </row>
    <row r="242" spans="1:14" s="34" customFormat="1" ht="26.1" customHeight="1" thickBot="1" x14ac:dyDescent="0.3">
      <c r="A242" s="40">
        <v>234</v>
      </c>
      <c r="B242" s="41" t="s">
        <v>1082</v>
      </c>
      <c r="C242" s="43" t="s">
        <v>1117</v>
      </c>
      <c r="D242" s="40" t="s">
        <v>1078</v>
      </c>
      <c r="E242" s="40"/>
      <c r="F242" s="43" t="s">
        <v>1033</v>
      </c>
      <c r="G242" s="42" t="s">
        <v>49</v>
      </c>
      <c r="H242" s="42">
        <v>6</v>
      </c>
      <c r="I242" s="40" t="s">
        <v>108</v>
      </c>
      <c r="J242" s="40" t="s">
        <v>108</v>
      </c>
      <c r="K242" s="40" t="s">
        <v>108</v>
      </c>
      <c r="L242" s="40" t="s">
        <v>108</v>
      </c>
      <c r="M242" s="40" t="s">
        <v>107</v>
      </c>
      <c r="N242" s="40" t="s">
        <v>107</v>
      </c>
    </row>
    <row r="243" spans="1:14" s="34" customFormat="1" ht="26.1" customHeight="1" thickBot="1" x14ac:dyDescent="0.3">
      <c r="A243" s="40">
        <v>235</v>
      </c>
      <c r="B243" s="41" t="s">
        <v>1098</v>
      </c>
      <c r="C243" s="43" t="s">
        <v>1117</v>
      </c>
      <c r="D243" s="40" t="s">
        <v>1078</v>
      </c>
      <c r="E243" s="40"/>
      <c r="F243" s="43" t="s">
        <v>1034</v>
      </c>
      <c r="G243" s="42" t="s">
        <v>49</v>
      </c>
      <c r="H243" s="42">
        <v>50</v>
      </c>
      <c r="I243" s="40" t="s">
        <v>108</v>
      </c>
      <c r="J243" s="40" t="s">
        <v>108</v>
      </c>
      <c r="K243" s="40" t="s">
        <v>108</v>
      </c>
      <c r="L243" s="40" t="s">
        <v>108</v>
      </c>
      <c r="M243" s="40" t="s">
        <v>107</v>
      </c>
      <c r="N243" s="40" t="s">
        <v>107</v>
      </c>
    </row>
    <row r="244" spans="1:14" s="34" customFormat="1" ht="26.1" customHeight="1" thickBot="1" x14ac:dyDescent="0.3">
      <c r="A244" s="40">
        <v>236</v>
      </c>
      <c r="B244" s="41" t="s">
        <v>1099</v>
      </c>
      <c r="C244" s="43" t="s">
        <v>1117</v>
      </c>
      <c r="D244" s="40" t="s">
        <v>1078</v>
      </c>
      <c r="E244" s="40"/>
      <c r="F244" s="43" t="s">
        <v>1035</v>
      </c>
      <c r="G244" s="42" t="s">
        <v>49</v>
      </c>
      <c r="H244" s="42">
        <v>10</v>
      </c>
      <c r="I244" s="40" t="s">
        <v>108</v>
      </c>
      <c r="J244" s="40" t="s">
        <v>108</v>
      </c>
      <c r="K244" s="40" t="s">
        <v>108</v>
      </c>
      <c r="L244" s="40" t="s">
        <v>108</v>
      </c>
      <c r="M244" s="40" t="s">
        <v>107</v>
      </c>
      <c r="N244" s="40" t="s">
        <v>107</v>
      </c>
    </row>
    <row r="245" spans="1:14" s="34" customFormat="1" ht="26.1" customHeight="1" thickBot="1" x14ac:dyDescent="0.3">
      <c r="A245" s="40">
        <v>237</v>
      </c>
      <c r="B245" s="41" t="s">
        <v>1100</v>
      </c>
      <c r="C245" s="43" t="s">
        <v>1117</v>
      </c>
      <c r="D245" s="40" t="s">
        <v>1078</v>
      </c>
      <c r="E245" s="40"/>
      <c r="F245" s="43" t="s">
        <v>1036</v>
      </c>
      <c r="G245" s="42" t="s">
        <v>49</v>
      </c>
      <c r="H245" s="42">
        <v>3</v>
      </c>
      <c r="I245" s="40" t="s">
        <v>108</v>
      </c>
      <c r="J245" s="40" t="s">
        <v>108</v>
      </c>
      <c r="K245" s="40" t="s">
        <v>108</v>
      </c>
      <c r="L245" s="40" t="s">
        <v>108</v>
      </c>
      <c r="M245" s="40" t="s">
        <v>107</v>
      </c>
      <c r="N245" s="40" t="s">
        <v>107</v>
      </c>
    </row>
    <row r="246" spans="1:14" s="34" customFormat="1" ht="26.1" customHeight="1" thickBot="1" x14ac:dyDescent="0.3">
      <c r="A246" s="40">
        <v>238</v>
      </c>
      <c r="B246" s="41" t="s">
        <v>1101</v>
      </c>
      <c r="C246" s="43" t="s">
        <v>1117</v>
      </c>
      <c r="D246" s="40" t="s">
        <v>1078</v>
      </c>
      <c r="E246" s="40"/>
      <c r="F246" s="43" t="s">
        <v>1037</v>
      </c>
      <c r="G246" s="42" t="s">
        <v>49</v>
      </c>
      <c r="H246" s="42">
        <v>15</v>
      </c>
      <c r="I246" s="40" t="s">
        <v>108</v>
      </c>
      <c r="J246" s="40" t="s">
        <v>108</v>
      </c>
      <c r="K246" s="40" t="s">
        <v>108</v>
      </c>
      <c r="L246" s="40" t="s">
        <v>108</v>
      </c>
      <c r="M246" s="40" t="s">
        <v>107</v>
      </c>
      <c r="N246" s="40" t="s">
        <v>107</v>
      </c>
    </row>
    <row r="247" spans="1:14" s="34" customFormat="1" ht="26.1" customHeight="1" thickBot="1" x14ac:dyDescent="0.3">
      <c r="A247" s="40">
        <v>239</v>
      </c>
      <c r="B247" s="41" t="s">
        <v>1102</v>
      </c>
      <c r="C247" s="43" t="s">
        <v>1117</v>
      </c>
      <c r="D247" s="40" t="s">
        <v>1078</v>
      </c>
      <c r="E247" s="40"/>
      <c r="F247" s="43" t="s">
        <v>1038</v>
      </c>
      <c r="G247" s="42" t="s">
        <v>49</v>
      </c>
      <c r="H247" s="42">
        <v>2</v>
      </c>
      <c r="I247" s="40" t="s">
        <v>108</v>
      </c>
      <c r="J247" s="40" t="s">
        <v>108</v>
      </c>
      <c r="K247" s="40" t="s">
        <v>108</v>
      </c>
      <c r="L247" s="40" t="s">
        <v>108</v>
      </c>
      <c r="M247" s="40" t="s">
        <v>107</v>
      </c>
      <c r="N247" s="40" t="s">
        <v>107</v>
      </c>
    </row>
    <row r="248" spans="1:14" s="34" customFormat="1" ht="26.1" customHeight="1" thickBot="1" x14ac:dyDescent="0.3">
      <c r="A248" s="40">
        <v>240</v>
      </c>
      <c r="B248" s="40" t="s">
        <v>354</v>
      </c>
      <c r="C248" s="43" t="s">
        <v>1117</v>
      </c>
      <c r="D248" s="40" t="s">
        <v>1078</v>
      </c>
      <c r="E248" s="40"/>
      <c r="F248" s="43" t="s">
        <v>1039</v>
      </c>
      <c r="G248" s="42" t="s">
        <v>12</v>
      </c>
      <c r="H248" s="42">
        <v>30</v>
      </c>
      <c r="I248" s="40" t="s">
        <v>108</v>
      </c>
      <c r="J248" s="40" t="s">
        <v>108</v>
      </c>
      <c r="K248" s="40" t="s">
        <v>108</v>
      </c>
      <c r="L248" s="40" t="s">
        <v>108</v>
      </c>
      <c r="M248" s="40" t="s">
        <v>107</v>
      </c>
      <c r="N248" s="40" t="s">
        <v>107</v>
      </c>
    </row>
    <row r="249" spans="1:14" s="34" customFormat="1" ht="26.1" customHeight="1" thickBot="1" x14ac:dyDescent="0.3">
      <c r="A249" s="40">
        <v>241</v>
      </c>
      <c r="B249" s="40" t="s">
        <v>354</v>
      </c>
      <c r="C249" s="43" t="s">
        <v>1117</v>
      </c>
      <c r="D249" s="40" t="s">
        <v>1078</v>
      </c>
      <c r="E249" s="40"/>
      <c r="F249" s="43" t="s">
        <v>1040</v>
      </c>
      <c r="G249" s="42" t="s">
        <v>12</v>
      </c>
      <c r="H249" s="42">
        <v>10</v>
      </c>
      <c r="I249" s="40" t="s">
        <v>108</v>
      </c>
      <c r="J249" s="40" t="s">
        <v>108</v>
      </c>
      <c r="K249" s="40" t="s">
        <v>108</v>
      </c>
      <c r="L249" s="40" t="s">
        <v>108</v>
      </c>
      <c r="M249" s="40" t="s">
        <v>107</v>
      </c>
      <c r="N249" s="40" t="s">
        <v>107</v>
      </c>
    </row>
    <row r="250" spans="1:14" s="34" customFormat="1" ht="26.1" customHeight="1" thickBot="1" x14ac:dyDescent="0.3">
      <c r="A250" s="40">
        <v>242</v>
      </c>
      <c r="B250" s="40" t="s">
        <v>354</v>
      </c>
      <c r="C250" s="43" t="s">
        <v>1117</v>
      </c>
      <c r="D250" s="40" t="s">
        <v>1078</v>
      </c>
      <c r="E250" s="40"/>
      <c r="F250" s="43" t="s">
        <v>1041</v>
      </c>
      <c r="G250" s="42" t="s">
        <v>12</v>
      </c>
      <c r="H250" s="42">
        <v>20</v>
      </c>
      <c r="I250" s="40" t="s">
        <v>108</v>
      </c>
      <c r="J250" s="40" t="s">
        <v>108</v>
      </c>
      <c r="K250" s="40" t="s">
        <v>108</v>
      </c>
      <c r="L250" s="40" t="s">
        <v>108</v>
      </c>
      <c r="M250" s="40" t="s">
        <v>107</v>
      </c>
      <c r="N250" s="40" t="s">
        <v>107</v>
      </c>
    </row>
    <row r="251" spans="1:14" s="34" customFormat="1" ht="26.1" customHeight="1" thickBot="1" x14ac:dyDescent="0.3">
      <c r="A251" s="40">
        <v>243</v>
      </c>
      <c r="B251" s="40" t="s">
        <v>354</v>
      </c>
      <c r="C251" s="43" t="s">
        <v>1117</v>
      </c>
      <c r="D251" s="40" t="s">
        <v>1078</v>
      </c>
      <c r="E251" s="40"/>
      <c r="F251" s="43" t="s">
        <v>995</v>
      </c>
      <c r="G251" s="42" t="s">
        <v>12</v>
      </c>
      <c r="H251" s="42">
        <v>2</v>
      </c>
      <c r="I251" s="40" t="s">
        <v>108</v>
      </c>
      <c r="J251" s="40" t="s">
        <v>108</v>
      </c>
      <c r="K251" s="40" t="s">
        <v>108</v>
      </c>
      <c r="L251" s="40" t="s">
        <v>108</v>
      </c>
      <c r="M251" s="40" t="s">
        <v>107</v>
      </c>
      <c r="N251" s="40" t="s">
        <v>107</v>
      </c>
    </row>
    <row r="252" spans="1:14" s="34" customFormat="1" ht="26.1" customHeight="1" thickBot="1" x14ac:dyDescent="0.3">
      <c r="A252" s="40">
        <v>244</v>
      </c>
      <c r="B252" s="40" t="s">
        <v>354</v>
      </c>
      <c r="C252" s="43" t="s">
        <v>1117</v>
      </c>
      <c r="D252" s="40" t="s">
        <v>1078</v>
      </c>
      <c r="E252" s="40"/>
      <c r="F252" s="43" t="s">
        <v>1042</v>
      </c>
      <c r="G252" s="42" t="s">
        <v>12</v>
      </c>
      <c r="H252" s="42">
        <v>6</v>
      </c>
      <c r="I252" s="40" t="s">
        <v>108</v>
      </c>
      <c r="J252" s="40" t="s">
        <v>108</v>
      </c>
      <c r="K252" s="40" t="s">
        <v>108</v>
      </c>
      <c r="L252" s="40" t="s">
        <v>108</v>
      </c>
      <c r="M252" s="40" t="s">
        <v>107</v>
      </c>
      <c r="N252" s="40" t="s">
        <v>107</v>
      </c>
    </row>
    <row r="253" spans="1:14" s="34" customFormat="1" ht="36.75" thickBot="1" x14ac:dyDescent="0.3">
      <c r="A253" s="40">
        <v>245</v>
      </c>
      <c r="B253" s="40" t="s">
        <v>354</v>
      </c>
      <c r="C253" s="43" t="s">
        <v>1117</v>
      </c>
      <c r="D253" s="40" t="s">
        <v>1078</v>
      </c>
      <c r="E253" s="40"/>
      <c r="F253" s="43" t="s">
        <v>1043</v>
      </c>
      <c r="G253" s="42" t="s">
        <v>12</v>
      </c>
      <c r="H253" s="42">
        <v>5</v>
      </c>
      <c r="I253" s="40" t="s">
        <v>108</v>
      </c>
      <c r="J253" s="40" t="s">
        <v>108</v>
      </c>
      <c r="K253" s="40" t="s">
        <v>108</v>
      </c>
      <c r="L253" s="40" t="s">
        <v>108</v>
      </c>
      <c r="M253" s="40" t="s">
        <v>107</v>
      </c>
      <c r="N253" s="40" t="s">
        <v>107</v>
      </c>
    </row>
    <row r="254" spans="1:14" s="34" customFormat="1" ht="36.75" thickBot="1" x14ac:dyDescent="0.3">
      <c r="A254" s="40">
        <v>246</v>
      </c>
      <c r="B254" s="40" t="s">
        <v>354</v>
      </c>
      <c r="C254" s="43" t="s">
        <v>1117</v>
      </c>
      <c r="D254" s="40" t="s">
        <v>1078</v>
      </c>
      <c r="E254" s="40"/>
      <c r="F254" s="43" t="s">
        <v>1044</v>
      </c>
      <c r="G254" s="42" t="s">
        <v>12</v>
      </c>
      <c r="H254" s="42">
        <v>8</v>
      </c>
      <c r="I254" s="40" t="s">
        <v>108</v>
      </c>
      <c r="J254" s="40" t="s">
        <v>108</v>
      </c>
      <c r="K254" s="40" t="s">
        <v>108</v>
      </c>
      <c r="L254" s="40" t="s">
        <v>108</v>
      </c>
      <c r="M254" s="40" t="s">
        <v>107</v>
      </c>
      <c r="N254" s="40" t="s">
        <v>107</v>
      </c>
    </row>
    <row r="255" spans="1:14" s="34" customFormat="1" ht="26.1" customHeight="1" thickBot="1" x14ac:dyDescent="0.3">
      <c r="A255" s="40">
        <v>247</v>
      </c>
      <c r="B255" s="40" t="s">
        <v>354</v>
      </c>
      <c r="C255" s="43" t="s">
        <v>1117</v>
      </c>
      <c r="D255" s="40" t="s">
        <v>1078</v>
      </c>
      <c r="E255" s="40"/>
      <c r="F255" s="43" t="s">
        <v>1045</v>
      </c>
      <c r="G255" s="42" t="s">
        <v>12</v>
      </c>
      <c r="H255" s="42">
        <v>8</v>
      </c>
      <c r="I255" s="40" t="s">
        <v>108</v>
      </c>
      <c r="J255" s="40" t="s">
        <v>108</v>
      </c>
      <c r="K255" s="40" t="s">
        <v>108</v>
      </c>
      <c r="L255" s="40" t="s">
        <v>108</v>
      </c>
      <c r="M255" s="40" t="s">
        <v>107</v>
      </c>
      <c r="N255" s="40" t="s">
        <v>107</v>
      </c>
    </row>
    <row r="256" spans="1:14" s="34" customFormat="1" ht="18.75" thickBot="1" x14ac:dyDescent="0.3">
      <c r="A256" s="40">
        <v>248</v>
      </c>
      <c r="B256" s="40" t="s">
        <v>354</v>
      </c>
      <c r="C256" s="43" t="s">
        <v>1117</v>
      </c>
      <c r="D256" s="40" t="s">
        <v>1078</v>
      </c>
      <c r="E256" s="40"/>
      <c r="F256" s="43" t="s">
        <v>1103</v>
      </c>
      <c r="G256" s="42" t="s">
        <v>12</v>
      </c>
      <c r="H256" s="42">
        <v>8</v>
      </c>
      <c r="I256" s="40" t="s">
        <v>108</v>
      </c>
      <c r="J256" s="40" t="s">
        <v>108</v>
      </c>
      <c r="K256" s="40" t="s">
        <v>108</v>
      </c>
      <c r="L256" s="40" t="s">
        <v>108</v>
      </c>
      <c r="M256" s="40" t="s">
        <v>107</v>
      </c>
      <c r="N256" s="40" t="s">
        <v>107</v>
      </c>
    </row>
    <row r="257" spans="1:14" s="34" customFormat="1" ht="36.75" thickBot="1" x14ac:dyDescent="0.3">
      <c r="A257" s="40">
        <v>249</v>
      </c>
      <c r="B257" s="40" t="s">
        <v>354</v>
      </c>
      <c r="C257" s="43" t="s">
        <v>1117</v>
      </c>
      <c r="D257" s="40" t="s">
        <v>1078</v>
      </c>
      <c r="E257" s="40"/>
      <c r="F257" s="43" t="s">
        <v>1046</v>
      </c>
      <c r="G257" s="42" t="s">
        <v>12</v>
      </c>
      <c r="H257" s="42">
        <v>10</v>
      </c>
      <c r="I257" s="40" t="s">
        <v>108</v>
      </c>
      <c r="J257" s="40" t="s">
        <v>108</v>
      </c>
      <c r="K257" s="40" t="s">
        <v>108</v>
      </c>
      <c r="L257" s="40" t="s">
        <v>108</v>
      </c>
      <c r="M257" s="40" t="s">
        <v>107</v>
      </c>
      <c r="N257" s="40" t="s">
        <v>107</v>
      </c>
    </row>
    <row r="258" spans="1:14" s="34" customFormat="1" ht="36.75" thickBot="1" x14ac:dyDescent="0.3">
      <c r="A258" s="40">
        <v>250</v>
      </c>
      <c r="B258" s="40" t="s">
        <v>354</v>
      </c>
      <c r="C258" s="43" t="s">
        <v>1117</v>
      </c>
      <c r="D258" s="40" t="s">
        <v>1078</v>
      </c>
      <c r="E258" s="40"/>
      <c r="F258" s="43" t="s">
        <v>1047</v>
      </c>
      <c r="G258" s="42" t="s">
        <v>12</v>
      </c>
      <c r="H258" s="42">
        <v>4</v>
      </c>
      <c r="I258" s="40" t="s">
        <v>108</v>
      </c>
      <c r="J258" s="40" t="s">
        <v>108</v>
      </c>
      <c r="K258" s="40" t="s">
        <v>108</v>
      </c>
      <c r="L258" s="40" t="s">
        <v>108</v>
      </c>
      <c r="M258" s="40" t="s">
        <v>107</v>
      </c>
      <c r="N258" s="40" t="s">
        <v>107</v>
      </c>
    </row>
    <row r="259" spans="1:14" s="34" customFormat="1" ht="36.75" thickBot="1" x14ac:dyDescent="0.3">
      <c r="A259" s="40">
        <v>251</v>
      </c>
      <c r="B259" s="40" t="s">
        <v>354</v>
      </c>
      <c r="C259" s="43" t="s">
        <v>1117</v>
      </c>
      <c r="D259" s="40" t="s">
        <v>1078</v>
      </c>
      <c r="E259" s="40"/>
      <c r="F259" s="43" t="s">
        <v>1048</v>
      </c>
      <c r="G259" s="42" t="s">
        <v>12</v>
      </c>
      <c r="H259" s="42">
        <v>4</v>
      </c>
      <c r="I259" s="40" t="s">
        <v>108</v>
      </c>
      <c r="J259" s="40" t="s">
        <v>108</v>
      </c>
      <c r="K259" s="40" t="s">
        <v>108</v>
      </c>
      <c r="L259" s="40" t="s">
        <v>108</v>
      </c>
      <c r="M259" s="40" t="s">
        <v>107</v>
      </c>
      <c r="N259" s="40" t="s">
        <v>107</v>
      </c>
    </row>
    <row r="260" spans="1:14" s="34" customFormat="1" ht="26.1" customHeight="1" thickBot="1" x14ac:dyDescent="0.3">
      <c r="A260" s="40">
        <v>252</v>
      </c>
      <c r="B260" s="40" t="s">
        <v>354</v>
      </c>
      <c r="C260" s="43" t="s">
        <v>1117</v>
      </c>
      <c r="D260" s="40" t="s">
        <v>1078</v>
      </c>
      <c r="E260" s="40"/>
      <c r="F260" s="43" t="s">
        <v>1049</v>
      </c>
      <c r="G260" s="42" t="s">
        <v>12</v>
      </c>
      <c r="H260" s="42">
        <v>4</v>
      </c>
      <c r="I260" s="40" t="s">
        <v>108</v>
      </c>
      <c r="J260" s="40" t="s">
        <v>108</v>
      </c>
      <c r="K260" s="40" t="s">
        <v>108</v>
      </c>
      <c r="L260" s="40" t="s">
        <v>108</v>
      </c>
      <c r="M260" s="40" t="s">
        <v>107</v>
      </c>
      <c r="N260" s="40" t="s">
        <v>107</v>
      </c>
    </row>
    <row r="261" spans="1:14" s="34" customFormat="1" ht="26.1" customHeight="1" thickBot="1" x14ac:dyDescent="0.3">
      <c r="A261" s="40">
        <v>253</v>
      </c>
      <c r="B261" s="40" t="s">
        <v>354</v>
      </c>
      <c r="C261" s="43" t="s">
        <v>1117</v>
      </c>
      <c r="D261" s="40" t="s">
        <v>1078</v>
      </c>
      <c r="E261" s="40"/>
      <c r="F261" s="43" t="s">
        <v>1050</v>
      </c>
      <c r="G261" s="42" t="s">
        <v>12</v>
      </c>
      <c r="H261" s="42">
        <v>4</v>
      </c>
      <c r="I261" s="40" t="s">
        <v>108</v>
      </c>
      <c r="J261" s="40" t="s">
        <v>108</v>
      </c>
      <c r="K261" s="40" t="s">
        <v>108</v>
      </c>
      <c r="L261" s="40" t="s">
        <v>108</v>
      </c>
      <c r="M261" s="40" t="s">
        <v>107</v>
      </c>
      <c r="N261" s="40" t="s">
        <v>107</v>
      </c>
    </row>
    <row r="262" spans="1:14" s="34" customFormat="1" ht="36.75" thickBot="1" x14ac:dyDescent="0.3">
      <c r="A262" s="40">
        <v>254</v>
      </c>
      <c r="B262" s="40" t="s">
        <v>354</v>
      </c>
      <c r="C262" s="43" t="s">
        <v>1117</v>
      </c>
      <c r="D262" s="40" t="s">
        <v>1078</v>
      </c>
      <c r="E262" s="40"/>
      <c r="F262" s="43" t="s">
        <v>1051</v>
      </c>
      <c r="G262" s="42" t="s">
        <v>12</v>
      </c>
      <c r="H262" s="42">
        <v>4</v>
      </c>
      <c r="I262" s="40" t="s">
        <v>108</v>
      </c>
      <c r="J262" s="40" t="s">
        <v>108</v>
      </c>
      <c r="K262" s="40" t="s">
        <v>108</v>
      </c>
      <c r="L262" s="40" t="s">
        <v>108</v>
      </c>
      <c r="M262" s="40" t="s">
        <v>107</v>
      </c>
      <c r="N262" s="40" t="s">
        <v>107</v>
      </c>
    </row>
    <row r="263" spans="1:14" s="34" customFormat="1" ht="36.75" thickBot="1" x14ac:dyDescent="0.3">
      <c r="A263" s="40">
        <v>255</v>
      </c>
      <c r="B263" s="40" t="s">
        <v>354</v>
      </c>
      <c r="C263" s="43" t="s">
        <v>1117</v>
      </c>
      <c r="D263" s="40" t="s">
        <v>1078</v>
      </c>
      <c r="E263" s="40"/>
      <c r="F263" s="43" t="s">
        <v>1052</v>
      </c>
      <c r="G263" s="42" t="s">
        <v>12</v>
      </c>
      <c r="H263" s="42">
        <v>6</v>
      </c>
      <c r="I263" s="40" t="s">
        <v>108</v>
      </c>
      <c r="J263" s="40" t="s">
        <v>108</v>
      </c>
      <c r="K263" s="40" t="s">
        <v>108</v>
      </c>
      <c r="L263" s="40" t="s">
        <v>108</v>
      </c>
      <c r="M263" s="40" t="s">
        <v>107</v>
      </c>
      <c r="N263" s="40" t="s">
        <v>107</v>
      </c>
    </row>
    <row r="264" spans="1:14" s="34" customFormat="1" ht="18.75" thickBot="1" x14ac:dyDescent="0.3">
      <c r="A264" s="40">
        <v>256</v>
      </c>
      <c r="B264" s="40" t="s">
        <v>354</v>
      </c>
      <c r="C264" s="43" t="s">
        <v>1117</v>
      </c>
      <c r="D264" s="40" t="s">
        <v>1078</v>
      </c>
      <c r="E264" s="40"/>
      <c r="F264" s="43" t="s">
        <v>1053</v>
      </c>
      <c r="G264" s="42" t="s">
        <v>12</v>
      </c>
      <c r="H264" s="42">
        <v>6</v>
      </c>
      <c r="I264" s="40" t="s">
        <v>108</v>
      </c>
      <c r="J264" s="40" t="s">
        <v>108</v>
      </c>
      <c r="K264" s="40" t="s">
        <v>108</v>
      </c>
      <c r="L264" s="40" t="s">
        <v>108</v>
      </c>
      <c r="M264" s="40" t="s">
        <v>107</v>
      </c>
      <c r="N264" s="40" t="s">
        <v>107</v>
      </c>
    </row>
    <row r="265" spans="1:14" s="34" customFormat="1" ht="26.1" customHeight="1" thickBot="1" x14ac:dyDescent="0.3">
      <c r="A265" s="40">
        <v>257</v>
      </c>
      <c r="B265" s="40" t="s">
        <v>354</v>
      </c>
      <c r="C265" s="43" t="s">
        <v>1117</v>
      </c>
      <c r="D265" s="40" t="s">
        <v>1078</v>
      </c>
      <c r="E265" s="40"/>
      <c r="F265" s="43" t="s">
        <v>1054</v>
      </c>
      <c r="G265" s="42" t="s">
        <v>12</v>
      </c>
      <c r="H265" s="42">
        <v>4</v>
      </c>
      <c r="I265" s="40" t="s">
        <v>108</v>
      </c>
      <c r="J265" s="40" t="s">
        <v>108</v>
      </c>
      <c r="K265" s="40" t="s">
        <v>108</v>
      </c>
      <c r="L265" s="40" t="s">
        <v>108</v>
      </c>
      <c r="M265" s="40" t="s">
        <v>107</v>
      </c>
      <c r="N265" s="40" t="s">
        <v>107</v>
      </c>
    </row>
    <row r="266" spans="1:14" s="34" customFormat="1" ht="36.75" thickBot="1" x14ac:dyDescent="0.3">
      <c r="A266" s="40">
        <v>258</v>
      </c>
      <c r="B266" s="40" t="s">
        <v>354</v>
      </c>
      <c r="C266" s="43" t="s">
        <v>1117</v>
      </c>
      <c r="D266" s="40" t="s">
        <v>1078</v>
      </c>
      <c r="E266" s="40"/>
      <c r="F266" s="43" t="s">
        <v>1055</v>
      </c>
      <c r="G266" s="42" t="s">
        <v>12</v>
      </c>
      <c r="H266" s="42">
        <v>4</v>
      </c>
      <c r="I266" s="40" t="s">
        <v>108</v>
      </c>
      <c r="J266" s="40" t="s">
        <v>108</v>
      </c>
      <c r="K266" s="40" t="s">
        <v>108</v>
      </c>
      <c r="L266" s="40" t="s">
        <v>108</v>
      </c>
      <c r="M266" s="40" t="s">
        <v>107</v>
      </c>
      <c r="N266" s="40" t="s">
        <v>107</v>
      </c>
    </row>
    <row r="267" spans="1:14" s="34" customFormat="1" ht="36.75" thickBot="1" x14ac:dyDescent="0.3">
      <c r="A267" s="40">
        <v>259</v>
      </c>
      <c r="B267" s="40" t="s">
        <v>354</v>
      </c>
      <c r="C267" s="43" t="s">
        <v>1117</v>
      </c>
      <c r="D267" s="40" t="s">
        <v>1078</v>
      </c>
      <c r="E267" s="40"/>
      <c r="F267" s="43" t="s">
        <v>1056</v>
      </c>
      <c r="G267" s="42" t="s">
        <v>12</v>
      </c>
      <c r="H267" s="42">
        <v>4</v>
      </c>
      <c r="I267" s="40" t="s">
        <v>108</v>
      </c>
      <c r="J267" s="40" t="s">
        <v>108</v>
      </c>
      <c r="K267" s="40" t="s">
        <v>108</v>
      </c>
      <c r="L267" s="40" t="s">
        <v>108</v>
      </c>
      <c r="M267" s="40" t="s">
        <v>107</v>
      </c>
      <c r="N267" s="40" t="s">
        <v>107</v>
      </c>
    </row>
    <row r="268" spans="1:14" s="34" customFormat="1" ht="36.75" thickBot="1" x14ac:dyDescent="0.3">
      <c r="A268" s="40">
        <v>260</v>
      </c>
      <c r="B268" s="40" t="s">
        <v>354</v>
      </c>
      <c r="C268" s="43" t="s">
        <v>1117</v>
      </c>
      <c r="D268" s="40" t="s">
        <v>1078</v>
      </c>
      <c r="E268" s="40"/>
      <c r="F268" s="43" t="s">
        <v>1057</v>
      </c>
      <c r="G268" s="42" t="s">
        <v>12</v>
      </c>
      <c r="H268" s="42">
        <v>4</v>
      </c>
      <c r="I268" s="40" t="s">
        <v>108</v>
      </c>
      <c r="J268" s="40" t="s">
        <v>108</v>
      </c>
      <c r="K268" s="40" t="s">
        <v>108</v>
      </c>
      <c r="L268" s="40" t="s">
        <v>108</v>
      </c>
      <c r="M268" s="40" t="s">
        <v>107</v>
      </c>
      <c r="N268" s="40" t="s">
        <v>107</v>
      </c>
    </row>
    <row r="269" spans="1:14" s="34" customFormat="1" ht="36.75" thickBot="1" x14ac:dyDescent="0.3">
      <c r="A269" s="40">
        <v>261</v>
      </c>
      <c r="B269" s="40" t="s">
        <v>354</v>
      </c>
      <c r="C269" s="43" t="s">
        <v>1117</v>
      </c>
      <c r="D269" s="40" t="s">
        <v>1078</v>
      </c>
      <c r="E269" s="40"/>
      <c r="F269" s="43" t="s">
        <v>1058</v>
      </c>
      <c r="G269" s="42" t="s">
        <v>12</v>
      </c>
      <c r="H269" s="42">
        <v>6</v>
      </c>
      <c r="I269" s="40" t="s">
        <v>108</v>
      </c>
      <c r="J269" s="40" t="s">
        <v>108</v>
      </c>
      <c r="K269" s="40" t="s">
        <v>108</v>
      </c>
      <c r="L269" s="40" t="s">
        <v>108</v>
      </c>
      <c r="M269" s="40" t="s">
        <v>107</v>
      </c>
      <c r="N269" s="40" t="s">
        <v>107</v>
      </c>
    </row>
    <row r="270" spans="1:14" s="34" customFormat="1" ht="26.1" customHeight="1" thickBot="1" x14ac:dyDescent="0.3">
      <c r="A270" s="40">
        <v>262</v>
      </c>
      <c r="B270" s="40" t="s">
        <v>354</v>
      </c>
      <c r="C270" s="43" t="s">
        <v>1117</v>
      </c>
      <c r="D270" s="40" t="s">
        <v>1078</v>
      </c>
      <c r="E270" s="40"/>
      <c r="F270" s="43" t="s">
        <v>1059</v>
      </c>
      <c r="G270" s="42" t="s">
        <v>12</v>
      </c>
      <c r="H270" s="42">
        <v>42</v>
      </c>
      <c r="I270" s="40" t="s">
        <v>108</v>
      </c>
      <c r="J270" s="40" t="s">
        <v>108</v>
      </c>
      <c r="K270" s="40" t="s">
        <v>108</v>
      </c>
      <c r="L270" s="40" t="s">
        <v>108</v>
      </c>
      <c r="M270" s="40" t="s">
        <v>107</v>
      </c>
      <c r="N270" s="40" t="s">
        <v>107</v>
      </c>
    </row>
    <row r="271" spans="1:14" s="34" customFormat="1" ht="26.1" customHeight="1" thickBot="1" x14ac:dyDescent="0.3">
      <c r="A271" s="40">
        <v>263</v>
      </c>
      <c r="B271" s="40" t="s">
        <v>354</v>
      </c>
      <c r="C271" s="43" t="s">
        <v>1117</v>
      </c>
      <c r="D271" s="40" t="s">
        <v>1078</v>
      </c>
      <c r="E271" s="40"/>
      <c r="F271" s="43" t="s">
        <v>1060</v>
      </c>
      <c r="G271" s="42" t="s">
        <v>12</v>
      </c>
      <c r="H271" s="42">
        <v>20</v>
      </c>
      <c r="I271" s="40" t="s">
        <v>108</v>
      </c>
      <c r="J271" s="40" t="s">
        <v>108</v>
      </c>
      <c r="K271" s="40" t="s">
        <v>108</v>
      </c>
      <c r="L271" s="40" t="s">
        <v>108</v>
      </c>
      <c r="M271" s="40" t="s">
        <v>107</v>
      </c>
      <c r="N271" s="40" t="s">
        <v>107</v>
      </c>
    </row>
    <row r="272" spans="1:14" s="34" customFormat="1" ht="36.75" thickBot="1" x14ac:dyDescent="0.3">
      <c r="A272" s="40">
        <v>264</v>
      </c>
      <c r="B272" s="40" t="s">
        <v>354</v>
      </c>
      <c r="C272" s="43" t="s">
        <v>1117</v>
      </c>
      <c r="D272" s="40" t="s">
        <v>1078</v>
      </c>
      <c r="E272" s="40"/>
      <c r="F272" s="43" t="s">
        <v>1061</v>
      </c>
      <c r="G272" s="42" t="s">
        <v>12</v>
      </c>
      <c r="H272" s="42">
        <v>3</v>
      </c>
      <c r="I272" s="40" t="s">
        <v>108</v>
      </c>
      <c r="J272" s="40" t="s">
        <v>108</v>
      </c>
      <c r="K272" s="40" t="s">
        <v>108</v>
      </c>
      <c r="L272" s="40" t="s">
        <v>108</v>
      </c>
      <c r="M272" s="40" t="s">
        <v>107</v>
      </c>
      <c r="N272" s="40" t="s">
        <v>107</v>
      </c>
    </row>
    <row r="273" spans="1:14" s="34" customFormat="1" ht="26.1" customHeight="1" thickBot="1" x14ac:dyDescent="0.3">
      <c r="A273" s="40">
        <v>265</v>
      </c>
      <c r="B273" s="40" t="s">
        <v>354</v>
      </c>
      <c r="C273" s="43" t="s">
        <v>1117</v>
      </c>
      <c r="D273" s="40" t="s">
        <v>1078</v>
      </c>
      <c r="E273" s="40"/>
      <c r="F273" s="43" t="s">
        <v>1062</v>
      </c>
      <c r="G273" s="42" t="s">
        <v>12</v>
      </c>
      <c r="H273" s="42">
        <v>2</v>
      </c>
      <c r="I273" s="40" t="s">
        <v>108</v>
      </c>
      <c r="J273" s="40" t="s">
        <v>108</v>
      </c>
      <c r="K273" s="40" t="s">
        <v>108</v>
      </c>
      <c r="L273" s="40" t="s">
        <v>108</v>
      </c>
      <c r="M273" s="40" t="s">
        <v>107</v>
      </c>
      <c r="N273" s="40" t="s">
        <v>107</v>
      </c>
    </row>
    <row r="274" spans="1:14" s="34" customFormat="1" ht="26.1" customHeight="1" thickBot="1" x14ac:dyDescent="0.3">
      <c r="A274" s="40">
        <v>266</v>
      </c>
      <c r="B274" s="40" t="s">
        <v>354</v>
      </c>
      <c r="C274" s="43" t="s">
        <v>1117</v>
      </c>
      <c r="D274" s="40" t="s">
        <v>1078</v>
      </c>
      <c r="E274" s="40"/>
      <c r="F274" s="43" t="s">
        <v>1063</v>
      </c>
      <c r="G274" s="42" t="s">
        <v>12</v>
      </c>
      <c r="H274" s="42">
        <v>3</v>
      </c>
      <c r="I274" s="40" t="s">
        <v>108</v>
      </c>
      <c r="J274" s="40" t="s">
        <v>108</v>
      </c>
      <c r="K274" s="40" t="s">
        <v>108</v>
      </c>
      <c r="L274" s="40" t="s">
        <v>108</v>
      </c>
      <c r="M274" s="40" t="s">
        <v>107</v>
      </c>
      <c r="N274" s="40" t="s">
        <v>107</v>
      </c>
    </row>
    <row r="275" spans="1:14" s="34" customFormat="1" ht="26.1" customHeight="1" thickBot="1" x14ac:dyDescent="0.3">
      <c r="A275" s="40">
        <v>267</v>
      </c>
      <c r="B275" s="40" t="s">
        <v>354</v>
      </c>
      <c r="C275" s="43" t="s">
        <v>1117</v>
      </c>
      <c r="D275" s="40" t="s">
        <v>1078</v>
      </c>
      <c r="E275" s="40"/>
      <c r="F275" s="43" t="s">
        <v>1064</v>
      </c>
      <c r="G275" s="42" t="s">
        <v>12</v>
      </c>
      <c r="H275" s="42">
        <v>2</v>
      </c>
      <c r="I275" s="40" t="s">
        <v>108</v>
      </c>
      <c r="J275" s="40" t="s">
        <v>108</v>
      </c>
      <c r="K275" s="40" t="s">
        <v>108</v>
      </c>
      <c r="L275" s="40" t="s">
        <v>108</v>
      </c>
      <c r="M275" s="40" t="s">
        <v>107</v>
      </c>
      <c r="N275" s="40" t="s">
        <v>107</v>
      </c>
    </row>
    <row r="276" spans="1:14" s="34" customFormat="1" ht="26.1" customHeight="1" thickBot="1" x14ac:dyDescent="0.3">
      <c r="A276" s="40">
        <v>268</v>
      </c>
      <c r="B276" s="40" t="s">
        <v>354</v>
      </c>
      <c r="C276" s="43" t="s">
        <v>1117</v>
      </c>
      <c r="D276" s="40" t="s">
        <v>1078</v>
      </c>
      <c r="E276" s="40"/>
      <c r="F276" s="43" t="s">
        <v>1065</v>
      </c>
      <c r="G276" s="42" t="s">
        <v>12</v>
      </c>
      <c r="H276" s="42">
        <v>2</v>
      </c>
      <c r="I276" s="40" t="s">
        <v>108</v>
      </c>
      <c r="J276" s="40" t="s">
        <v>108</v>
      </c>
      <c r="K276" s="40" t="s">
        <v>108</v>
      </c>
      <c r="L276" s="40" t="s">
        <v>108</v>
      </c>
      <c r="M276" s="40" t="s">
        <v>107</v>
      </c>
      <c r="N276" s="40" t="s">
        <v>107</v>
      </c>
    </row>
    <row r="277" spans="1:14" s="34" customFormat="1" ht="26.1" customHeight="1" thickBot="1" x14ac:dyDescent="0.3">
      <c r="A277" s="40">
        <v>269</v>
      </c>
      <c r="B277" s="40" t="s">
        <v>354</v>
      </c>
      <c r="C277" s="43" t="s">
        <v>1117</v>
      </c>
      <c r="D277" s="40" t="s">
        <v>1078</v>
      </c>
      <c r="E277" s="40"/>
      <c r="F277" s="43" t="s">
        <v>1066</v>
      </c>
      <c r="G277" s="42" t="s">
        <v>12</v>
      </c>
      <c r="H277" s="42">
        <v>2</v>
      </c>
      <c r="I277" s="40" t="s">
        <v>108</v>
      </c>
      <c r="J277" s="40" t="s">
        <v>108</v>
      </c>
      <c r="K277" s="40" t="s">
        <v>108</v>
      </c>
      <c r="L277" s="40" t="s">
        <v>108</v>
      </c>
      <c r="M277" s="40" t="s">
        <v>107</v>
      </c>
      <c r="N277" s="40" t="s">
        <v>107</v>
      </c>
    </row>
    <row r="278" spans="1:14" s="34" customFormat="1" ht="26.1" customHeight="1" thickBot="1" x14ac:dyDescent="0.3">
      <c r="A278" s="40">
        <v>270</v>
      </c>
      <c r="B278" s="40" t="s">
        <v>354</v>
      </c>
      <c r="C278" s="43" t="s">
        <v>1117</v>
      </c>
      <c r="D278" s="40" t="s">
        <v>1078</v>
      </c>
      <c r="E278" s="40"/>
      <c r="F278" s="43" t="s">
        <v>1067</v>
      </c>
      <c r="G278" s="42" t="s">
        <v>12</v>
      </c>
      <c r="H278" s="42">
        <v>5</v>
      </c>
      <c r="I278" s="40" t="s">
        <v>108</v>
      </c>
      <c r="J278" s="40" t="s">
        <v>108</v>
      </c>
      <c r="K278" s="40" t="s">
        <v>108</v>
      </c>
      <c r="L278" s="40" t="s">
        <v>108</v>
      </c>
      <c r="M278" s="40" t="s">
        <v>107</v>
      </c>
      <c r="N278" s="40" t="s">
        <v>107</v>
      </c>
    </row>
    <row r="279" spans="1:14" s="34" customFormat="1" ht="26.1" customHeight="1" thickBot="1" x14ac:dyDescent="0.3">
      <c r="A279" s="40">
        <v>271</v>
      </c>
      <c r="B279" s="40" t="s">
        <v>354</v>
      </c>
      <c r="C279" s="43" t="s">
        <v>1117</v>
      </c>
      <c r="D279" s="40" t="s">
        <v>1078</v>
      </c>
      <c r="E279" s="40"/>
      <c r="F279" s="43" t="s">
        <v>1068</v>
      </c>
      <c r="G279" s="42" t="s">
        <v>12</v>
      </c>
      <c r="H279" s="42">
        <v>3</v>
      </c>
      <c r="I279" s="40" t="s">
        <v>108</v>
      </c>
      <c r="J279" s="40" t="s">
        <v>108</v>
      </c>
      <c r="K279" s="40" t="s">
        <v>108</v>
      </c>
      <c r="L279" s="40" t="s">
        <v>108</v>
      </c>
      <c r="M279" s="40" t="s">
        <v>107</v>
      </c>
      <c r="N279" s="40" t="s">
        <v>107</v>
      </c>
    </row>
    <row r="280" spans="1:14" s="34" customFormat="1" ht="26.1" customHeight="1" thickBot="1" x14ac:dyDescent="0.3">
      <c r="A280" s="40">
        <v>272</v>
      </c>
      <c r="B280" s="40" t="s">
        <v>354</v>
      </c>
      <c r="C280" s="43" t="s">
        <v>1117</v>
      </c>
      <c r="D280" s="40" t="s">
        <v>1078</v>
      </c>
      <c r="E280" s="40"/>
      <c r="F280" s="43" t="s">
        <v>1069</v>
      </c>
      <c r="G280" s="42" t="s">
        <v>12</v>
      </c>
      <c r="H280" s="42">
        <v>3</v>
      </c>
      <c r="I280" s="40" t="s">
        <v>108</v>
      </c>
      <c r="J280" s="40" t="s">
        <v>108</v>
      </c>
      <c r="K280" s="40" t="s">
        <v>108</v>
      </c>
      <c r="L280" s="40" t="s">
        <v>108</v>
      </c>
      <c r="M280" s="40" t="s">
        <v>107</v>
      </c>
      <c r="N280" s="40" t="s">
        <v>107</v>
      </c>
    </row>
    <row r="281" spans="1:14" s="34" customFormat="1" ht="26.1" customHeight="1" thickBot="1" x14ac:dyDescent="0.3">
      <c r="A281" s="40">
        <v>273</v>
      </c>
      <c r="B281" s="40" t="s">
        <v>354</v>
      </c>
      <c r="C281" s="43" t="s">
        <v>1117</v>
      </c>
      <c r="D281" s="40" t="s">
        <v>1078</v>
      </c>
      <c r="E281" s="40"/>
      <c r="F281" s="43" t="s">
        <v>1070</v>
      </c>
      <c r="G281" s="42" t="s">
        <v>12</v>
      </c>
      <c r="H281" s="42">
        <v>3</v>
      </c>
      <c r="I281" s="40" t="s">
        <v>108</v>
      </c>
      <c r="J281" s="40" t="s">
        <v>108</v>
      </c>
      <c r="K281" s="40" t="s">
        <v>108</v>
      </c>
      <c r="L281" s="40" t="s">
        <v>108</v>
      </c>
      <c r="M281" s="40" t="s">
        <v>107</v>
      </c>
      <c r="N281" s="40" t="s">
        <v>107</v>
      </c>
    </row>
    <row r="282" spans="1:14" s="34" customFormat="1" ht="36.75" thickBot="1" x14ac:dyDescent="0.3">
      <c r="A282" s="40">
        <v>274</v>
      </c>
      <c r="B282" s="40" t="s">
        <v>354</v>
      </c>
      <c r="C282" s="43" t="s">
        <v>1117</v>
      </c>
      <c r="D282" s="40" t="s">
        <v>1078</v>
      </c>
      <c r="E282" s="40"/>
      <c r="F282" s="43" t="s">
        <v>1071</v>
      </c>
      <c r="G282" s="42" t="s">
        <v>12</v>
      </c>
      <c r="H282" s="42">
        <v>3</v>
      </c>
      <c r="I282" s="40" t="s">
        <v>108</v>
      </c>
      <c r="J282" s="40" t="s">
        <v>108</v>
      </c>
      <c r="K282" s="40" t="s">
        <v>108</v>
      </c>
      <c r="L282" s="40" t="s">
        <v>108</v>
      </c>
      <c r="M282" s="40" t="s">
        <v>107</v>
      </c>
      <c r="N282" s="40" t="s">
        <v>107</v>
      </c>
    </row>
    <row r="283" spans="1:14" s="34" customFormat="1" ht="36.75" thickBot="1" x14ac:dyDescent="0.3">
      <c r="A283" s="40">
        <v>275</v>
      </c>
      <c r="B283" s="40" t="s">
        <v>354</v>
      </c>
      <c r="C283" s="43" t="s">
        <v>1117</v>
      </c>
      <c r="D283" s="40" t="s">
        <v>1078</v>
      </c>
      <c r="E283" s="40"/>
      <c r="F283" s="43" t="s">
        <v>1072</v>
      </c>
      <c r="G283" s="42" t="s">
        <v>12</v>
      </c>
      <c r="H283" s="42">
        <v>5</v>
      </c>
      <c r="I283" s="40" t="s">
        <v>108</v>
      </c>
      <c r="J283" s="40" t="s">
        <v>108</v>
      </c>
      <c r="K283" s="40" t="s">
        <v>108</v>
      </c>
      <c r="L283" s="40" t="s">
        <v>108</v>
      </c>
      <c r="M283" s="40" t="s">
        <v>107</v>
      </c>
      <c r="N283" s="40" t="s">
        <v>107</v>
      </c>
    </row>
    <row r="284" spans="1:14" s="34" customFormat="1" ht="36.75" thickBot="1" x14ac:dyDescent="0.3">
      <c r="A284" s="40">
        <v>276</v>
      </c>
      <c r="B284" s="40" t="s">
        <v>354</v>
      </c>
      <c r="C284" s="43" t="s">
        <v>1117</v>
      </c>
      <c r="D284" s="40" t="s">
        <v>1078</v>
      </c>
      <c r="E284" s="40"/>
      <c r="F284" s="43" t="s">
        <v>1073</v>
      </c>
      <c r="G284" s="42" t="s">
        <v>12</v>
      </c>
      <c r="H284" s="42">
        <v>3</v>
      </c>
      <c r="I284" s="40" t="s">
        <v>108</v>
      </c>
      <c r="J284" s="40" t="s">
        <v>108</v>
      </c>
      <c r="K284" s="40" t="s">
        <v>108</v>
      </c>
      <c r="L284" s="40" t="s">
        <v>108</v>
      </c>
      <c r="M284" s="40" t="s">
        <v>107</v>
      </c>
      <c r="N284" s="40" t="s">
        <v>107</v>
      </c>
    </row>
    <row r="285" spans="1:14" s="34" customFormat="1" ht="36.75" thickBot="1" x14ac:dyDescent="0.3">
      <c r="A285" s="40">
        <v>277</v>
      </c>
      <c r="B285" s="40" t="s">
        <v>354</v>
      </c>
      <c r="C285" s="43" t="s">
        <v>1117</v>
      </c>
      <c r="D285" s="40" t="s">
        <v>1078</v>
      </c>
      <c r="E285" s="40"/>
      <c r="F285" s="43" t="s">
        <v>1074</v>
      </c>
      <c r="G285" s="42" t="s">
        <v>12</v>
      </c>
      <c r="H285" s="42">
        <v>3</v>
      </c>
      <c r="I285" s="40" t="s">
        <v>108</v>
      </c>
      <c r="J285" s="40" t="s">
        <v>108</v>
      </c>
      <c r="K285" s="40" t="s">
        <v>108</v>
      </c>
      <c r="L285" s="40" t="s">
        <v>108</v>
      </c>
      <c r="M285" s="40" t="s">
        <v>107</v>
      </c>
      <c r="N285" s="40" t="s">
        <v>107</v>
      </c>
    </row>
    <row r="286" spans="1:14" s="34" customFormat="1" ht="36.75" thickBot="1" x14ac:dyDescent="0.3">
      <c r="A286" s="40">
        <v>278</v>
      </c>
      <c r="B286" s="40" t="s">
        <v>354</v>
      </c>
      <c r="C286" s="43" t="s">
        <v>1117</v>
      </c>
      <c r="D286" s="40" t="s">
        <v>1078</v>
      </c>
      <c r="E286" s="40"/>
      <c r="F286" s="43" t="s">
        <v>1075</v>
      </c>
      <c r="G286" s="42" t="s">
        <v>12</v>
      </c>
      <c r="H286" s="42">
        <v>1</v>
      </c>
      <c r="I286" s="40" t="s">
        <v>108</v>
      </c>
      <c r="J286" s="40" t="s">
        <v>108</v>
      </c>
      <c r="K286" s="40" t="s">
        <v>108</v>
      </c>
      <c r="L286" s="40" t="s">
        <v>108</v>
      </c>
      <c r="M286" s="40" t="s">
        <v>107</v>
      </c>
      <c r="N286" s="40" t="s">
        <v>107</v>
      </c>
    </row>
    <row r="287" spans="1:14" s="34" customFormat="1" ht="36.75" thickBot="1" x14ac:dyDescent="0.3">
      <c r="A287" s="40">
        <v>279</v>
      </c>
      <c r="B287" s="40" t="s">
        <v>354</v>
      </c>
      <c r="C287" s="43" t="s">
        <v>1117</v>
      </c>
      <c r="D287" s="40" t="s">
        <v>1078</v>
      </c>
      <c r="E287" s="40"/>
      <c r="F287" s="43" t="s">
        <v>1076</v>
      </c>
      <c r="G287" s="42" t="s">
        <v>12</v>
      </c>
      <c r="H287" s="42">
        <v>3</v>
      </c>
      <c r="I287" s="40" t="s">
        <v>108</v>
      </c>
      <c r="J287" s="40" t="s">
        <v>108</v>
      </c>
      <c r="K287" s="40" t="s">
        <v>108</v>
      </c>
      <c r="L287" s="40" t="s">
        <v>108</v>
      </c>
      <c r="M287" s="40" t="s">
        <v>107</v>
      </c>
      <c r="N287" s="40" t="s">
        <v>107</v>
      </c>
    </row>
    <row r="288" spans="1:14" s="34" customFormat="1" ht="36.75" thickBot="1" x14ac:dyDescent="0.3">
      <c r="A288" s="40">
        <v>280</v>
      </c>
      <c r="B288" s="40" t="s">
        <v>354</v>
      </c>
      <c r="C288" s="43" t="s">
        <v>1117</v>
      </c>
      <c r="D288" s="40" t="s">
        <v>1078</v>
      </c>
      <c r="E288" s="40"/>
      <c r="F288" s="43" t="s">
        <v>463</v>
      </c>
      <c r="G288" s="42" t="s">
        <v>12</v>
      </c>
      <c r="H288" s="42">
        <v>3</v>
      </c>
      <c r="I288" s="40" t="s">
        <v>108</v>
      </c>
      <c r="J288" s="40" t="s">
        <v>108</v>
      </c>
      <c r="K288" s="40" t="s">
        <v>108</v>
      </c>
      <c r="L288" s="40" t="s">
        <v>108</v>
      </c>
      <c r="M288" s="40" t="s">
        <v>107</v>
      </c>
      <c r="N288" s="40" t="s">
        <v>107</v>
      </c>
    </row>
    <row r="289" spans="1:14" s="34" customFormat="1" ht="36.75" thickBot="1" x14ac:dyDescent="0.3">
      <c r="A289" s="40">
        <v>281</v>
      </c>
      <c r="B289" s="40" t="s">
        <v>354</v>
      </c>
      <c r="C289" s="43" t="s">
        <v>1117</v>
      </c>
      <c r="D289" s="40" t="s">
        <v>1078</v>
      </c>
      <c r="E289" s="40"/>
      <c r="F289" s="43" t="s">
        <v>464</v>
      </c>
      <c r="G289" s="42" t="s">
        <v>12</v>
      </c>
      <c r="H289" s="42">
        <v>3</v>
      </c>
      <c r="I289" s="40" t="s">
        <v>108</v>
      </c>
      <c r="J289" s="40" t="s">
        <v>108</v>
      </c>
      <c r="K289" s="40" t="s">
        <v>108</v>
      </c>
      <c r="L289" s="40" t="s">
        <v>108</v>
      </c>
      <c r="M289" s="40" t="s">
        <v>107</v>
      </c>
      <c r="N289" s="40" t="s">
        <v>107</v>
      </c>
    </row>
    <row r="290" spans="1:14" s="34" customFormat="1" ht="36.75" thickBot="1" x14ac:dyDescent="0.3">
      <c r="A290" s="40">
        <v>282</v>
      </c>
      <c r="B290" s="40" t="s">
        <v>354</v>
      </c>
      <c r="C290" s="43" t="s">
        <v>1117</v>
      </c>
      <c r="D290" s="40" t="s">
        <v>1078</v>
      </c>
      <c r="E290" s="40"/>
      <c r="F290" s="43" t="s">
        <v>465</v>
      </c>
      <c r="G290" s="42" t="s">
        <v>12</v>
      </c>
      <c r="H290" s="42">
        <v>5</v>
      </c>
      <c r="I290" s="40" t="s">
        <v>108</v>
      </c>
      <c r="J290" s="40" t="s">
        <v>108</v>
      </c>
      <c r="K290" s="40" t="s">
        <v>108</v>
      </c>
      <c r="L290" s="40" t="s">
        <v>108</v>
      </c>
      <c r="M290" s="40" t="s">
        <v>107</v>
      </c>
      <c r="N290" s="40" t="s">
        <v>107</v>
      </c>
    </row>
    <row r="291" spans="1:14" s="34" customFormat="1" ht="54.75" thickBot="1" x14ac:dyDescent="0.3">
      <c r="A291" s="40">
        <v>283</v>
      </c>
      <c r="B291" s="40" t="s">
        <v>354</v>
      </c>
      <c r="C291" s="43" t="s">
        <v>1117</v>
      </c>
      <c r="D291" s="40" t="s">
        <v>1078</v>
      </c>
      <c r="E291" s="40"/>
      <c r="F291" s="43" t="s">
        <v>466</v>
      </c>
      <c r="G291" s="42" t="s">
        <v>12</v>
      </c>
      <c r="H291" s="42">
        <v>5</v>
      </c>
      <c r="I291" s="40" t="s">
        <v>108</v>
      </c>
      <c r="J291" s="40" t="s">
        <v>108</v>
      </c>
      <c r="K291" s="40" t="s">
        <v>108</v>
      </c>
      <c r="L291" s="40" t="s">
        <v>108</v>
      </c>
      <c r="M291" s="40" t="s">
        <v>107</v>
      </c>
      <c r="N291" s="40" t="s">
        <v>107</v>
      </c>
    </row>
    <row r="292" spans="1:14" s="34" customFormat="1" ht="26.1" customHeight="1" thickBot="1" x14ac:dyDescent="0.3">
      <c r="A292" s="40">
        <v>284</v>
      </c>
      <c r="B292" s="41" t="s">
        <v>1104</v>
      </c>
      <c r="C292" s="43" t="s">
        <v>1117</v>
      </c>
      <c r="D292" s="40" t="s">
        <v>1078</v>
      </c>
      <c r="E292" s="40"/>
      <c r="F292" s="43" t="s">
        <v>467</v>
      </c>
      <c r="G292" s="42" t="s">
        <v>49</v>
      </c>
      <c r="H292" s="42">
        <v>2</v>
      </c>
      <c r="I292" s="40" t="s">
        <v>108</v>
      </c>
      <c r="J292" s="40" t="s">
        <v>108</v>
      </c>
      <c r="K292" s="40" t="s">
        <v>108</v>
      </c>
      <c r="L292" s="40" t="s">
        <v>108</v>
      </c>
      <c r="M292" s="40" t="s">
        <v>107</v>
      </c>
      <c r="N292" s="40" t="s">
        <v>107</v>
      </c>
    </row>
    <row r="293" spans="1:14" s="34" customFormat="1" ht="26.1" customHeight="1" thickBot="1" x14ac:dyDescent="0.3">
      <c r="A293" s="40">
        <v>285</v>
      </c>
      <c r="B293" s="41" t="s">
        <v>1105</v>
      </c>
      <c r="C293" s="43" t="s">
        <v>1117</v>
      </c>
      <c r="D293" s="40" t="str">
        <f>MID(B293,7,10)</f>
        <v>5378300316</v>
      </c>
      <c r="E293" s="40"/>
      <c r="F293" s="43" t="s">
        <v>468</v>
      </c>
      <c r="G293" s="42" t="s">
        <v>49</v>
      </c>
      <c r="H293" s="42">
        <v>10</v>
      </c>
      <c r="I293" s="40" t="s">
        <v>108</v>
      </c>
      <c r="J293" s="40" t="s">
        <v>108</v>
      </c>
      <c r="K293" s="40" t="s">
        <v>108</v>
      </c>
      <c r="L293" s="40" t="s">
        <v>108</v>
      </c>
      <c r="M293" s="40" t="s">
        <v>107</v>
      </c>
      <c r="N293" s="40" t="s">
        <v>107</v>
      </c>
    </row>
    <row r="294" spans="1:14" s="34" customFormat="1" ht="26.1" customHeight="1" thickBot="1" x14ac:dyDescent="0.3">
      <c r="A294" s="40">
        <v>286</v>
      </c>
      <c r="B294" s="41" t="s">
        <v>1106</v>
      </c>
      <c r="C294" s="43" t="s">
        <v>1117</v>
      </c>
      <c r="D294" s="40" t="s">
        <v>1078</v>
      </c>
      <c r="E294" s="40"/>
      <c r="F294" s="43" t="s">
        <v>469</v>
      </c>
      <c r="G294" s="42" t="s">
        <v>49</v>
      </c>
      <c r="H294" s="42">
        <v>1</v>
      </c>
      <c r="I294" s="40" t="s">
        <v>108</v>
      </c>
      <c r="J294" s="40" t="s">
        <v>108</v>
      </c>
      <c r="K294" s="40" t="s">
        <v>108</v>
      </c>
      <c r="L294" s="40" t="s">
        <v>108</v>
      </c>
      <c r="M294" s="40" t="s">
        <v>107</v>
      </c>
      <c r="N294" s="40" t="s">
        <v>107</v>
      </c>
    </row>
    <row r="295" spans="1:14" s="34" customFormat="1" ht="26.1" customHeight="1" thickBot="1" x14ac:dyDescent="0.3">
      <c r="A295" s="40">
        <v>287</v>
      </c>
      <c r="B295" s="41" t="s">
        <v>1107</v>
      </c>
      <c r="C295" s="43" t="s">
        <v>1117</v>
      </c>
      <c r="D295" s="40" t="s">
        <v>1078</v>
      </c>
      <c r="E295" s="40"/>
      <c r="F295" s="43" t="s">
        <v>470</v>
      </c>
      <c r="G295" s="42" t="s">
        <v>49</v>
      </c>
      <c r="H295" s="42">
        <v>1</v>
      </c>
      <c r="I295" s="40" t="s">
        <v>108</v>
      </c>
      <c r="J295" s="40" t="s">
        <v>108</v>
      </c>
      <c r="K295" s="40" t="s">
        <v>108</v>
      </c>
      <c r="L295" s="40" t="s">
        <v>108</v>
      </c>
      <c r="M295" s="40" t="s">
        <v>107</v>
      </c>
      <c r="N295" s="40" t="s">
        <v>107</v>
      </c>
    </row>
    <row r="296" spans="1:14" s="34" customFormat="1" ht="26.1" customHeight="1" thickBot="1" x14ac:dyDescent="0.3">
      <c r="A296" s="40">
        <v>288</v>
      </c>
      <c r="B296" s="41" t="s">
        <v>92</v>
      </c>
      <c r="C296" s="43" t="s">
        <v>1117</v>
      </c>
      <c r="D296" s="40" t="s">
        <v>1078</v>
      </c>
      <c r="E296" s="40"/>
      <c r="F296" s="43" t="s">
        <v>471</v>
      </c>
      <c r="G296" s="42" t="s">
        <v>49</v>
      </c>
      <c r="H296" s="42">
        <v>1</v>
      </c>
      <c r="I296" s="40" t="s">
        <v>108</v>
      </c>
      <c r="J296" s="40" t="s">
        <v>108</v>
      </c>
      <c r="K296" s="40" t="s">
        <v>108</v>
      </c>
      <c r="L296" s="40" t="s">
        <v>108</v>
      </c>
      <c r="M296" s="40" t="s">
        <v>107</v>
      </c>
      <c r="N296" s="40" t="s">
        <v>107</v>
      </c>
    </row>
    <row r="297" spans="1:14" s="34" customFormat="1" ht="26.1" customHeight="1" thickBot="1" x14ac:dyDescent="0.3">
      <c r="A297" s="40">
        <v>289</v>
      </c>
      <c r="B297" s="41" t="s">
        <v>1094</v>
      </c>
      <c r="C297" s="43" t="s">
        <v>1117</v>
      </c>
      <c r="D297" s="40" t="str">
        <f>MID(B297,7,10)</f>
        <v>5378300332</v>
      </c>
      <c r="E297" s="40"/>
      <c r="F297" s="43" t="s">
        <v>472</v>
      </c>
      <c r="G297" s="42" t="s">
        <v>49</v>
      </c>
      <c r="H297" s="42">
        <v>4</v>
      </c>
      <c r="I297" s="40" t="s">
        <v>108</v>
      </c>
      <c r="J297" s="40" t="s">
        <v>108</v>
      </c>
      <c r="K297" s="40" t="s">
        <v>108</v>
      </c>
      <c r="L297" s="40" t="s">
        <v>108</v>
      </c>
      <c r="M297" s="40" t="s">
        <v>107</v>
      </c>
      <c r="N297" s="40" t="s">
        <v>107</v>
      </c>
    </row>
    <row r="298" spans="1:14" s="34" customFormat="1" ht="26.1" customHeight="1" thickBot="1" x14ac:dyDescent="0.3">
      <c r="A298" s="40">
        <v>290</v>
      </c>
      <c r="B298" s="41" t="s">
        <v>1108</v>
      </c>
      <c r="C298" s="43" t="s">
        <v>1117</v>
      </c>
      <c r="D298" s="40" t="s">
        <v>1078</v>
      </c>
      <c r="E298" s="40"/>
      <c r="F298" s="43" t="s">
        <v>473</v>
      </c>
      <c r="G298" s="42" t="s">
        <v>49</v>
      </c>
      <c r="H298" s="42">
        <v>17</v>
      </c>
      <c r="I298" s="40" t="s">
        <v>108</v>
      </c>
      <c r="J298" s="40" t="s">
        <v>108</v>
      </c>
      <c r="K298" s="40" t="s">
        <v>108</v>
      </c>
      <c r="L298" s="40" t="s">
        <v>108</v>
      </c>
      <c r="M298" s="40" t="s">
        <v>107</v>
      </c>
      <c r="N298" s="40" t="s">
        <v>107</v>
      </c>
    </row>
    <row r="299" spans="1:14" s="34" customFormat="1" ht="72.75" thickBot="1" x14ac:dyDescent="0.3">
      <c r="A299" s="40">
        <v>291</v>
      </c>
      <c r="B299" s="41" t="s">
        <v>1142</v>
      </c>
      <c r="C299" s="43" t="s">
        <v>1117</v>
      </c>
      <c r="D299" s="40" t="s">
        <v>1078</v>
      </c>
      <c r="E299" s="40"/>
      <c r="F299" s="43" t="s">
        <v>474</v>
      </c>
      <c r="G299" s="44" t="s">
        <v>49</v>
      </c>
      <c r="H299" s="42">
        <v>4</v>
      </c>
      <c r="I299" s="40" t="s">
        <v>108</v>
      </c>
      <c r="J299" s="40" t="s">
        <v>108</v>
      </c>
      <c r="K299" s="40" t="s">
        <v>108</v>
      </c>
      <c r="L299" s="40" t="s">
        <v>108</v>
      </c>
      <c r="M299" s="40" t="s">
        <v>107</v>
      </c>
      <c r="N299" s="40" t="s">
        <v>107</v>
      </c>
    </row>
    <row r="300" spans="1:14" s="34" customFormat="1" ht="26.1" customHeight="1" thickBot="1" x14ac:dyDescent="0.3">
      <c r="A300" s="40">
        <v>292</v>
      </c>
      <c r="B300" s="41" t="s">
        <v>1109</v>
      </c>
      <c r="C300" s="43" t="s">
        <v>1117</v>
      </c>
      <c r="D300" s="40" t="s">
        <v>1078</v>
      </c>
      <c r="E300" s="40"/>
      <c r="F300" s="43" t="s">
        <v>475</v>
      </c>
      <c r="G300" s="42" t="s">
        <v>49</v>
      </c>
      <c r="H300" s="42">
        <v>1</v>
      </c>
      <c r="I300" s="40" t="s">
        <v>108</v>
      </c>
      <c r="J300" s="40" t="s">
        <v>108</v>
      </c>
      <c r="K300" s="40" t="s">
        <v>108</v>
      </c>
      <c r="L300" s="40" t="s">
        <v>108</v>
      </c>
      <c r="M300" s="40" t="s">
        <v>107</v>
      </c>
      <c r="N300" s="40" t="s">
        <v>107</v>
      </c>
    </row>
    <row r="301" spans="1:14" s="34" customFormat="1" ht="26.1" customHeight="1" thickBot="1" x14ac:dyDescent="0.3">
      <c r="A301" s="40">
        <v>293</v>
      </c>
      <c r="B301" s="41" t="s">
        <v>1116</v>
      </c>
      <c r="C301" s="43" t="s">
        <v>1117</v>
      </c>
      <c r="D301" s="40" t="str">
        <f>MID(B301,7,10)</f>
        <v>5348300512</v>
      </c>
      <c r="E301" s="40"/>
      <c r="F301" s="43" t="s">
        <v>476</v>
      </c>
      <c r="G301" s="42" t="s">
        <v>49</v>
      </c>
      <c r="H301" s="42">
        <v>1</v>
      </c>
      <c r="I301" s="40" t="s">
        <v>108</v>
      </c>
      <c r="J301" s="40" t="s">
        <v>108</v>
      </c>
      <c r="K301" s="40" t="s">
        <v>108</v>
      </c>
      <c r="L301" s="40" t="s">
        <v>108</v>
      </c>
      <c r="M301" s="40" t="s">
        <v>107</v>
      </c>
      <c r="N301" s="40" t="s">
        <v>107</v>
      </c>
    </row>
    <row r="302" spans="1:14" s="34" customFormat="1" ht="26.1" customHeight="1" thickBot="1" x14ac:dyDescent="0.3">
      <c r="A302" s="40">
        <v>294</v>
      </c>
      <c r="B302" s="41" t="s">
        <v>1110</v>
      </c>
      <c r="C302" s="43" t="s">
        <v>1117</v>
      </c>
      <c r="D302" s="40" t="s">
        <v>1078</v>
      </c>
      <c r="E302" s="40"/>
      <c r="F302" s="43" t="s">
        <v>477</v>
      </c>
      <c r="G302" s="42" t="s">
        <v>49</v>
      </c>
      <c r="H302" s="42">
        <v>1</v>
      </c>
      <c r="I302" s="40" t="s">
        <v>108</v>
      </c>
      <c r="J302" s="40" t="s">
        <v>108</v>
      </c>
      <c r="K302" s="40" t="s">
        <v>108</v>
      </c>
      <c r="L302" s="40" t="s">
        <v>108</v>
      </c>
      <c r="M302" s="40" t="s">
        <v>107</v>
      </c>
      <c r="N302" s="40" t="s">
        <v>107</v>
      </c>
    </row>
    <row r="303" spans="1:14" s="34" customFormat="1" ht="26.1" customHeight="1" thickBot="1" x14ac:dyDescent="0.3">
      <c r="A303" s="40">
        <v>295</v>
      </c>
      <c r="B303" s="41" t="s">
        <v>1111</v>
      </c>
      <c r="C303" s="43" t="s">
        <v>1117</v>
      </c>
      <c r="D303" s="40" t="s">
        <v>1078</v>
      </c>
      <c r="E303" s="40"/>
      <c r="F303" s="43" t="s">
        <v>478</v>
      </c>
      <c r="G303" s="42" t="s">
        <v>49</v>
      </c>
      <c r="H303" s="42">
        <v>1</v>
      </c>
      <c r="I303" s="40" t="s">
        <v>108</v>
      </c>
      <c r="J303" s="40" t="s">
        <v>108</v>
      </c>
      <c r="K303" s="40" t="s">
        <v>108</v>
      </c>
      <c r="L303" s="40" t="s">
        <v>108</v>
      </c>
      <c r="M303" s="40" t="s">
        <v>107</v>
      </c>
      <c r="N303" s="40" t="s">
        <v>107</v>
      </c>
    </row>
    <row r="304" spans="1:14" s="34" customFormat="1" ht="26.1" customHeight="1" thickBot="1" x14ac:dyDescent="0.3">
      <c r="A304" s="40">
        <v>296</v>
      </c>
      <c r="B304" s="41" t="s">
        <v>1112</v>
      </c>
      <c r="C304" s="43" t="s">
        <v>1117</v>
      </c>
      <c r="D304" s="40" t="s">
        <v>1078</v>
      </c>
      <c r="E304" s="40"/>
      <c r="F304" s="43" t="s">
        <v>479</v>
      </c>
      <c r="G304" s="42" t="s">
        <v>49</v>
      </c>
      <c r="H304" s="42">
        <v>5</v>
      </c>
      <c r="I304" s="40" t="s">
        <v>108</v>
      </c>
      <c r="J304" s="40" t="s">
        <v>108</v>
      </c>
      <c r="K304" s="40" t="s">
        <v>108</v>
      </c>
      <c r="L304" s="40" t="s">
        <v>108</v>
      </c>
      <c r="M304" s="40" t="s">
        <v>107</v>
      </c>
      <c r="N304" s="40" t="s">
        <v>107</v>
      </c>
    </row>
    <row r="305" spans="1:14" s="34" customFormat="1" ht="26.1" customHeight="1" thickBot="1" x14ac:dyDescent="0.3">
      <c r="A305" s="40">
        <v>297</v>
      </c>
      <c r="B305" s="41" t="s">
        <v>1113</v>
      </c>
      <c r="C305" s="43" t="s">
        <v>1117</v>
      </c>
      <c r="D305" s="40" t="str">
        <f>MID(B305,7,10)</f>
        <v>53783-0035</v>
      </c>
      <c r="E305" s="40"/>
      <c r="F305" s="43" t="s">
        <v>480</v>
      </c>
      <c r="G305" s="42" t="s">
        <v>49</v>
      </c>
      <c r="H305" s="42">
        <v>5</v>
      </c>
      <c r="I305" s="40" t="s">
        <v>108</v>
      </c>
      <c r="J305" s="40" t="s">
        <v>108</v>
      </c>
      <c r="K305" s="40" t="s">
        <v>108</v>
      </c>
      <c r="L305" s="40" t="s">
        <v>108</v>
      </c>
      <c r="M305" s="40" t="s">
        <v>107</v>
      </c>
      <c r="N305" s="40" t="s">
        <v>107</v>
      </c>
    </row>
    <row r="306" spans="1:14" s="34" customFormat="1" ht="40.5" customHeight="1" thickBot="1" x14ac:dyDescent="0.3">
      <c r="A306" s="40">
        <v>298</v>
      </c>
      <c r="B306" s="41" t="s">
        <v>1114</v>
      </c>
      <c r="C306" s="43" t="s">
        <v>1117</v>
      </c>
      <c r="D306" s="40" t="str">
        <f>MID(B306,7,10)</f>
        <v>SC-1991150</v>
      </c>
      <c r="E306" s="40"/>
      <c r="F306" s="43" t="s">
        <v>481</v>
      </c>
      <c r="G306" s="42" t="s">
        <v>49</v>
      </c>
      <c r="H306" s="42">
        <v>4</v>
      </c>
      <c r="I306" s="40" t="s">
        <v>108</v>
      </c>
      <c r="J306" s="40" t="s">
        <v>108</v>
      </c>
      <c r="K306" s="40" t="s">
        <v>108</v>
      </c>
      <c r="L306" s="40" t="s">
        <v>108</v>
      </c>
      <c r="M306" s="40" t="s">
        <v>107</v>
      </c>
      <c r="N306" s="40" t="s">
        <v>107</v>
      </c>
    </row>
    <row r="307" spans="1:14" s="34" customFormat="1" ht="40.5" customHeight="1" thickBot="1" x14ac:dyDescent="0.3">
      <c r="A307" s="40">
        <v>299</v>
      </c>
      <c r="B307" s="41" t="s">
        <v>1115</v>
      </c>
      <c r="C307" s="43" t="s">
        <v>1117</v>
      </c>
      <c r="D307" s="40" t="str">
        <f>MID(B307,7,10)</f>
        <v>537830 -10</v>
      </c>
      <c r="E307" s="40"/>
      <c r="F307" s="43" t="s">
        <v>482</v>
      </c>
      <c r="G307" s="42" t="s">
        <v>49</v>
      </c>
      <c r="H307" s="42">
        <v>2</v>
      </c>
      <c r="I307" s="40" t="s">
        <v>108</v>
      </c>
      <c r="J307" s="40" t="s">
        <v>108</v>
      </c>
      <c r="K307" s="40" t="s">
        <v>108</v>
      </c>
      <c r="L307" s="40" t="s">
        <v>108</v>
      </c>
      <c r="M307" s="40" t="s">
        <v>107</v>
      </c>
      <c r="N307" s="40" t="s">
        <v>107</v>
      </c>
    </row>
    <row r="308" spans="1:14" s="34" customFormat="1" ht="26.1" customHeight="1" thickBot="1" x14ac:dyDescent="0.3">
      <c r="A308" s="40">
        <v>300</v>
      </c>
      <c r="B308" s="40" t="s">
        <v>354</v>
      </c>
      <c r="C308" s="43" t="s">
        <v>1117</v>
      </c>
      <c r="D308" s="40" t="s">
        <v>1078</v>
      </c>
      <c r="E308" s="40"/>
      <c r="F308" s="43" t="s">
        <v>483</v>
      </c>
      <c r="G308" s="42" t="s">
        <v>12</v>
      </c>
      <c r="H308" s="42">
        <v>4</v>
      </c>
      <c r="I308" s="40" t="s">
        <v>108</v>
      </c>
      <c r="J308" s="40" t="s">
        <v>108</v>
      </c>
      <c r="K308" s="40" t="s">
        <v>108</v>
      </c>
      <c r="L308" s="40" t="s">
        <v>108</v>
      </c>
      <c r="M308" s="40" t="s">
        <v>107</v>
      </c>
      <c r="N308" s="40" t="s">
        <v>107</v>
      </c>
    </row>
    <row r="309" spans="1:14" s="34" customFormat="1" ht="26.1" customHeight="1" thickBot="1" x14ac:dyDescent="0.3">
      <c r="A309" s="40">
        <v>301</v>
      </c>
      <c r="B309" s="40" t="s">
        <v>354</v>
      </c>
      <c r="C309" s="43" t="s">
        <v>1117</v>
      </c>
      <c r="D309" s="40" t="s">
        <v>1078</v>
      </c>
      <c r="E309" s="40"/>
      <c r="F309" s="43" t="s">
        <v>484</v>
      </c>
      <c r="G309" s="42" t="s">
        <v>12</v>
      </c>
      <c r="H309" s="42">
        <v>20</v>
      </c>
      <c r="I309" s="40" t="s">
        <v>108</v>
      </c>
      <c r="J309" s="40" t="s">
        <v>108</v>
      </c>
      <c r="K309" s="40" t="s">
        <v>108</v>
      </c>
      <c r="L309" s="40" t="s">
        <v>108</v>
      </c>
      <c r="M309" s="40" t="s">
        <v>107</v>
      </c>
      <c r="N309" s="40" t="s">
        <v>107</v>
      </c>
    </row>
    <row r="310" spans="1:14" s="34" customFormat="1" ht="26.1" customHeight="1" thickBot="1" x14ac:dyDescent="0.3">
      <c r="A310" s="40">
        <v>302</v>
      </c>
      <c r="B310" s="40" t="s">
        <v>354</v>
      </c>
      <c r="C310" s="43" t="s">
        <v>1117</v>
      </c>
      <c r="D310" s="40" t="s">
        <v>1078</v>
      </c>
      <c r="E310" s="40"/>
      <c r="F310" s="43" t="s">
        <v>485</v>
      </c>
      <c r="G310" s="42" t="s">
        <v>12</v>
      </c>
      <c r="H310" s="42">
        <v>1</v>
      </c>
      <c r="I310" s="40" t="s">
        <v>108</v>
      </c>
      <c r="J310" s="40" t="s">
        <v>108</v>
      </c>
      <c r="K310" s="40" t="s">
        <v>108</v>
      </c>
      <c r="L310" s="40" t="s">
        <v>108</v>
      </c>
      <c r="M310" s="40" t="s">
        <v>107</v>
      </c>
      <c r="N310" s="40" t="s">
        <v>107</v>
      </c>
    </row>
    <row r="311" spans="1:14" s="34" customFormat="1" ht="26.1" customHeight="1" thickBot="1" x14ac:dyDescent="0.3">
      <c r="A311" s="40">
        <v>303</v>
      </c>
      <c r="B311" s="40" t="s">
        <v>354</v>
      </c>
      <c r="C311" s="43" t="s">
        <v>1117</v>
      </c>
      <c r="D311" s="40" t="s">
        <v>1078</v>
      </c>
      <c r="E311" s="40"/>
      <c r="F311" s="43" t="s">
        <v>486</v>
      </c>
      <c r="G311" s="42" t="s">
        <v>12</v>
      </c>
      <c r="H311" s="42">
        <v>2</v>
      </c>
      <c r="I311" s="40" t="s">
        <v>108</v>
      </c>
      <c r="J311" s="40" t="s">
        <v>108</v>
      </c>
      <c r="K311" s="40" t="s">
        <v>108</v>
      </c>
      <c r="L311" s="40" t="s">
        <v>108</v>
      </c>
      <c r="M311" s="40" t="s">
        <v>107</v>
      </c>
      <c r="N311" s="40" t="s">
        <v>107</v>
      </c>
    </row>
    <row r="312" spans="1:14" s="34" customFormat="1" ht="36.75" thickBot="1" x14ac:dyDescent="0.3">
      <c r="A312" s="40">
        <v>304</v>
      </c>
      <c r="B312" s="40" t="s">
        <v>354</v>
      </c>
      <c r="C312" s="43" t="s">
        <v>1117</v>
      </c>
      <c r="D312" s="40" t="s">
        <v>1078</v>
      </c>
      <c r="E312" s="40"/>
      <c r="F312" s="43" t="s">
        <v>487</v>
      </c>
      <c r="G312" s="42" t="s">
        <v>12</v>
      </c>
      <c r="H312" s="42">
        <v>11</v>
      </c>
      <c r="I312" s="40" t="s">
        <v>108</v>
      </c>
      <c r="J312" s="40" t="s">
        <v>108</v>
      </c>
      <c r="K312" s="40" t="s">
        <v>108</v>
      </c>
      <c r="L312" s="40" t="s">
        <v>108</v>
      </c>
      <c r="M312" s="40" t="s">
        <v>107</v>
      </c>
      <c r="N312" s="40" t="s">
        <v>107</v>
      </c>
    </row>
    <row r="313" spans="1:14" s="34" customFormat="1" ht="26.1" customHeight="1" thickBot="1" x14ac:dyDescent="0.3">
      <c r="A313" s="40">
        <v>305</v>
      </c>
      <c r="B313" s="40" t="s">
        <v>354</v>
      </c>
      <c r="C313" s="43" t="s">
        <v>1117</v>
      </c>
      <c r="D313" s="40" t="s">
        <v>1078</v>
      </c>
      <c r="E313" s="40"/>
      <c r="F313" s="43" t="s">
        <v>488</v>
      </c>
      <c r="G313" s="42" t="s">
        <v>12</v>
      </c>
      <c r="H313" s="42">
        <v>20</v>
      </c>
      <c r="I313" s="40" t="s">
        <v>108</v>
      </c>
      <c r="J313" s="40" t="s">
        <v>108</v>
      </c>
      <c r="K313" s="40" t="s">
        <v>108</v>
      </c>
      <c r="L313" s="40" t="s">
        <v>108</v>
      </c>
      <c r="M313" s="40" t="s">
        <v>107</v>
      </c>
      <c r="N313" s="40" t="s">
        <v>107</v>
      </c>
    </row>
    <row r="314" spans="1:14" s="34" customFormat="1" ht="36.75" thickBot="1" x14ac:dyDescent="0.3">
      <c r="A314" s="40">
        <v>306</v>
      </c>
      <c r="B314" s="40" t="s">
        <v>354</v>
      </c>
      <c r="C314" s="43" t="s">
        <v>1117</v>
      </c>
      <c r="D314" s="40" t="s">
        <v>1078</v>
      </c>
      <c r="E314" s="40"/>
      <c r="F314" s="43" t="s">
        <v>489</v>
      </c>
      <c r="G314" s="42" t="s">
        <v>12</v>
      </c>
      <c r="H314" s="42">
        <v>1</v>
      </c>
      <c r="I314" s="40" t="s">
        <v>108</v>
      </c>
      <c r="J314" s="40" t="s">
        <v>108</v>
      </c>
      <c r="K314" s="40" t="s">
        <v>108</v>
      </c>
      <c r="L314" s="40" t="s">
        <v>108</v>
      </c>
      <c r="M314" s="40" t="s">
        <v>107</v>
      </c>
      <c r="N314" s="40" t="s">
        <v>107</v>
      </c>
    </row>
    <row r="315" spans="1:14" s="34" customFormat="1" ht="36.75" thickBot="1" x14ac:dyDescent="0.3">
      <c r="A315" s="40">
        <v>307</v>
      </c>
      <c r="B315" s="40" t="s">
        <v>354</v>
      </c>
      <c r="C315" s="43" t="s">
        <v>1117</v>
      </c>
      <c r="D315" s="40" t="s">
        <v>1078</v>
      </c>
      <c r="E315" s="40"/>
      <c r="F315" s="43" t="s">
        <v>490</v>
      </c>
      <c r="G315" s="42" t="s">
        <v>12</v>
      </c>
      <c r="H315" s="42">
        <v>1</v>
      </c>
      <c r="I315" s="40" t="s">
        <v>108</v>
      </c>
      <c r="J315" s="40" t="s">
        <v>108</v>
      </c>
      <c r="K315" s="40" t="s">
        <v>108</v>
      </c>
      <c r="L315" s="40" t="s">
        <v>108</v>
      </c>
      <c r="M315" s="40" t="s">
        <v>107</v>
      </c>
      <c r="N315" s="40" t="s">
        <v>107</v>
      </c>
    </row>
    <row r="316" spans="1:14" s="34" customFormat="1" ht="26.1" customHeight="1" thickBot="1" x14ac:dyDescent="0.3">
      <c r="A316" s="40">
        <v>308</v>
      </c>
      <c r="B316" s="40" t="s">
        <v>354</v>
      </c>
      <c r="C316" s="43" t="s">
        <v>1117</v>
      </c>
      <c r="D316" s="40" t="s">
        <v>1078</v>
      </c>
      <c r="E316" s="40"/>
      <c r="F316" s="43" t="s">
        <v>491</v>
      </c>
      <c r="G316" s="42" t="s">
        <v>12</v>
      </c>
      <c r="H316" s="42">
        <v>20</v>
      </c>
      <c r="I316" s="40" t="s">
        <v>108</v>
      </c>
      <c r="J316" s="40" t="s">
        <v>108</v>
      </c>
      <c r="K316" s="40" t="s">
        <v>108</v>
      </c>
      <c r="L316" s="40" t="s">
        <v>108</v>
      </c>
      <c r="M316" s="40" t="s">
        <v>107</v>
      </c>
      <c r="N316" s="40" t="s">
        <v>107</v>
      </c>
    </row>
    <row r="317" spans="1:14" s="34" customFormat="1" ht="26.1" customHeight="1" thickBot="1" x14ac:dyDescent="0.3">
      <c r="A317" s="40">
        <v>309</v>
      </c>
      <c r="B317" s="40" t="s">
        <v>354</v>
      </c>
      <c r="C317" s="43" t="s">
        <v>1117</v>
      </c>
      <c r="D317" s="40" t="s">
        <v>1078</v>
      </c>
      <c r="E317" s="40"/>
      <c r="F317" s="43" t="s">
        <v>492</v>
      </c>
      <c r="G317" s="42" t="s">
        <v>12</v>
      </c>
      <c r="H317" s="42">
        <v>25</v>
      </c>
      <c r="I317" s="40" t="s">
        <v>108</v>
      </c>
      <c r="J317" s="40" t="s">
        <v>108</v>
      </c>
      <c r="K317" s="40" t="s">
        <v>108</v>
      </c>
      <c r="L317" s="40" t="s">
        <v>108</v>
      </c>
      <c r="M317" s="40" t="s">
        <v>107</v>
      </c>
      <c r="N317" s="40" t="s">
        <v>107</v>
      </c>
    </row>
    <row r="318" spans="1:14" s="34" customFormat="1" ht="26.1" customHeight="1" thickBot="1" x14ac:dyDescent="0.3">
      <c r="A318" s="40">
        <v>310</v>
      </c>
      <c r="B318" s="40" t="s">
        <v>354</v>
      </c>
      <c r="C318" s="43" t="s">
        <v>1117</v>
      </c>
      <c r="D318" s="40" t="s">
        <v>1078</v>
      </c>
      <c r="E318" s="40"/>
      <c r="F318" s="43" t="s">
        <v>493</v>
      </c>
      <c r="G318" s="42" t="s">
        <v>12</v>
      </c>
      <c r="H318" s="42">
        <v>6</v>
      </c>
      <c r="I318" s="40" t="s">
        <v>108</v>
      </c>
      <c r="J318" s="40" t="s">
        <v>108</v>
      </c>
      <c r="K318" s="40" t="s">
        <v>108</v>
      </c>
      <c r="L318" s="40" t="s">
        <v>108</v>
      </c>
      <c r="M318" s="40" t="s">
        <v>107</v>
      </c>
      <c r="N318" s="40" t="s">
        <v>107</v>
      </c>
    </row>
    <row r="319" spans="1:14" s="34" customFormat="1" ht="54.75" thickBot="1" x14ac:dyDescent="0.3">
      <c r="A319" s="40">
        <v>311</v>
      </c>
      <c r="B319" s="40" t="s">
        <v>354</v>
      </c>
      <c r="C319" s="43" t="s">
        <v>1117</v>
      </c>
      <c r="D319" s="40" t="s">
        <v>1078</v>
      </c>
      <c r="E319" s="40"/>
      <c r="F319" s="43" t="s">
        <v>494</v>
      </c>
      <c r="G319" s="42" t="s">
        <v>12</v>
      </c>
      <c r="H319" s="42">
        <v>5</v>
      </c>
      <c r="I319" s="40" t="s">
        <v>108</v>
      </c>
      <c r="J319" s="40" t="s">
        <v>108</v>
      </c>
      <c r="K319" s="40" t="s">
        <v>108</v>
      </c>
      <c r="L319" s="40" t="s">
        <v>108</v>
      </c>
      <c r="M319" s="40" t="s">
        <v>107</v>
      </c>
      <c r="N319" s="40" t="s">
        <v>107</v>
      </c>
    </row>
    <row r="320" spans="1:14" s="34" customFormat="1" ht="26.1" customHeight="1" thickBot="1" x14ac:dyDescent="0.3">
      <c r="A320" s="40">
        <v>312</v>
      </c>
      <c r="B320" s="40" t="s">
        <v>354</v>
      </c>
      <c r="C320" s="43" t="s">
        <v>1117</v>
      </c>
      <c r="D320" s="40" t="s">
        <v>1078</v>
      </c>
      <c r="E320" s="40"/>
      <c r="F320" s="43" t="s">
        <v>495</v>
      </c>
      <c r="G320" s="42" t="s">
        <v>12</v>
      </c>
      <c r="H320" s="42">
        <v>100</v>
      </c>
      <c r="I320" s="40" t="s">
        <v>108</v>
      </c>
      <c r="J320" s="40" t="s">
        <v>108</v>
      </c>
      <c r="K320" s="40" t="s">
        <v>108</v>
      </c>
      <c r="L320" s="40" t="s">
        <v>108</v>
      </c>
      <c r="M320" s="40" t="s">
        <v>107</v>
      </c>
      <c r="N320" s="40" t="s">
        <v>107</v>
      </c>
    </row>
    <row r="321" spans="1:14" s="34" customFormat="1" ht="26.1" customHeight="1" thickBot="1" x14ac:dyDescent="0.3">
      <c r="A321" s="40">
        <v>313</v>
      </c>
      <c r="B321" s="40" t="s">
        <v>354</v>
      </c>
      <c r="C321" s="43" t="s">
        <v>1117</v>
      </c>
      <c r="D321" s="40" t="s">
        <v>1078</v>
      </c>
      <c r="E321" s="40"/>
      <c r="F321" s="43" t="s">
        <v>496</v>
      </c>
      <c r="G321" s="42" t="s">
        <v>12</v>
      </c>
      <c r="H321" s="42">
        <v>100</v>
      </c>
      <c r="I321" s="40" t="s">
        <v>108</v>
      </c>
      <c r="J321" s="40" t="s">
        <v>108</v>
      </c>
      <c r="K321" s="40" t="s">
        <v>108</v>
      </c>
      <c r="L321" s="40" t="s">
        <v>108</v>
      </c>
      <c r="M321" s="40" t="s">
        <v>107</v>
      </c>
      <c r="N321" s="40" t="s">
        <v>107</v>
      </c>
    </row>
    <row r="322" spans="1:14" s="34" customFormat="1" ht="26.1" customHeight="1" thickBot="1" x14ac:dyDescent="0.3">
      <c r="A322" s="40">
        <v>314</v>
      </c>
      <c r="B322" s="41" t="s">
        <v>14</v>
      </c>
      <c r="C322" s="43" t="s">
        <v>888</v>
      </c>
      <c r="D322" s="40" t="str">
        <f>MID(B322,7,10)</f>
        <v>5110260410</v>
      </c>
      <c r="E322" s="40"/>
      <c r="F322" s="41" t="s">
        <v>500</v>
      </c>
      <c r="G322" s="44" t="s">
        <v>12</v>
      </c>
      <c r="H322" s="45">
        <v>42</v>
      </c>
      <c r="I322" s="40" t="s">
        <v>107</v>
      </c>
      <c r="J322" s="40" t="s">
        <v>108</v>
      </c>
      <c r="K322" s="40" t="s">
        <v>108</v>
      </c>
      <c r="L322" s="40" t="s">
        <v>108</v>
      </c>
      <c r="M322" s="40" t="s">
        <v>108</v>
      </c>
      <c r="N322" s="40" t="s">
        <v>107</v>
      </c>
    </row>
    <row r="323" spans="1:14" s="34" customFormat="1" ht="26.1" customHeight="1" thickBot="1" x14ac:dyDescent="0.3">
      <c r="A323" s="40">
        <v>315</v>
      </c>
      <c r="B323" s="41" t="s">
        <v>13</v>
      </c>
      <c r="C323" s="43" t="s">
        <v>888</v>
      </c>
      <c r="D323" s="40" t="str">
        <f t="shared" ref="D323:D332" si="10">MID(B323,7,10)</f>
        <v>5110260204</v>
      </c>
      <c r="E323" s="40"/>
      <c r="F323" s="41" t="s">
        <v>501</v>
      </c>
      <c r="G323" s="44" t="s">
        <v>12</v>
      </c>
      <c r="H323" s="45">
        <v>465</v>
      </c>
      <c r="I323" s="40" t="s">
        <v>107</v>
      </c>
      <c r="J323" s="40" t="s">
        <v>108</v>
      </c>
      <c r="K323" s="40" t="s">
        <v>108</v>
      </c>
      <c r="L323" s="40" t="s">
        <v>108</v>
      </c>
      <c r="M323" s="40" t="s">
        <v>108</v>
      </c>
      <c r="N323" s="40" t="s">
        <v>107</v>
      </c>
    </row>
    <row r="324" spans="1:14" s="34" customFormat="1" ht="26.1" customHeight="1" thickBot="1" x14ac:dyDescent="0.3">
      <c r="A324" s="40">
        <v>316</v>
      </c>
      <c r="B324" s="41" t="s">
        <v>15</v>
      </c>
      <c r="C324" s="43" t="s">
        <v>888</v>
      </c>
      <c r="D324" s="40" t="str">
        <f t="shared" si="10"/>
        <v>5134610053</v>
      </c>
      <c r="E324" s="40"/>
      <c r="F324" s="41" t="s">
        <v>502</v>
      </c>
      <c r="G324" s="44" t="s">
        <v>12</v>
      </c>
      <c r="H324" s="45">
        <v>11</v>
      </c>
      <c r="I324" s="40" t="s">
        <v>107</v>
      </c>
      <c r="J324" s="40" t="s">
        <v>108</v>
      </c>
      <c r="K324" s="40" t="s">
        <v>108</v>
      </c>
      <c r="L324" s="40" t="s">
        <v>108</v>
      </c>
      <c r="M324" s="40" t="s">
        <v>107</v>
      </c>
      <c r="N324" s="40" t="s">
        <v>107</v>
      </c>
    </row>
    <row r="325" spans="1:14" s="34" customFormat="1" ht="26.1" customHeight="1" thickBot="1" x14ac:dyDescent="0.3">
      <c r="A325" s="40">
        <v>317</v>
      </c>
      <c r="B325" s="41" t="s">
        <v>562</v>
      </c>
      <c r="C325" s="43" t="s">
        <v>888</v>
      </c>
      <c r="D325" s="40" t="str">
        <f t="shared" si="10"/>
        <v>5110760351</v>
      </c>
      <c r="E325" s="40"/>
      <c r="F325" s="41" t="s">
        <v>503</v>
      </c>
      <c r="G325" s="44" t="s">
        <v>12</v>
      </c>
      <c r="H325" s="45">
        <v>139</v>
      </c>
      <c r="I325" s="40" t="s">
        <v>108</v>
      </c>
      <c r="J325" s="40" t="s">
        <v>108</v>
      </c>
      <c r="K325" s="40" t="s">
        <v>108</v>
      </c>
      <c r="L325" s="40" t="s">
        <v>108</v>
      </c>
      <c r="M325" s="40" t="s">
        <v>108</v>
      </c>
      <c r="N325" s="40" t="s">
        <v>107</v>
      </c>
    </row>
    <row r="326" spans="1:14" s="34" customFormat="1" ht="26.1" customHeight="1" thickBot="1" x14ac:dyDescent="0.3">
      <c r="A326" s="40">
        <v>318</v>
      </c>
      <c r="B326" s="41" t="s">
        <v>563</v>
      </c>
      <c r="C326" s="43" t="s">
        <v>888</v>
      </c>
      <c r="D326" s="40" t="str">
        <f t="shared" si="10"/>
        <v>5191040509</v>
      </c>
      <c r="E326" s="40"/>
      <c r="F326" s="41" t="s">
        <v>504</v>
      </c>
      <c r="G326" s="44" t="s">
        <v>12</v>
      </c>
      <c r="H326" s="45">
        <v>118</v>
      </c>
      <c r="I326" s="40" t="s">
        <v>108</v>
      </c>
      <c r="J326" s="40" t="s">
        <v>108</v>
      </c>
      <c r="K326" s="40" t="s">
        <v>108</v>
      </c>
      <c r="L326" s="40" t="s">
        <v>108</v>
      </c>
      <c r="M326" s="40" t="s">
        <v>108</v>
      </c>
      <c r="N326" s="40" t="s">
        <v>107</v>
      </c>
    </row>
    <row r="327" spans="1:14" s="34" customFormat="1" ht="26.1" customHeight="1" thickBot="1" x14ac:dyDescent="0.3">
      <c r="A327" s="40">
        <v>319</v>
      </c>
      <c r="B327" s="41" t="s">
        <v>564</v>
      </c>
      <c r="C327" s="43" t="s">
        <v>888</v>
      </c>
      <c r="D327" s="40" t="str">
        <f t="shared" si="10"/>
        <v>5110000900</v>
      </c>
      <c r="E327" s="40"/>
      <c r="F327" s="41" t="s">
        <v>505</v>
      </c>
      <c r="G327" s="44" t="s">
        <v>12</v>
      </c>
      <c r="H327" s="45">
        <v>17</v>
      </c>
      <c r="I327" s="40" t="s">
        <v>108</v>
      </c>
      <c r="J327" s="40" t="s">
        <v>108</v>
      </c>
      <c r="K327" s="40" t="s">
        <v>108</v>
      </c>
      <c r="L327" s="40" t="s">
        <v>108</v>
      </c>
      <c r="M327" s="40" t="s">
        <v>108</v>
      </c>
      <c r="N327" s="40" t="s">
        <v>107</v>
      </c>
    </row>
    <row r="328" spans="1:14" s="34" customFormat="1" ht="26.1" customHeight="1" thickBot="1" x14ac:dyDescent="0.3">
      <c r="A328" s="40">
        <v>320</v>
      </c>
      <c r="B328" s="41" t="s">
        <v>17</v>
      </c>
      <c r="C328" s="43" t="s">
        <v>888</v>
      </c>
      <c r="D328" s="40" t="str">
        <f t="shared" si="10"/>
        <v>5191040269</v>
      </c>
      <c r="E328" s="40"/>
      <c r="F328" s="41" t="s">
        <v>18</v>
      </c>
      <c r="G328" s="44" t="s">
        <v>12</v>
      </c>
      <c r="H328" s="45">
        <v>16</v>
      </c>
      <c r="I328" s="40" t="s">
        <v>108</v>
      </c>
      <c r="J328" s="40" t="s">
        <v>108</v>
      </c>
      <c r="K328" s="40" t="s">
        <v>108</v>
      </c>
      <c r="L328" s="40" t="s">
        <v>108</v>
      </c>
      <c r="M328" s="40" t="s">
        <v>108</v>
      </c>
      <c r="N328" s="40" t="s">
        <v>107</v>
      </c>
    </row>
    <row r="329" spans="1:14" s="34" customFormat="1" ht="26.1" customHeight="1" thickBot="1" x14ac:dyDescent="0.3">
      <c r="A329" s="40">
        <v>321</v>
      </c>
      <c r="B329" s="41" t="s">
        <v>565</v>
      </c>
      <c r="C329" s="43" t="s">
        <v>888</v>
      </c>
      <c r="D329" s="40" t="str">
        <f t="shared" si="10"/>
        <v>5191040251</v>
      </c>
      <c r="E329" s="40"/>
      <c r="F329" s="41" t="s">
        <v>506</v>
      </c>
      <c r="G329" s="44" t="s">
        <v>12</v>
      </c>
      <c r="H329" s="45">
        <v>43</v>
      </c>
      <c r="I329" s="40" t="s">
        <v>108</v>
      </c>
      <c r="J329" s="40" t="s">
        <v>108</v>
      </c>
      <c r="K329" s="40" t="s">
        <v>108</v>
      </c>
      <c r="L329" s="40" t="s">
        <v>108</v>
      </c>
      <c r="M329" s="40" t="s">
        <v>108</v>
      </c>
      <c r="N329" s="40" t="s">
        <v>107</v>
      </c>
    </row>
    <row r="330" spans="1:14" s="34" customFormat="1" ht="26.1" customHeight="1" thickBot="1" x14ac:dyDescent="0.3">
      <c r="A330" s="40">
        <v>322</v>
      </c>
      <c r="B330" s="41" t="s">
        <v>978</v>
      </c>
      <c r="C330" s="43" t="s">
        <v>888</v>
      </c>
      <c r="D330" s="40" t="s">
        <v>695</v>
      </c>
      <c r="E330" s="40"/>
      <c r="F330" s="41" t="s">
        <v>1118</v>
      </c>
      <c r="G330" s="44" t="s">
        <v>12</v>
      </c>
      <c r="H330" s="45">
        <v>12</v>
      </c>
      <c r="I330" s="40" t="s">
        <v>108</v>
      </c>
      <c r="J330" s="40" t="s">
        <v>108</v>
      </c>
      <c r="K330" s="40" t="s">
        <v>108</v>
      </c>
      <c r="L330" s="40" t="s">
        <v>108</v>
      </c>
      <c r="M330" s="40" t="s">
        <v>108</v>
      </c>
      <c r="N330" s="40" t="s">
        <v>107</v>
      </c>
    </row>
    <row r="331" spans="1:14" s="34" customFormat="1" ht="26.1" customHeight="1" thickBot="1" x14ac:dyDescent="0.3">
      <c r="A331" s="40">
        <v>323</v>
      </c>
      <c r="B331" s="41" t="s">
        <v>27</v>
      </c>
      <c r="C331" s="43" t="s">
        <v>888</v>
      </c>
      <c r="D331" s="40" t="str">
        <f t="shared" si="10"/>
        <v>5401120224</v>
      </c>
      <c r="E331" s="40"/>
      <c r="F331" s="41" t="s">
        <v>26</v>
      </c>
      <c r="G331" s="44" t="s">
        <v>12</v>
      </c>
      <c r="H331" s="45">
        <v>202</v>
      </c>
      <c r="I331" s="40" t="s">
        <v>108</v>
      </c>
      <c r="J331" s="40" t="s">
        <v>108</v>
      </c>
      <c r="K331" s="40" t="s">
        <v>108</v>
      </c>
      <c r="L331" s="40" t="s">
        <v>108</v>
      </c>
      <c r="M331" s="40" t="s">
        <v>107</v>
      </c>
      <c r="N331" s="40" t="s">
        <v>107</v>
      </c>
    </row>
    <row r="332" spans="1:14" s="34" customFormat="1" ht="26.1" customHeight="1" thickBot="1" x14ac:dyDescent="0.3">
      <c r="A332" s="40">
        <v>324</v>
      </c>
      <c r="B332" s="41" t="s">
        <v>23</v>
      </c>
      <c r="C332" s="43" t="s">
        <v>888</v>
      </c>
      <c r="D332" s="40" t="str">
        <f t="shared" si="10"/>
        <v>5131380056</v>
      </c>
      <c r="E332" s="40"/>
      <c r="F332" s="41" t="s">
        <v>28</v>
      </c>
      <c r="G332" s="44" t="s">
        <v>12</v>
      </c>
      <c r="H332" s="45">
        <v>167</v>
      </c>
      <c r="I332" s="40" t="s">
        <v>108</v>
      </c>
      <c r="J332" s="40" t="s">
        <v>108</v>
      </c>
      <c r="K332" s="40" t="s">
        <v>108</v>
      </c>
      <c r="L332" s="40" t="s">
        <v>108</v>
      </c>
      <c r="M332" s="40" t="s">
        <v>107</v>
      </c>
      <c r="N332" s="40" t="s">
        <v>107</v>
      </c>
    </row>
    <row r="333" spans="1:14" s="34" customFormat="1" ht="26.1" customHeight="1" thickBot="1" x14ac:dyDescent="0.3">
      <c r="A333" s="40">
        <v>325</v>
      </c>
      <c r="B333" s="41" t="s">
        <v>23</v>
      </c>
      <c r="C333" s="43" t="s">
        <v>888</v>
      </c>
      <c r="D333" s="40" t="s">
        <v>695</v>
      </c>
      <c r="E333" s="40"/>
      <c r="F333" s="41" t="s">
        <v>24</v>
      </c>
      <c r="G333" s="44" t="s">
        <v>12</v>
      </c>
      <c r="H333" s="45">
        <v>151</v>
      </c>
      <c r="I333" s="40" t="s">
        <v>108</v>
      </c>
      <c r="J333" s="40" t="s">
        <v>108</v>
      </c>
      <c r="K333" s="40" t="s">
        <v>108</v>
      </c>
      <c r="L333" s="40" t="s">
        <v>108</v>
      </c>
      <c r="M333" s="40" t="s">
        <v>107</v>
      </c>
      <c r="N333" s="40" t="s">
        <v>107</v>
      </c>
    </row>
    <row r="334" spans="1:14" s="34" customFormat="1" ht="26.1" customHeight="1" thickBot="1" x14ac:dyDescent="0.3">
      <c r="A334" s="40">
        <v>326</v>
      </c>
      <c r="B334" s="41" t="s">
        <v>979</v>
      </c>
      <c r="C334" s="43" t="s">
        <v>888</v>
      </c>
      <c r="D334" s="40" t="s">
        <v>695</v>
      </c>
      <c r="E334" s="40"/>
      <c r="F334" s="41" t="s">
        <v>1119</v>
      </c>
      <c r="G334" s="44" t="s">
        <v>12</v>
      </c>
      <c r="H334" s="45">
        <v>8</v>
      </c>
      <c r="I334" s="40" t="s">
        <v>108</v>
      </c>
      <c r="J334" s="40" t="s">
        <v>108</v>
      </c>
      <c r="K334" s="40" t="s">
        <v>108</v>
      </c>
      <c r="L334" s="40" t="s">
        <v>108</v>
      </c>
      <c r="M334" s="40" t="s">
        <v>108</v>
      </c>
      <c r="N334" s="40" t="s">
        <v>107</v>
      </c>
    </row>
    <row r="335" spans="1:14" s="34" customFormat="1" ht="26.1" customHeight="1" thickBot="1" x14ac:dyDescent="0.3">
      <c r="A335" s="40">
        <v>327</v>
      </c>
      <c r="B335" s="41" t="s">
        <v>980</v>
      </c>
      <c r="C335" s="43" t="s">
        <v>888</v>
      </c>
      <c r="D335" s="40" t="s">
        <v>695</v>
      </c>
      <c r="E335" s="40"/>
      <c r="F335" s="41" t="s">
        <v>1120</v>
      </c>
      <c r="G335" s="44" t="s">
        <v>8</v>
      </c>
      <c r="H335" s="45">
        <v>4</v>
      </c>
      <c r="I335" s="40" t="s">
        <v>108</v>
      </c>
      <c r="J335" s="40" t="s">
        <v>108</v>
      </c>
      <c r="K335" s="40" t="s">
        <v>108</v>
      </c>
      <c r="L335" s="40" t="s">
        <v>108</v>
      </c>
      <c r="M335" s="40" t="s">
        <v>108</v>
      </c>
      <c r="N335" s="40" t="s">
        <v>107</v>
      </c>
    </row>
    <row r="336" spans="1:14" s="34" customFormat="1" ht="26.1" customHeight="1" thickBot="1" x14ac:dyDescent="0.3">
      <c r="A336" s="40">
        <v>328</v>
      </c>
      <c r="B336" s="41" t="s">
        <v>566</v>
      </c>
      <c r="C336" s="43" t="s">
        <v>888</v>
      </c>
      <c r="D336" s="40" t="s">
        <v>695</v>
      </c>
      <c r="E336" s="40"/>
      <c r="F336" s="41" t="s">
        <v>507</v>
      </c>
      <c r="G336" s="44" t="s">
        <v>8</v>
      </c>
      <c r="H336" s="45">
        <v>5</v>
      </c>
      <c r="I336" s="40" t="s">
        <v>108</v>
      </c>
      <c r="J336" s="40" t="s">
        <v>108</v>
      </c>
      <c r="K336" s="40" t="s">
        <v>108</v>
      </c>
      <c r="L336" s="40" t="s">
        <v>108</v>
      </c>
      <c r="M336" s="40" t="s">
        <v>108</v>
      </c>
      <c r="N336" s="40" t="s">
        <v>107</v>
      </c>
    </row>
    <row r="337" spans="1:14" s="34" customFormat="1" ht="26.1" customHeight="1" thickBot="1" x14ac:dyDescent="0.3">
      <c r="A337" s="40">
        <v>329</v>
      </c>
      <c r="B337" s="41" t="s">
        <v>981</v>
      </c>
      <c r="C337" s="43" t="s">
        <v>888</v>
      </c>
      <c r="D337" s="40" t="s">
        <v>695</v>
      </c>
      <c r="E337" s="40"/>
      <c r="F337" s="41" t="s">
        <v>1125</v>
      </c>
      <c r="G337" s="44" t="s">
        <v>12</v>
      </c>
      <c r="H337" s="45">
        <v>8</v>
      </c>
      <c r="I337" s="40" t="s">
        <v>108</v>
      </c>
      <c r="J337" s="40" t="s">
        <v>108</v>
      </c>
      <c r="K337" s="40" t="s">
        <v>108</v>
      </c>
      <c r="L337" s="40" t="s">
        <v>108</v>
      </c>
      <c r="M337" s="40" t="s">
        <v>108</v>
      </c>
      <c r="N337" s="40" t="s">
        <v>107</v>
      </c>
    </row>
    <row r="338" spans="1:14" s="34" customFormat="1" ht="26.1" customHeight="1" thickBot="1" x14ac:dyDescent="0.3">
      <c r="A338" s="40">
        <v>330</v>
      </c>
      <c r="B338" s="41" t="s">
        <v>982</v>
      </c>
      <c r="C338" s="43" t="s">
        <v>888</v>
      </c>
      <c r="D338" s="40" t="s">
        <v>695</v>
      </c>
      <c r="E338" s="40"/>
      <c r="F338" s="41" t="s">
        <v>1126</v>
      </c>
      <c r="G338" s="44" t="s">
        <v>8</v>
      </c>
      <c r="H338" s="45">
        <v>8</v>
      </c>
      <c r="I338" s="40" t="s">
        <v>108</v>
      </c>
      <c r="J338" s="40" t="s">
        <v>108</v>
      </c>
      <c r="K338" s="40" t="s">
        <v>108</v>
      </c>
      <c r="L338" s="40" t="s">
        <v>108</v>
      </c>
      <c r="M338" s="40" t="s">
        <v>108</v>
      </c>
      <c r="N338" s="40" t="s">
        <v>107</v>
      </c>
    </row>
    <row r="339" spans="1:14" s="34" customFormat="1" ht="26.1" customHeight="1" thickBot="1" x14ac:dyDescent="0.3">
      <c r="A339" s="40">
        <v>331</v>
      </c>
      <c r="B339" s="41" t="s">
        <v>31</v>
      </c>
      <c r="C339" s="43" t="s">
        <v>888</v>
      </c>
      <c r="D339" s="40" t="str">
        <f t="shared" ref="D339:D356" si="11">MID(B339,7,10)</f>
        <v>5131820101</v>
      </c>
      <c r="E339" s="40"/>
      <c r="F339" s="41" t="s">
        <v>32</v>
      </c>
      <c r="G339" s="44" t="s">
        <v>12</v>
      </c>
      <c r="H339" s="45">
        <v>90</v>
      </c>
      <c r="I339" s="40" t="s">
        <v>108</v>
      </c>
      <c r="J339" s="40" t="s">
        <v>108</v>
      </c>
      <c r="K339" s="40" t="s">
        <v>108</v>
      </c>
      <c r="L339" s="40" t="s">
        <v>108</v>
      </c>
      <c r="M339" s="40" t="s">
        <v>107</v>
      </c>
      <c r="N339" s="40" t="s">
        <v>107</v>
      </c>
    </row>
    <row r="340" spans="1:14" s="34" customFormat="1" ht="26.1" customHeight="1" thickBot="1" x14ac:dyDescent="0.3">
      <c r="A340" s="40">
        <v>332</v>
      </c>
      <c r="B340" s="41" t="s">
        <v>42</v>
      </c>
      <c r="C340" s="43" t="s">
        <v>888</v>
      </c>
      <c r="D340" s="40" t="str">
        <f t="shared" si="11"/>
        <v>5191600104</v>
      </c>
      <c r="E340" s="40"/>
      <c r="F340" s="41" t="s">
        <v>508</v>
      </c>
      <c r="G340" s="44" t="s">
        <v>12</v>
      </c>
      <c r="H340" s="45">
        <v>41</v>
      </c>
      <c r="I340" s="40" t="s">
        <v>108</v>
      </c>
      <c r="J340" s="40" t="s">
        <v>108</v>
      </c>
      <c r="K340" s="40" t="s">
        <v>108</v>
      </c>
      <c r="L340" s="40" t="s">
        <v>108</v>
      </c>
      <c r="M340" s="40" t="s">
        <v>108</v>
      </c>
      <c r="N340" s="40" t="s">
        <v>107</v>
      </c>
    </row>
    <row r="341" spans="1:14" s="34" customFormat="1" ht="26.1" customHeight="1" thickBot="1" x14ac:dyDescent="0.3">
      <c r="A341" s="40">
        <v>333</v>
      </c>
      <c r="B341" s="41" t="s">
        <v>567</v>
      </c>
      <c r="C341" s="43" t="s">
        <v>888</v>
      </c>
      <c r="D341" s="40" t="s">
        <v>695</v>
      </c>
      <c r="E341" s="40"/>
      <c r="F341" s="41" t="s">
        <v>509</v>
      </c>
      <c r="G341" s="44" t="s">
        <v>12</v>
      </c>
      <c r="H341" s="45">
        <v>4</v>
      </c>
      <c r="I341" s="40" t="s">
        <v>108</v>
      </c>
      <c r="J341" s="40" t="s">
        <v>108</v>
      </c>
      <c r="K341" s="40" t="s">
        <v>108</v>
      </c>
      <c r="L341" s="40" t="s">
        <v>108</v>
      </c>
      <c r="M341" s="40" t="s">
        <v>108</v>
      </c>
      <c r="N341" s="40" t="s">
        <v>107</v>
      </c>
    </row>
    <row r="342" spans="1:14" s="34" customFormat="1" ht="26.1" customHeight="1" thickBot="1" x14ac:dyDescent="0.3">
      <c r="A342" s="40">
        <v>334</v>
      </c>
      <c r="B342" s="41" t="s">
        <v>39</v>
      </c>
      <c r="C342" s="43" t="s">
        <v>888</v>
      </c>
      <c r="D342" s="40" t="str">
        <f t="shared" si="11"/>
        <v>5131910456</v>
      </c>
      <c r="E342" s="40"/>
      <c r="F342" s="41" t="s">
        <v>40</v>
      </c>
      <c r="G342" s="44" t="s">
        <v>12</v>
      </c>
      <c r="H342" s="45">
        <v>95</v>
      </c>
      <c r="I342" s="40" t="s">
        <v>108</v>
      </c>
      <c r="J342" s="40" t="s">
        <v>108</v>
      </c>
      <c r="K342" s="40" t="s">
        <v>108</v>
      </c>
      <c r="L342" s="40" t="s">
        <v>108</v>
      </c>
      <c r="M342" s="40" t="s">
        <v>108</v>
      </c>
      <c r="N342" s="40" t="s">
        <v>107</v>
      </c>
    </row>
    <row r="343" spans="1:14" s="34" customFormat="1" ht="26.1" customHeight="1" thickBot="1" x14ac:dyDescent="0.3">
      <c r="A343" s="40">
        <v>335</v>
      </c>
      <c r="B343" s="41" t="s">
        <v>38</v>
      </c>
      <c r="C343" s="43" t="s">
        <v>888</v>
      </c>
      <c r="D343" s="40" t="str">
        <f t="shared" si="11"/>
        <v>5131910407</v>
      </c>
      <c r="E343" s="40"/>
      <c r="F343" s="41" t="s">
        <v>510</v>
      </c>
      <c r="G343" s="44" t="s">
        <v>12</v>
      </c>
      <c r="H343" s="45">
        <v>18</v>
      </c>
      <c r="I343" s="40" t="s">
        <v>108</v>
      </c>
      <c r="J343" s="40" t="s">
        <v>108</v>
      </c>
      <c r="K343" s="40" t="s">
        <v>108</v>
      </c>
      <c r="L343" s="40" t="s">
        <v>108</v>
      </c>
      <c r="M343" s="40" t="s">
        <v>107</v>
      </c>
      <c r="N343" s="40" t="s">
        <v>107</v>
      </c>
    </row>
    <row r="344" spans="1:14" s="34" customFormat="1" ht="26.1" customHeight="1" thickBot="1" x14ac:dyDescent="0.3">
      <c r="A344" s="40">
        <v>336</v>
      </c>
      <c r="B344" s="41" t="s">
        <v>568</v>
      </c>
      <c r="C344" s="43" t="s">
        <v>888</v>
      </c>
      <c r="D344" s="40"/>
      <c r="E344" s="40"/>
      <c r="F344" s="41" t="s">
        <v>511</v>
      </c>
      <c r="G344" s="44" t="s">
        <v>12</v>
      </c>
      <c r="H344" s="45">
        <v>8</v>
      </c>
      <c r="I344" s="40" t="s">
        <v>108</v>
      </c>
      <c r="J344" s="40" t="s">
        <v>108</v>
      </c>
      <c r="K344" s="40" t="s">
        <v>108</v>
      </c>
      <c r="L344" s="40" t="s">
        <v>108</v>
      </c>
      <c r="M344" s="40" t="s">
        <v>108</v>
      </c>
      <c r="N344" s="40" t="s">
        <v>107</v>
      </c>
    </row>
    <row r="345" spans="1:14" s="34" customFormat="1" ht="26.1" customHeight="1" thickBot="1" x14ac:dyDescent="0.3">
      <c r="A345" s="40">
        <v>337</v>
      </c>
      <c r="B345" s="41" t="s">
        <v>569</v>
      </c>
      <c r="C345" s="43" t="s">
        <v>888</v>
      </c>
      <c r="D345" s="40" t="str">
        <f t="shared" si="11"/>
        <v>5191960052</v>
      </c>
      <c r="E345" s="40"/>
      <c r="F345" s="41" t="s">
        <v>512</v>
      </c>
      <c r="G345" s="44" t="s">
        <v>12</v>
      </c>
      <c r="H345" s="45">
        <v>174</v>
      </c>
      <c r="I345" s="40" t="s">
        <v>108</v>
      </c>
      <c r="J345" s="40" t="s">
        <v>108</v>
      </c>
      <c r="K345" s="40" t="s">
        <v>108</v>
      </c>
      <c r="L345" s="40" t="s">
        <v>108</v>
      </c>
      <c r="M345" s="40" t="s">
        <v>108</v>
      </c>
      <c r="N345" s="40" t="s">
        <v>107</v>
      </c>
    </row>
    <row r="346" spans="1:14" s="34" customFormat="1" ht="26.1" customHeight="1" thickBot="1" x14ac:dyDescent="0.3">
      <c r="A346" s="40">
        <v>338</v>
      </c>
      <c r="B346" s="41" t="s">
        <v>122</v>
      </c>
      <c r="C346" s="43" t="s">
        <v>888</v>
      </c>
      <c r="D346" s="40" t="str">
        <f t="shared" si="11"/>
        <v>5130006200</v>
      </c>
      <c r="E346" s="40"/>
      <c r="F346" s="41" t="s">
        <v>123</v>
      </c>
      <c r="G346" s="44" t="s">
        <v>12</v>
      </c>
      <c r="H346" s="45">
        <v>322</v>
      </c>
      <c r="I346" s="40" t="s">
        <v>108</v>
      </c>
      <c r="J346" s="40" t="s">
        <v>108</v>
      </c>
      <c r="K346" s="40" t="s">
        <v>108</v>
      </c>
      <c r="L346" s="40" t="s">
        <v>108</v>
      </c>
      <c r="M346" s="40" t="s">
        <v>108</v>
      </c>
      <c r="N346" s="40" t="s">
        <v>107</v>
      </c>
    </row>
    <row r="347" spans="1:14" s="34" customFormat="1" ht="26.1" customHeight="1" thickBot="1" x14ac:dyDescent="0.3">
      <c r="A347" s="40">
        <v>339</v>
      </c>
      <c r="B347" s="41" t="s">
        <v>44</v>
      </c>
      <c r="C347" s="43" t="s">
        <v>888</v>
      </c>
      <c r="D347" s="40" t="str">
        <f t="shared" si="11"/>
        <v>5132450046</v>
      </c>
      <c r="E347" s="40"/>
      <c r="F347" s="41" t="s">
        <v>557</v>
      </c>
      <c r="G347" s="44" t="s">
        <v>12</v>
      </c>
      <c r="H347" s="45">
        <v>110</v>
      </c>
      <c r="I347" s="40" t="s">
        <v>108</v>
      </c>
      <c r="J347" s="40" t="s">
        <v>108</v>
      </c>
      <c r="K347" s="40" t="s">
        <v>108</v>
      </c>
      <c r="L347" s="40" t="s">
        <v>108</v>
      </c>
      <c r="M347" s="40" t="s">
        <v>107</v>
      </c>
      <c r="N347" s="40" t="s">
        <v>107</v>
      </c>
    </row>
    <row r="348" spans="1:14" s="34" customFormat="1" ht="26.1" customHeight="1" thickBot="1" x14ac:dyDescent="0.3">
      <c r="A348" s="40">
        <v>340</v>
      </c>
      <c r="B348" s="41" t="s">
        <v>570</v>
      </c>
      <c r="C348" s="43" t="s">
        <v>888</v>
      </c>
      <c r="D348" s="40" t="str">
        <f t="shared" si="11"/>
        <v>5132450046</v>
      </c>
      <c r="E348" s="40"/>
      <c r="F348" s="41" t="s">
        <v>558</v>
      </c>
      <c r="G348" s="44" t="s">
        <v>12</v>
      </c>
      <c r="H348" s="45">
        <v>10</v>
      </c>
      <c r="I348" s="40" t="s">
        <v>108</v>
      </c>
      <c r="J348" s="40" t="s">
        <v>108</v>
      </c>
      <c r="K348" s="40" t="s">
        <v>108</v>
      </c>
      <c r="L348" s="40" t="s">
        <v>108</v>
      </c>
      <c r="M348" s="40" t="s">
        <v>107</v>
      </c>
      <c r="N348" s="40" t="s">
        <v>107</v>
      </c>
    </row>
    <row r="349" spans="1:14" s="34" customFormat="1" ht="26.1" customHeight="1" thickBot="1" x14ac:dyDescent="0.3">
      <c r="A349" s="40">
        <v>341</v>
      </c>
      <c r="B349" s="41" t="s">
        <v>45</v>
      </c>
      <c r="C349" s="43" t="s">
        <v>888</v>
      </c>
      <c r="D349" s="40" t="str">
        <f t="shared" si="11"/>
        <v>0602180085</v>
      </c>
      <c r="E349" s="40"/>
      <c r="F349" s="41" t="s">
        <v>559</v>
      </c>
      <c r="G349" s="44" t="s">
        <v>12</v>
      </c>
      <c r="H349" s="45">
        <v>219</v>
      </c>
      <c r="I349" s="40" t="s">
        <v>108</v>
      </c>
      <c r="J349" s="40" t="s">
        <v>108</v>
      </c>
      <c r="K349" s="40" t="s">
        <v>108</v>
      </c>
      <c r="L349" s="40" t="s">
        <v>108</v>
      </c>
      <c r="M349" s="40" t="s">
        <v>108</v>
      </c>
      <c r="N349" s="40" t="s">
        <v>107</v>
      </c>
    </row>
    <row r="350" spans="1:14" s="34" customFormat="1" ht="26.1" customHeight="1" thickBot="1" x14ac:dyDescent="0.3">
      <c r="A350" s="40">
        <v>342</v>
      </c>
      <c r="B350" s="41" t="s">
        <v>47</v>
      </c>
      <c r="C350" s="43" t="s">
        <v>888</v>
      </c>
      <c r="D350" s="40" t="str">
        <f t="shared" si="11"/>
        <v>5233390052</v>
      </c>
      <c r="E350" s="40"/>
      <c r="F350" s="41" t="s">
        <v>513</v>
      </c>
      <c r="G350" s="44" t="s">
        <v>8</v>
      </c>
      <c r="H350" s="45">
        <v>33</v>
      </c>
      <c r="I350" s="40" t="s">
        <v>108</v>
      </c>
      <c r="J350" s="40" t="s">
        <v>108</v>
      </c>
      <c r="K350" s="40" t="s">
        <v>108</v>
      </c>
      <c r="L350" s="40" t="s">
        <v>108</v>
      </c>
      <c r="M350" s="40" t="s">
        <v>108</v>
      </c>
      <c r="N350" s="40" t="s">
        <v>107</v>
      </c>
    </row>
    <row r="351" spans="1:14" s="34" customFormat="1" ht="26.1" customHeight="1" thickBot="1" x14ac:dyDescent="0.3">
      <c r="A351" s="40">
        <v>343</v>
      </c>
      <c r="B351" s="41" t="s">
        <v>571</v>
      </c>
      <c r="C351" s="43" t="s">
        <v>888</v>
      </c>
      <c r="D351" s="40" t="str">
        <f t="shared" si="11"/>
        <v>5640020540</v>
      </c>
      <c r="E351" s="40"/>
      <c r="F351" s="41" t="s">
        <v>514</v>
      </c>
      <c r="G351" s="44" t="s">
        <v>12</v>
      </c>
      <c r="H351" s="45">
        <v>1</v>
      </c>
      <c r="I351" s="40" t="s">
        <v>108</v>
      </c>
      <c r="J351" s="40" t="s">
        <v>108</v>
      </c>
      <c r="K351" s="40" t="s">
        <v>108</v>
      </c>
      <c r="L351" s="40" t="s">
        <v>108</v>
      </c>
      <c r="M351" s="40" t="s">
        <v>108</v>
      </c>
      <c r="N351" s="40" t="s">
        <v>107</v>
      </c>
    </row>
    <row r="352" spans="1:14" s="34" customFormat="1" ht="26.1" customHeight="1" thickBot="1" x14ac:dyDescent="0.3">
      <c r="A352" s="40">
        <v>344</v>
      </c>
      <c r="B352" s="41" t="s">
        <v>572</v>
      </c>
      <c r="C352" s="43" t="s">
        <v>888</v>
      </c>
      <c r="D352" s="40" t="str">
        <f t="shared" si="11"/>
        <v>5110002200</v>
      </c>
      <c r="E352" s="40"/>
      <c r="F352" s="41" t="s">
        <v>515</v>
      </c>
      <c r="G352" s="44" t="s">
        <v>12</v>
      </c>
      <c r="H352" s="45">
        <v>156</v>
      </c>
      <c r="I352" s="40" t="s">
        <v>108</v>
      </c>
      <c r="J352" s="40" t="s">
        <v>108</v>
      </c>
      <c r="K352" s="40" t="s">
        <v>108</v>
      </c>
      <c r="L352" s="40" t="s">
        <v>108</v>
      </c>
      <c r="M352" s="40" t="s">
        <v>108</v>
      </c>
      <c r="N352" s="40" t="s">
        <v>107</v>
      </c>
    </row>
    <row r="353" spans="1:14" s="34" customFormat="1" ht="26.1" customHeight="1" thickBot="1" x14ac:dyDescent="0.3">
      <c r="A353" s="40">
        <v>345</v>
      </c>
      <c r="B353" s="41" t="s">
        <v>51</v>
      </c>
      <c r="C353" s="43" t="s">
        <v>888</v>
      </c>
      <c r="D353" s="40" t="str">
        <f t="shared" si="11"/>
        <v>5113390982</v>
      </c>
      <c r="E353" s="40"/>
      <c r="F353" s="41" t="s">
        <v>516</v>
      </c>
      <c r="G353" s="44" t="s">
        <v>12</v>
      </c>
      <c r="H353" s="45">
        <v>35</v>
      </c>
      <c r="I353" s="40" t="s">
        <v>108</v>
      </c>
      <c r="J353" s="40" t="s">
        <v>108</v>
      </c>
      <c r="K353" s="40" t="s">
        <v>108</v>
      </c>
      <c r="L353" s="40" t="s">
        <v>108</v>
      </c>
      <c r="M353" s="40" t="s">
        <v>108</v>
      </c>
      <c r="N353" s="40" t="s">
        <v>107</v>
      </c>
    </row>
    <row r="354" spans="1:14" s="34" customFormat="1" ht="26.1" customHeight="1" thickBot="1" x14ac:dyDescent="0.3">
      <c r="A354" s="40">
        <v>346</v>
      </c>
      <c r="B354" s="41" t="s">
        <v>53</v>
      </c>
      <c r="C354" s="43" t="s">
        <v>888</v>
      </c>
      <c r="D354" s="40" t="str">
        <f t="shared" si="11"/>
        <v>5133600022</v>
      </c>
      <c r="E354" s="40"/>
      <c r="F354" s="41" t="s">
        <v>560</v>
      </c>
      <c r="G354" s="44" t="s">
        <v>12</v>
      </c>
      <c r="H354" s="45">
        <v>55</v>
      </c>
      <c r="I354" s="40" t="s">
        <v>108</v>
      </c>
      <c r="J354" s="40" t="s">
        <v>108</v>
      </c>
      <c r="K354" s="40" t="s">
        <v>108</v>
      </c>
      <c r="L354" s="40" t="s">
        <v>108</v>
      </c>
      <c r="M354" s="40" t="s">
        <v>107</v>
      </c>
      <c r="N354" s="40" t="s">
        <v>107</v>
      </c>
    </row>
    <row r="355" spans="1:14" s="34" customFormat="1" ht="26.1" customHeight="1" thickBot="1" x14ac:dyDescent="0.3">
      <c r="A355" s="40">
        <v>347</v>
      </c>
      <c r="B355" s="41" t="s">
        <v>57</v>
      </c>
      <c r="C355" s="43" t="s">
        <v>888</v>
      </c>
      <c r="D355" s="40" t="str">
        <f t="shared" si="11"/>
        <v>5114510158</v>
      </c>
      <c r="E355" s="40"/>
      <c r="F355" s="41" t="s">
        <v>58</v>
      </c>
      <c r="G355" s="44" t="s">
        <v>12</v>
      </c>
      <c r="H355" s="45">
        <v>76</v>
      </c>
      <c r="I355" s="40" t="s">
        <v>108</v>
      </c>
      <c r="J355" s="40" t="s">
        <v>108</v>
      </c>
      <c r="K355" s="40" t="s">
        <v>108</v>
      </c>
      <c r="L355" s="40" t="s">
        <v>108</v>
      </c>
      <c r="M355" s="40" t="s">
        <v>107</v>
      </c>
      <c r="N355" s="40" t="s">
        <v>107</v>
      </c>
    </row>
    <row r="356" spans="1:14" s="34" customFormat="1" ht="26.1" customHeight="1" thickBot="1" x14ac:dyDescent="0.3">
      <c r="A356" s="40">
        <v>348</v>
      </c>
      <c r="B356" s="41" t="s">
        <v>59</v>
      </c>
      <c r="C356" s="43" t="s">
        <v>888</v>
      </c>
      <c r="D356" s="40" t="str">
        <f t="shared" si="11"/>
        <v>5190013400</v>
      </c>
      <c r="E356" s="40"/>
      <c r="F356" s="41" t="s">
        <v>517</v>
      </c>
      <c r="G356" s="44" t="s">
        <v>12</v>
      </c>
      <c r="H356" s="40">
        <v>4</v>
      </c>
      <c r="I356" s="40" t="s">
        <v>108</v>
      </c>
      <c r="J356" s="40" t="s">
        <v>108</v>
      </c>
      <c r="K356" s="40" t="s">
        <v>108</v>
      </c>
      <c r="L356" s="40" t="s">
        <v>108</v>
      </c>
      <c r="M356" s="40" t="s">
        <v>108</v>
      </c>
      <c r="N356" s="40" t="s">
        <v>107</v>
      </c>
    </row>
    <row r="357" spans="1:14" s="34" customFormat="1" ht="26.1" customHeight="1" thickBot="1" x14ac:dyDescent="0.3">
      <c r="A357" s="40">
        <v>349</v>
      </c>
      <c r="B357" s="41" t="s">
        <v>573</v>
      </c>
      <c r="C357" s="43" t="s">
        <v>888</v>
      </c>
      <c r="D357" s="40" t="s">
        <v>354</v>
      </c>
      <c r="E357" s="40"/>
      <c r="F357" s="41" t="s">
        <v>518</v>
      </c>
      <c r="G357" s="44" t="s">
        <v>12</v>
      </c>
      <c r="H357" s="45">
        <v>1</v>
      </c>
      <c r="I357" s="40" t="s">
        <v>108</v>
      </c>
      <c r="J357" s="40" t="s">
        <v>108</v>
      </c>
      <c r="K357" s="40" t="s">
        <v>108</v>
      </c>
      <c r="L357" s="40" t="s">
        <v>108</v>
      </c>
      <c r="M357" s="40" t="s">
        <v>107</v>
      </c>
      <c r="N357" s="40" t="s">
        <v>107</v>
      </c>
    </row>
    <row r="358" spans="1:14" s="34" customFormat="1" ht="26.1" customHeight="1" thickBot="1" x14ac:dyDescent="0.3">
      <c r="A358" s="40">
        <v>350</v>
      </c>
      <c r="B358" s="41" t="s">
        <v>574</v>
      </c>
      <c r="C358" s="43" t="s">
        <v>888</v>
      </c>
      <c r="D358" s="40" t="s">
        <v>354</v>
      </c>
      <c r="E358" s="40"/>
      <c r="F358" s="41" t="s">
        <v>499</v>
      </c>
      <c r="G358" s="44" t="s">
        <v>12</v>
      </c>
      <c r="H358" s="45">
        <v>35</v>
      </c>
      <c r="I358" s="40" t="s">
        <v>108</v>
      </c>
      <c r="J358" s="40" t="s">
        <v>108</v>
      </c>
      <c r="K358" s="40" t="s">
        <v>108</v>
      </c>
      <c r="L358" s="40" t="s">
        <v>108</v>
      </c>
      <c r="M358" s="40" t="s">
        <v>108</v>
      </c>
      <c r="N358" s="40" t="s">
        <v>107</v>
      </c>
    </row>
    <row r="359" spans="1:14" s="34" customFormat="1" ht="26.1" customHeight="1" thickBot="1" x14ac:dyDescent="0.3">
      <c r="A359" s="40">
        <v>351</v>
      </c>
      <c r="B359" s="41" t="s">
        <v>60</v>
      </c>
      <c r="C359" s="43" t="s">
        <v>888</v>
      </c>
      <c r="D359" s="40" t="str">
        <f>MID(B359,10,7)</f>
        <v>1200000</v>
      </c>
      <c r="E359" s="40"/>
      <c r="F359" s="41" t="s">
        <v>519</v>
      </c>
      <c r="G359" s="44" t="s">
        <v>12</v>
      </c>
      <c r="H359" s="45">
        <v>2</v>
      </c>
      <c r="I359" s="40" t="s">
        <v>107</v>
      </c>
      <c r="J359" s="40" t="s">
        <v>108</v>
      </c>
      <c r="K359" s="40" t="s">
        <v>108</v>
      </c>
      <c r="L359" s="40" t="s">
        <v>108</v>
      </c>
      <c r="M359" s="40" t="s">
        <v>107</v>
      </c>
      <c r="N359" s="40" t="s">
        <v>107</v>
      </c>
    </row>
    <row r="360" spans="1:14" s="34" customFormat="1" ht="36.75" thickBot="1" x14ac:dyDescent="0.3">
      <c r="A360" s="40">
        <v>352</v>
      </c>
      <c r="B360" s="41" t="s">
        <v>575</v>
      </c>
      <c r="C360" s="43" t="s">
        <v>888</v>
      </c>
      <c r="D360" s="40" t="str">
        <f>MID(B360,10,7)</f>
        <v>1210000</v>
      </c>
      <c r="E360" s="40"/>
      <c r="F360" s="41" t="s">
        <v>520</v>
      </c>
      <c r="G360" s="44" t="s">
        <v>12</v>
      </c>
      <c r="H360" s="45">
        <v>2</v>
      </c>
      <c r="I360" s="40" t="s">
        <v>107</v>
      </c>
      <c r="J360" s="40" t="s">
        <v>108</v>
      </c>
      <c r="K360" s="40" t="s">
        <v>108</v>
      </c>
      <c r="L360" s="40" t="s">
        <v>108</v>
      </c>
      <c r="M360" s="40" t="s">
        <v>107</v>
      </c>
      <c r="N360" s="40" t="s">
        <v>107</v>
      </c>
    </row>
    <row r="361" spans="1:14" s="34" customFormat="1" ht="36.75" thickBot="1" x14ac:dyDescent="0.3">
      <c r="A361" s="40">
        <v>353</v>
      </c>
      <c r="B361" s="41" t="s">
        <v>576</v>
      </c>
      <c r="C361" s="43" t="s">
        <v>888</v>
      </c>
      <c r="D361" s="40" t="str">
        <f>MID(B361,10,7)</f>
        <v>1210000</v>
      </c>
      <c r="E361" s="40"/>
      <c r="F361" s="41" t="s">
        <v>521</v>
      </c>
      <c r="G361" s="44" t="s">
        <v>12</v>
      </c>
      <c r="H361" s="45">
        <v>30</v>
      </c>
      <c r="I361" s="40" t="s">
        <v>107</v>
      </c>
      <c r="J361" s="40" t="s">
        <v>108</v>
      </c>
      <c r="K361" s="40" t="s">
        <v>108</v>
      </c>
      <c r="L361" s="40" t="s">
        <v>108</v>
      </c>
      <c r="M361" s="40" t="s">
        <v>107</v>
      </c>
      <c r="N361" s="40" t="s">
        <v>107</v>
      </c>
    </row>
    <row r="362" spans="1:14" s="34" customFormat="1" ht="36.75" thickBot="1" x14ac:dyDescent="0.3">
      <c r="A362" s="40">
        <v>354</v>
      </c>
      <c r="B362" s="41" t="s">
        <v>577</v>
      </c>
      <c r="C362" s="43" t="s">
        <v>888</v>
      </c>
      <c r="D362" s="40" t="s">
        <v>695</v>
      </c>
      <c r="E362" s="40"/>
      <c r="F362" s="41" t="s">
        <v>884</v>
      </c>
      <c r="G362" s="44" t="s">
        <v>8</v>
      </c>
      <c r="H362" s="45">
        <v>3</v>
      </c>
      <c r="I362" s="40" t="s">
        <v>107</v>
      </c>
      <c r="J362" s="40" t="s">
        <v>107</v>
      </c>
      <c r="K362" s="40" t="s">
        <v>107</v>
      </c>
      <c r="L362" s="40" t="s">
        <v>107</v>
      </c>
      <c r="M362" s="40" t="s">
        <v>107</v>
      </c>
      <c r="N362" s="40" t="s">
        <v>107</v>
      </c>
    </row>
    <row r="363" spans="1:14" s="34" customFormat="1" ht="26.1" customHeight="1" thickBot="1" x14ac:dyDescent="0.3">
      <c r="A363" s="40">
        <v>355</v>
      </c>
      <c r="B363" s="41" t="s">
        <v>983</v>
      </c>
      <c r="C363" s="43" t="s">
        <v>888</v>
      </c>
      <c r="D363" s="40" t="s">
        <v>695</v>
      </c>
      <c r="E363" s="40"/>
      <c r="F363" s="41" t="s">
        <v>1121</v>
      </c>
      <c r="G363" s="44" t="s">
        <v>8</v>
      </c>
      <c r="H363" s="45">
        <v>4</v>
      </c>
      <c r="I363" s="40" t="s">
        <v>108</v>
      </c>
      <c r="J363" s="40" t="s">
        <v>108</v>
      </c>
      <c r="K363" s="40" t="s">
        <v>108</v>
      </c>
      <c r="L363" s="40" t="s">
        <v>108</v>
      </c>
      <c r="M363" s="40" t="s">
        <v>108</v>
      </c>
      <c r="N363" s="40" t="s">
        <v>107</v>
      </c>
    </row>
    <row r="364" spans="1:14" s="34" customFormat="1" ht="26.1" customHeight="1" thickBot="1" x14ac:dyDescent="0.3">
      <c r="A364" s="40">
        <v>356</v>
      </c>
      <c r="B364" s="41" t="s">
        <v>75</v>
      </c>
      <c r="C364" s="43" t="s">
        <v>888</v>
      </c>
      <c r="D364" s="40" t="str">
        <f>MID(B364,7,10)</f>
        <v>5156190406</v>
      </c>
      <c r="E364" s="40"/>
      <c r="F364" s="41" t="s">
        <v>76</v>
      </c>
      <c r="G364" s="44" t="s">
        <v>12</v>
      </c>
      <c r="H364" s="40">
        <v>1</v>
      </c>
      <c r="I364" s="40" t="s">
        <v>108</v>
      </c>
      <c r="J364" s="40" t="s">
        <v>108</v>
      </c>
      <c r="K364" s="40" t="s">
        <v>108</v>
      </c>
      <c r="L364" s="40" t="s">
        <v>108</v>
      </c>
      <c r="M364" s="40" t="s">
        <v>108</v>
      </c>
      <c r="N364" s="40" t="s">
        <v>107</v>
      </c>
    </row>
    <row r="365" spans="1:14" s="34" customFormat="1" ht="26.1" customHeight="1" thickBot="1" x14ac:dyDescent="0.3">
      <c r="A365" s="40">
        <v>357</v>
      </c>
      <c r="B365" s="41" t="s">
        <v>578</v>
      </c>
      <c r="C365" s="43" t="s">
        <v>888</v>
      </c>
      <c r="D365" s="40" t="str">
        <f t="shared" ref="D365:D377" si="12">MID(B365,7,10)</f>
        <v>5156190752</v>
      </c>
      <c r="E365" s="40"/>
      <c r="F365" s="41" t="s">
        <v>522</v>
      </c>
      <c r="G365" s="44" t="s">
        <v>12</v>
      </c>
      <c r="H365" s="40">
        <v>2</v>
      </c>
      <c r="I365" s="40" t="s">
        <v>108</v>
      </c>
      <c r="J365" s="40" t="s">
        <v>108</v>
      </c>
      <c r="K365" s="40" t="s">
        <v>108</v>
      </c>
      <c r="L365" s="40" t="s">
        <v>108</v>
      </c>
      <c r="M365" s="40" t="s">
        <v>108</v>
      </c>
      <c r="N365" s="40" t="s">
        <v>107</v>
      </c>
    </row>
    <row r="366" spans="1:14" s="34" customFormat="1" ht="26.1" customHeight="1" thickBot="1" x14ac:dyDescent="0.3">
      <c r="A366" s="40">
        <v>358</v>
      </c>
      <c r="B366" s="41" t="s">
        <v>579</v>
      </c>
      <c r="C366" s="43" t="s">
        <v>888</v>
      </c>
      <c r="D366" s="40" t="str">
        <f t="shared" si="12"/>
        <v>5110006200</v>
      </c>
      <c r="E366" s="40"/>
      <c r="F366" s="41" t="s">
        <v>523</v>
      </c>
      <c r="G366" s="44" t="s">
        <v>12</v>
      </c>
      <c r="H366" s="40">
        <v>1</v>
      </c>
      <c r="I366" s="40" t="s">
        <v>108</v>
      </c>
      <c r="J366" s="40" t="s">
        <v>108</v>
      </c>
      <c r="K366" s="40" t="s">
        <v>108</v>
      </c>
      <c r="L366" s="40" t="s">
        <v>108</v>
      </c>
      <c r="M366" s="40" t="s">
        <v>108</v>
      </c>
      <c r="N366" s="40" t="s">
        <v>107</v>
      </c>
    </row>
    <row r="367" spans="1:14" s="34" customFormat="1" ht="26.1" customHeight="1" thickBot="1" x14ac:dyDescent="0.3">
      <c r="A367" s="40">
        <v>359</v>
      </c>
      <c r="B367" s="41" t="s">
        <v>74</v>
      </c>
      <c r="C367" s="43" t="s">
        <v>888</v>
      </c>
      <c r="D367" s="40" t="str">
        <f t="shared" si="12"/>
        <v>5156190059</v>
      </c>
      <c r="E367" s="40"/>
      <c r="F367" s="41" t="s">
        <v>524</v>
      </c>
      <c r="G367" s="44" t="s">
        <v>12</v>
      </c>
      <c r="H367" s="40">
        <v>1</v>
      </c>
      <c r="I367" s="40" t="s">
        <v>108</v>
      </c>
      <c r="J367" s="40" t="s">
        <v>108</v>
      </c>
      <c r="K367" s="40" t="s">
        <v>108</v>
      </c>
      <c r="L367" s="40" t="s">
        <v>108</v>
      </c>
      <c r="M367" s="40" t="s">
        <v>108</v>
      </c>
      <c r="N367" s="40" t="s">
        <v>107</v>
      </c>
    </row>
    <row r="368" spans="1:14" s="34" customFormat="1" ht="26.1" customHeight="1" thickBot="1" x14ac:dyDescent="0.3">
      <c r="A368" s="40">
        <v>360</v>
      </c>
      <c r="B368" s="41" t="s">
        <v>74</v>
      </c>
      <c r="C368" s="43" t="s">
        <v>888</v>
      </c>
      <c r="D368" s="40" t="str">
        <f t="shared" si="12"/>
        <v>5156190059</v>
      </c>
      <c r="E368" s="40"/>
      <c r="F368" s="41" t="s">
        <v>524</v>
      </c>
      <c r="G368" s="44" t="s">
        <v>12</v>
      </c>
      <c r="H368" s="45">
        <v>1</v>
      </c>
      <c r="I368" s="40" t="s">
        <v>108</v>
      </c>
      <c r="J368" s="40" t="s">
        <v>108</v>
      </c>
      <c r="K368" s="40" t="s">
        <v>108</v>
      </c>
      <c r="L368" s="40" t="s">
        <v>108</v>
      </c>
      <c r="M368" s="40" t="s">
        <v>108</v>
      </c>
      <c r="N368" s="40" t="s">
        <v>107</v>
      </c>
    </row>
    <row r="369" spans="1:14" s="34" customFormat="1" ht="26.1" customHeight="1" thickBot="1" x14ac:dyDescent="0.3">
      <c r="A369" s="40">
        <v>361</v>
      </c>
      <c r="B369" s="41" t="s">
        <v>62</v>
      </c>
      <c r="C369" s="43" t="s">
        <v>888</v>
      </c>
      <c r="D369" s="40" t="str">
        <f t="shared" si="12"/>
        <v>5110004000</v>
      </c>
      <c r="E369" s="40"/>
      <c r="F369" s="41" t="s">
        <v>525</v>
      </c>
      <c r="G369" s="44" t="s">
        <v>12</v>
      </c>
      <c r="H369" s="40">
        <v>14</v>
      </c>
      <c r="I369" s="40" t="s">
        <v>108</v>
      </c>
      <c r="J369" s="40" t="s">
        <v>108</v>
      </c>
      <c r="K369" s="40" t="s">
        <v>108</v>
      </c>
      <c r="L369" s="40" t="s">
        <v>108</v>
      </c>
      <c r="M369" s="40" t="s">
        <v>108</v>
      </c>
      <c r="N369" s="40" t="s">
        <v>107</v>
      </c>
    </row>
    <row r="370" spans="1:14" s="34" customFormat="1" ht="36.75" thickBot="1" x14ac:dyDescent="0.3">
      <c r="A370" s="40">
        <v>362</v>
      </c>
      <c r="B370" s="41" t="s">
        <v>64</v>
      </c>
      <c r="C370" s="43" t="s">
        <v>888</v>
      </c>
      <c r="D370" s="40" t="str">
        <f t="shared" si="12"/>
        <v>5110004000</v>
      </c>
      <c r="E370" s="40"/>
      <c r="F370" s="41" t="s">
        <v>526</v>
      </c>
      <c r="G370" s="44" t="s">
        <v>12</v>
      </c>
      <c r="H370" s="45">
        <v>1</v>
      </c>
      <c r="I370" s="40" t="s">
        <v>107</v>
      </c>
      <c r="J370" s="40" t="s">
        <v>108</v>
      </c>
      <c r="K370" s="40" t="s">
        <v>108</v>
      </c>
      <c r="L370" s="40" t="s">
        <v>108</v>
      </c>
      <c r="M370" s="40" t="s">
        <v>108</v>
      </c>
      <c r="N370" s="40" t="s">
        <v>107</v>
      </c>
    </row>
    <row r="371" spans="1:14" s="34" customFormat="1" ht="26.1" customHeight="1" thickBot="1" x14ac:dyDescent="0.3">
      <c r="A371" s="40">
        <v>363</v>
      </c>
      <c r="B371" s="41" t="s">
        <v>65</v>
      </c>
      <c r="C371" s="43" t="s">
        <v>888</v>
      </c>
      <c r="D371" s="40" t="str">
        <f t="shared" si="12"/>
        <v>5110004000</v>
      </c>
      <c r="E371" s="40"/>
      <c r="F371" s="41" t="s">
        <v>527</v>
      </c>
      <c r="G371" s="44" t="s">
        <v>12</v>
      </c>
      <c r="H371" s="45">
        <v>23</v>
      </c>
      <c r="I371" s="40" t="s">
        <v>107</v>
      </c>
      <c r="J371" s="40" t="s">
        <v>108</v>
      </c>
      <c r="K371" s="40" t="s">
        <v>108</v>
      </c>
      <c r="L371" s="40" t="s">
        <v>108</v>
      </c>
      <c r="M371" s="40" t="s">
        <v>108</v>
      </c>
      <c r="N371" s="40" t="s">
        <v>107</v>
      </c>
    </row>
    <row r="372" spans="1:14" s="34" customFormat="1" ht="18.75" thickBot="1" x14ac:dyDescent="0.3">
      <c r="A372" s="40">
        <v>364</v>
      </c>
      <c r="B372" s="41" t="s">
        <v>580</v>
      </c>
      <c r="C372" s="43" t="s">
        <v>888</v>
      </c>
      <c r="D372" s="40" t="str">
        <f>MID(B372,7,10)</f>
        <v>5110004000</v>
      </c>
      <c r="E372" s="40"/>
      <c r="F372" s="41" t="s">
        <v>528</v>
      </c>
      <c r="G372" s="44" t="s">
        <v>12</v>
      </c>
      <c r="H372" s="45">
        <v>3</v>
      </c>
      <c r="I372" s="40" t="s">
        <v>107</v>
      </c>
      <c r="J372" s="40" t="s">
        <v>108</v>
      </c>
      <c r="K372" s="40" t="s">
        <v>108</v>
      </c>
      <c r="L372" s="40" t="s">
        <v>108</v>
      </c>
      <c r="M372" s="40" t="s">
        <v>107</v>
      </c>
      <c r="N372" s="40" t="s">
        <v>107</v>
      </c>
    </row>
    <row r="373" spans="1:14" s="34" customFormat="1" ht="18.75" thickBot="1" x14ac:dyDescent="0.3">
      <c r="A373" s="40">
        <v>365</v>
      </c>
      <c r="B373" s="41" t="s">
        <v>66</v>
      </c>
      <c r="C373" s="43" t="s">
        <v>888</v>
      </c>
      <c r="D373" s="40" t="str">
        <f t="shared" si="12"/>
        <v>5110004000</v>
      </c>
      <c r="E373" s="40"/>
      <c r="F373" s="41" t="s">
        <v>529</v>
      </c>
      <c r="G373" s="44" t="s">
        <v>12</v>
      </c>
      <c r="H373" s="45">
        <v>1</v>
      </c>
      <c r="I373" s="40" t="s">
        <v>107</v>
      </c>
      <c r="J373" s="40" t="s">
        <v>108</v>
      </c>
      <c r="K373" s="40" t="s">
        <v>108</v>
      </c>
      <c r="L373" s="40" t="s">
        <v>108</v>
      </c>
      <c r="M373" s="40" t="s">
        <v>107</v>
      </c>
      <c r="N373" s="40" t="s">
        <v>107</v>
      </c>
    </row>
    <row r="374" spans="1:14" s="34" customFormat="1" ht="26.1" customHeight="1" thickBot="1" x14ac:dyDescent="0.3">
      <c r="A374" s="40">
        <v>366</v>
      </c>
      <c r="B374" s="41" t="s">
        <v>66</v>
      </c>
      <c r="C374" s="43" t="s">
        <v>888</v>
      </c>
      <c r="D374" s="40" t="str">
        <f t="shared" si="12"/>
        <v>5110004000</v>
      </c>
      <c r="E374" s="40"/>
      <c r="F374" s="41" t="s">
        <v>530</v>
      </c>
      <c r="G374" s="44" t="s">
        <v>12</v>
      </c>
      <c r="H374" s="45">
        <v>2</v>
      </c>
      <c r="I374" s="40" t="s">
        <v>107</v>
      </c>
      <c r="J374" s="40" t="s">
        <v>108</v>
      </c>
      <c r="K374" s="40" t="s">
        <v>108</v>
      </c>
      <c r="L374" s="40" t="s">
        <v>108</v>
      </c>
      <c r="M374" s="40" t="s">
        <v>107</v>
      </c>
      <c r="N374" s="40" t="s">
        <v>107</v>
      </c>
    </row>
    <row r="375" spans="1:14" s="34" customFormat="1" ht="26.1" customHeight="1" thickBot="1" x14ac:dyDescent="0.3">
      <c r="A375" s="40">
        <v>367</v>
      </c>
      <c r="B375" s="41" t="s">
        <v>581</v>
      </c>
      <c r="C375" s="43" t="s">
        <v>888</v>
      </c>
      <c r="D375" s="40" t="str">
        <f t="shared" si="12"/>
        <v>5116191355</v>
      </c>
      <c r="E375" s="40"/>
      <c r="F375" s="41" t="s">
        <v>531</v>
      </c>
      <c r="G375" s="44" t="s">
        <v>12</v>
      </c>
      <c r="H375" s="45">
        <v>14</v>
      </c>
      <c r="I375" s="40" t="s">
        <v>108</v>
      </c>
      <c r="J375" s="40" t="s">
        <v>108</v>
      </c>
      <c r="K375" s="40" t="s">
        <v>108</v>
      </c>
      <c r="L375" s="40" t="s">
        <v>108</v>
      </c>
      <c r="M375" s="40" t="s">
        <v>108</v>
      </c>
      <c r="N375" s="40" t="s">
        <v>107</v>
      </c>
    </row>
    <row r="376" spans="1:14" s="34" customFormat="1" ht="26.1" customHeight="1" thickBot="1" x14ac:dyDescent="0.3">
      <c r="A376" s="40">
        <v>368</v>
      </c>
      <c r="B376" s="41" t="s">
        <v>582</v>
      </c>
      <c r="C376" s="43" t="s">
        <v>888</v>
      </c>
      <c r="D376" s="40" t="str">
        <f>MID(B376,7,10)</f>
        <v xml:space="preserve">5-SC-0007 </v>
      </c>
      <c r="E376" s="40"/>
      <c r="F376" s="41" t="s">
        <v>532</v>
      </c>
      <c r="G376" s="44" t="s">
        <v>12</v>
      </c>
      <c r="H376" s="45">
        <v>16</v>
      </c>
      <c r="I376" s="40" t="s">
        <v>108</v>
      </c>
      <c r="J376" s="40" t="s">
        <v>108</v>
      </c>
      <c r="K376" s="40" t="s">
        <v>108</v>
      </c>
      <c r="L376" s="40" t="s">
        <v>108</v>
      </c>
      <c r="M376" s="40" t="s">
        <v>108</v>
      </c>
      <c r="N376" s="40" t="s">
        <v>107</v>
      </c>
    </row>
    <row r="377" spans="1:14" s="34" customFormat="1" ht="26.1" customHeight="1" thickBot="1" x14ac:dyDescent="0.3">
      <c r="A377" s="40">
        <v>369</v>
      </c>
      <c r="B377" s="41" t="s">
        <v>583</v>
      </c>
      <c r="C377" s="43" t="s">
        <v>888</v>
      </c>
      <c r="D377" s="40" t="str">
        <f t="shared" si="12"/>
        <v>5110004000</v>
      </c>
      <c r="E377" s="40"/>
      <c r="F377" s="41" t="s">
        <v>533</v>
      </c>
      <c r="G377" s="44" t="s">
        <v>12</v>
      </c>
      <c r="H377" s="45">
        <v>6</v>
      </c>
      <c r="I377" s="40" t="s">
        <v>107</v>
      </c>
      <c r="J377" s="40" t="s">
        <v>108</v>
      </c>
      <c r="K377" s="40" t="s">
        <v>108</v>
      </c>
      <c r="L377" s="40" t="s">
        <v>108</v>
      </c>
      <c r="M377" s="40" t="s">
        <v>107</v>
      </c>
      <c r="N377" s="40" t="s">
        <v>107</v>
      </c>
    </row>
    <row r="378" spans="1:14" s="34" customFormat="1" ht="26.1" customHeight="1" thickBot="1" x14ac:dyDescent="0.3">
      <c r="A378" s="40">
        <v>370</v>
      </c>
      <c r="B378" s="41" t="s">
        <v>1145</v>
      </c>
      <c r="C378" s="43" t="s">
        <v>888</v>
      </c>
      <c r="D378" s="40" t="s">
        <v>695</v>
      </c>
      <c r="E378" s="40"/>
      <c r="F378" s="41" t="s">
        <v>1146</v>
      </c>
      <c r="G378" s="44" t="s">
        <v>12</v>
      </c>
      <c r="H378" s="45">
        <v>1</v>
      </c>
      <c r="I378" s="40" t="s">
        <v>107</v>
      </c>
      <c r="J378" s="40" t="s">
        <v>108</v>
      </c>
      <c r="K378" s="40" t="s">
        <v>108</v>
      </c>
      <c r="L378" s="40" t="s">
        <v>108</v>
      </c>
      <c r="M378" s="40" t="s">
        <v>107</v>
      </c>
      <c r="N378" s="40" t="s">
        <v>107</v>
      </c>
    </row>
    <row r="379" spans="1:14" s="34" customFormat="1" ht="26.1" customHeight="1" thickBot="1" x14ac:dyDescent="0.3">
      <c r="A379" s="40">
        <v>371</v>
      </c>
      <c r="B379" s="41" t="s">
        <v>1147</v>
      </c>
      <c r="C379" s="43" t="s">
        <v>888</v>
      </c>
      <c r="D379" s="40" t="s">
        <v>695</v>
      </c>
      <c r="E379" s="40"/>
      <c r="F379" s="41" t="s">
        <v>1148</v>
      </c>
      <c r="G379" s="44" t="s">
        <v>12</v>
      </c>
      <c r="H379" s="45">
        <v>1</v>
      </c>
      <c r="I379" s="40" t="s">
        <v>107</v>
      </c>
      <c r="J379" s="40" t="s">
        <v>108</v>
      </c>
      <c r="K379" s="40" t="s">
        <v>108</v>
      </c>
      <c r="L379" s="40" t="s">
        <v>108</v>
      </c>
      <c r="M379" s="40" t="s">
        <v>107</v>
      </c>
      <c r="N379" s="40" t="s">
        <v>107</v>
      </c>
    </row>
    <row r="380" spans="1:14" s="34" customFormat="1" ht="26.1" customHeight="1" thickBot="1" x14ac:dyDescent="0.3">
      <c r="A380" s="40">
        <f>+A379+1</f>
        <v>372</v>
      </c>
      <c r="B380" s="41" t="s">
        <v>1149</v>
      </c>
      <c r="C380" s="43" t="s">
        <v>888</v>
      </c>
      <c r="D380" s="40" t="s">
        <v>695</v>
      </c>
      <c r="E380" s="40"/>
      <c r="F380" s="41" t="s">
        <v>1150</v>
      </c>
      <c r="G380" s="44" t="s">
        <v>12</v>
      </c>
      <c r="H380" s="45">
        <v>1</v>
      </c>
      <c r="I380" s="40" t="s">
        <v>107</v>
      </c>
      <c r="J380" s="40" t="s">
        <v>108</v>
      </c>
      <c r="K380" s="40" t="s">
        <v>108</v>
      </c>
      <c r="L380" s="40" t="s">
        <v>108</v>
      </c>
      <c r="M380" s="40" t="s">
        <v>107</v>
      </c>
      <c r="N380" s="40" t="s">
        <v>107</v>
      </c>
    </row>
    <row r="381" spans="1:14" s="34" customFormat="1" ht="26.1" customHeight="1" thickBot="1" x14ac:dyDescent="0.3">
      <c r="A381" s="40">
        <f t="shared" ref="A381:A444" si="13">+A380+1</f>
        <v>373</v>
      </c>
      <c r="B381" s="41" t="s">
        <v>1151</v>
      </c>
      <c r="C381" s="43" t="s">
        <v>888</v>
      </c>
      <c r="D381" s="40" t="s">
        <v>695</v>
      </c>
      <c r="E381" s="40"/>
      <c r="F381" s="41" t="s">
        <v>1152</v>
      </c>
      <c r="G381" s="44" t="s">
        <v>12</v>
      </c>
      <c r="H381" s="45">
        <v>1</v>
      </c>
      <c r="I381" s="40" t="s">
        <v>107</v>
      </c>
      <c r="J381" s="40" t="s">
        <v>108</v>
      </c>
      <c r="K381" s="40" t="s">
        <v>108</v>
      </c>
      <c r="L381" s="40" t="s">
        <v>108</v>
      </c>
      <c r="M381" s="40" t="s">
        <v>107</v>
      </c>
      <c r="N381" s="40" t="s">
        <v>107</v>
      </c>
    </row>
    <row r="382" spans="1:14" s="34" customFormat="1" ht="26.1" customHeight="1" thickBot="1" x14ac:dyDescent="0.3">
      <c r="A382" s="40">
        <f t="shared" si="13"/>
        <v>374</v>
      </c>
      <c r="B382" s="41" t="s">
        <v>1153</v>
      </c>
      <c r="C382" s="43" t="s">
        <v>888</v>
      </c>
      <c r="D382" s="40" t="s">
        <v>695</v>
      </c>
      <c r="E382" s="40"/>
      <c r="F382" s="41" t="s">
        <v>1154</v>
      </c>
      <c r="G382" s="44" t="s">
        <v>12</v>
      </c>
      <c r="H382" s="45">
        <v>1</v>
      </c>
      <c r="I382" s="40" t="s">
        <v>107</v>
      </c>
      <c r="J382" s="40" t="s">
        <v>108</v>
      </c>
      <c r="K382" s="40" t="s">
        <v>108</v>
      </c>
      <c r="L382" s="40" t="s">
        <v>108</v>
      </c>
      <c r="M382" s="40" t="s">
        <v>107</v>
      </c>
      <c r="N382" s="40" t="s">
        <v>107</v>
      </c>
    </row>
    <row r="383" spans="1:14" s="34" customFormat="1" ht="26.1" customHeight="1" thickBot="1" x14ac:dyDescent="0.3">
      <c r="A383" s="40">
        <f t="shared" si="13"/>
        <v>375</v>
      </c>
      <c r="B383" s="41" t="s">
        <v>1155</v>
      </c>
      <c r="C383" s="43" t="s">
        <v>888</v>
      </c>
      <c r="D383" s="40" t="s">
        <v>695</v>
      </c>
      <c r="E383" s="40"/>
      <c r="F383" s="41" t="s">
        <v>1156</v>
      </c>
      <c r="G383" s="44" t="s">
        <v>12</v>
      </c>
      <c r="H383" s="45">
        <v>1</v>
      </c>
      <c r="I383" s="40" t="s">
        <v>107</v>
      </c>
      <c r="J383" s="40" t="s">
        <v>108</v>
      </c>
      <c r="K383" s="40" t="s">
        <v>108</v>
      </c>
      <c r="L383" s="40" t="s">
        <v>108</v>
      </c>
      <c r="M383" s="40" t="s">
        <v>107</v>
      </c>
      <c r="N383" s="40" t="s">
        <v>107</v>
      </c>
    </row>
    <row r="384" spans="1:14" s="34" customFormat="1" ht="26.1" customHeight="1" thickBot="1" x14ac:dyDescent="0.3">
      <c r="A384" s="40">
        <f t="shared" si="13"/>
        <v>376</v>
      </c>
      <c r="B384" s="41" t="s">
        <v>1157</v>
      </c>
      <c r="C384" s="43" t="s">
        <v>888</v>
      </c>
      <c r="D384" s="40" t="s">
        <v>695</v>
      </c>
      <c r="E384" s="40"/>
      <c r="F384" s="41" t="s">
        <v>1158</v>
      </c>
      <c r="G384" s="44" t="s">
        <v>12</v>
      </c>
      <c r="H384" s="45">
        <v>1</v>
      </c>
      <c r="I384" s="40" t="s">
        <v>107</v>
      </c>
      <c r="J384" s="40" t="s">
        <v>108</v>
      </c>
      <c r="K384" s="40" t="s">
        <v>108</v>
      </c>
      <c r="L384" s="40" t="s">
        <v>108</v>
      </c>
      <c r="M384" s="40" t="s">
        <v>107</v>
      </c>
      <c r="N384" s="40" t="s">
        <v>107</v>
      </c>
    </row>
    <row r="385" spans="1:14" s="34" customFormat="1" ht="26.1" customHeight="1" thickBot="1" x14ac:dyDescent="0.3">
      <c r="A385" s="40">
        <f t="shared" si="13"/>
        <v>377</v>
      </c>
      <c r="B385" s="41" t="s">
        <v>1159</v>
      </c>
      <c r="C385" s="43" t="s">
        <v>888</v>
      </c>
      <c r="D385" s="40" t="s">
        <v>695</v>
      </c>
      <c r="E385" s="40"/>
      <c r="F385" s="41" t="s">
        <v>1160</v>
      </c>
      <c r="G385" s="44" t="s">
        <v>12</v>
      </c>
      <c r="H385" s="45">
        <v>1</v>
      </c>
      <c r="I385" s="40" t="s">
        <v>107</v>
      </c>
      <c r="J385" s="40" t="s">
        <v>108</v>
      </c>
      <c r="K385" s="40" t="s">
        <v>108</v>
      </c>
      <c r="L385" s="40" t="s">
        <v>108</v>
      </c>
      <c r="M385" s="40" t="s">
        <v>107</v>
      </c>
      <c r="N385" s="40" t="s">
        <v>107</v>
      </c>
    </row>
    <row r="386" spans="1:14" s="34" customFormat="1" ht="26.1" customHeight="1" thickBot="1" x14ac:dyDescent="0.3">
      <c r="A386" s="40">
        <f t="shared" si="13"/>
        <v>378</v>
      </c>
      <c r="B386" s="41" t="s">
        <v>1161</v>
      </c>
      <c r="C386" s="43" t="s">
        <v>888</v>
      </c>
      <c r="D386" s="40" t="s">
        <v>695</v>
      </c>
      <c r="E386" s="40"/>
      <c r="F386" s="41" t="s">
        <v>1162</v>
      </c>
      <c r="G386" s="44" t="s">
        <v>12</v>
      </c>
      <c r="H386" s="45">
        <v>1</v>
      </c>
      <c r="I386" s="40" t="s">
        <v>107</v>
      </c>
      <c r="J386" s="40" t="s">
        <v>108</v>
      </c>
      <c r="K386" s="40" t="s">
        <v>108</v>
      </c>
      <c r="L386" s="40" t="s">
        <v>108</v>
      </c>
      <c r="M386" s="40" t="s">
        <v>107</v>
      </c>
      <c r="N386" s="40" t="s">
        <v>107</v>
      </c>
    </row>
    <row r="387" spans="1:14" s="34" customFormat="1" ht="26.1" customHeight="1" thickBot="1" x14ac:dyDescent="0.3">
      <c r="A387" s="40">
        <f t="shared" si="13"/>
        <v>379</v>
      </c>
      <c r="B387" s="41" t="s">
        <v>1163</v>
      </c>
      <c r="C387" s="43" t="s">
        <v>888</v>
      </c>
      <c r="D387" s="40" t="s">
        <v>695</v>
      </c>
      <c r="E387" s="40"/>
      <c r="F387" s="41" t="s">
        <v>1164</v>
      </c>
      <c r="G387" s="44" t="s">
        <v>12</v>
      </c>
      <c r="H387" s="45">
        <v>1</v>
      </c>
      <c r="I387" s="40" t="s">
        <v>107</v>
      </c>
      <c r="J387" s="40" t="s">
        <v>108</v>
      </c>
      <c r="K387" s="40" t="s">
        <v>108</v>
      </c>
      <c r="L387" s="40" t="s">
        <v>108</v>
      </c>
      <c r="M387" s="40" t="s">
        <v>107</v>
      </c>
      <c r="N387" s="40" t="s">
        <v>107</v>
      </c>
    </row>
    <row r="388" spans="1:14" s="34" customFormat="1" ht="26.1" customHeight="1" thickBot="1" x14ac:dyDescent="0.3">
      <c r="A388" s="40">
        <f t="shared" si="13"/>
        <v>380</v>
      </c>
      <c r="B388" s="41" t="s">
        <v>1165</v>
      </c>
      <c r="C388" s="43" t="s">
        <v>888</v>
      </c>
      <c r="D388" s="40" t="s">
        <v>695</v>
      </c>
      <c r="E388" s="40"/>
      <c r="F388" s="41" t="s">
        <v>1166</v>
      </c>
      <c r="G388" s="44" t="s">
        <v>12</v>
      </c>
      <c r="H388" s="45">
        <v>1</v>
      </c>
      <c r="I388" s="40" t="s">
        <v>107</v>
      </c>
      <c r="J388" s="40" t="s">
        <v>108</v>
      </c>
      <c r="K388" s="40" t="s">
        <v>108</v>
      </c>
      <c r="L388" s="40" t="s">
        <v>108</v>
      </c>
      <c r="M388" s="40" t="s">
        <v>107</v>
      </c>
      <c r="N388" s="40" t="s">
        <v>107</v>
      </c>
    </row>
    <row r="389" spans="1:14" s="34" customFormat="1" ht="26.1" customHeight="1" thickBot="1" x14ac:dyDescent="0.3">
      <c r="A389" s="40">
        <f t="shared" si="13"/>
        <v>381</v>
      </c>
      <c r="B389" s="41" t="s">
        <v>1167</v>
      </c>
      <c r="C389" s="43" t="s">
        <v>888</v>
      </c>
      <c r="D389" s="40" t="s">
        <v>695</v>
      </c>
      <c r="E389" s="40"/>
      <c r="F389" s="41" t="s">
        <v>1168</v>
      </c>
      <c r="G389" s="44" t="s">
        <v>12</v>
      </c>
      <c r="H389" s="45">
        <v>1</v>
      </c>
      <c r="I389" s="40" t="s">
        <v>107</v>
      </c>
      <c r="J389" s="40" t="s">
        <v>108</v>
      </c>
      <c r="K389" s="40" t="s">
        <v>108</v>
      </c>
      <c r="L389" s="40" t="s">
        <v>108</v>
      </c>
      <c r="M389" s="40" t="s">
        <v>107</v>
      </c>
      <c r="N389" s="40" t="s">
        <v>107</v>
      </c>
    </row>
    <row r="390" spans="1:14" s="34" customFormat="1" ht="26.1" customHeight="1" thickBot="1" x14ac:dyDescent="0.3">
      <c r="A390" s="40">
        <f t="shared" si="13"/>
        <v>382</v>
      </c>
      <c r="B390" s="41" t="s">
        <v>1169</v>
      </c>
      <c r="C390" s="43" t="s">
        <v>888</v>
      </c>
      <c r="D390" s="40" t="s">
        <v>695</v>
      </c>
      <c r="E390" s="40"/>
      <c r="F390" s="41" t="s">
        <v>1170</v>
      </c>
      <c r="G390" s="44" t="s">
        <v>12</v>
      </c>
      <c r="H390" s="45">
        <v>1</v>
      </c>
      <c r="I390" s="40" t="s">
        <v>107</v>
      </c>
      <c r="J390" s="40" t="s">
        <v>108</v>
      </c>
      <c r="K390" s="40" t="s">
        <v>108</v>
      </c>
      <c r="L390" s="40" t="s">
        <v>108</v>
      </c>
      <c r="M390" s="40" t="s">
        <v>107</v>
      </c>
      <c r="N390" s="40" t="s">
        <v>107</v>
      </c>
    </row>
    <row r="391" spans="1:14" s="34" customFormat="1" ht="26.1" customHeight="1" thickBot="1" x14ac:dyDescent="0.3">
      <c r="A391" s="40">
        <f t="shared" si="13"/>
        <v>383</v>
      </c>
      <c r="B391" s="41" t="s">
        <v>1171</v>
      </c>
      <c r="C391" s="43" t="s">
        <v>888</v>
      </c>
      <c r="D391" s="40" t="s">
        <v>695</v>
      </c>
      <c r="E391" s="40"/>
      <c r="F391" s="41" t="s">
        <v>1170</v>
      </c>
      <c r="G391" s="44" t="s">
        <v>12</v>
      </c>
      <c r="H391" s="45">
        <v>1</v>
      </c>
      <c r="I391" s="40" t="s">
        <v>107</v>
      </c>
      <c r="J391" s="40" t="s">
        <v>108</v>
      </c>
      <c r="K391" s="40" t="s">
        <v>108</v>
      </c>
      <c r="L391" s="40" t="s">
        <v>108</v>
      </c>
      <c r="M391" s="40" t="s">
        <v>107</v>
      </c>
      <c r="N391" s="40" t="s">
        <v>107</v>
      </c>
    </row>
    <row r="392" spans="1:14" s="34" customFormat="1" ht="26.1" customHeight="1" thickBot="1" x14ac:dyDescent="0.3">
      <c r="A392" s="40">
        <f t="shared" si="13"/>
        <v>384</v>
      </c>
      <c r="B392" s="41" t="s">
        <v>1172</v>
      </c>
      <c r="C392" s="43" t="s">
        <v>888</v>
      </c>
      <c r="D392" s="40" t="s">
        <v>695</v>
      </c>
      <c r="E392" s="40"/>
      <c r="F392" s="41" t="s">
        <v>1173</v>
      </c>
      <c r="G392" s="44" t="s">
        <v>12</v>
      </c>
      <c r="H392" s="45">
        <v>1</v>
      </c>
      <c r="I392" s="40" t="s">
        <v>107</v>
      </c>
      <c r="J392" s="40" t="s">
        <v>108</v>
      </c>
      <c r="K392" s="40" t="s">
        <v>108</v>
      </c>
      <c r="L392" s="40" t="s">
        <v>108</v>
      </c>
      <c r="M392" s="40" t="s">
        <v>107</v>
      </c>
      <c r="N392" s="40" t="s">
        <v>107</v>
      </c>
    </row>
    <row r="393" spans="1:14" s="34" customFormat="1" ht="26.1" customHeight="1" thickBot="1" x14ac:dyDescent="0.3">
      <c r="A393" s="40">
        <f t="shared" si="13"/>
        <v>385</v>
      </c>
      <c r="B393" s="41" t="s">
        <v>1174</v>
      </c>
      <c r="C393" s="43" t="s">
        <v>888</v>
      </c>
      <c r="D393" s="40" t="s">
        <v>695</v>
      </c>
      <c r="E393" s="40"/>
      <c r="F393" s="41" t="s">
        <v>1175</v>
      </c>
      <c r="G393" s="44" t="s">
        <v>12</v>
      </c>
      <c r="H393" s="45">
        <v>1</v>
      </c>
      <c r="I393" s="40" t="s">
        <v>107</v>
      </c>
      <c r="J393" s="40" t="s">
        <v>108</v>
      </c>
      <c r="K393" s="40" t="s">
        <v>108</v>
      </c>
      <c r="L393" s="40" t="s">
        <v>108</v>
      </c>
      <c r="M393" s="40" t="s">
        <v>107</v>
      </c>
      <c r="N393" s="40" t="s">
        <v>107</v>
      </c>
    </row>
    <row r="394" spans="1:14" s="34" customFormat="1" ht="26.1" customHeight="1" thickBot="1" x14ac:dyDescent="0.3">
      <c r="A394" s="40">
        <f t="shared" si="13"/>
        <v>386</v>
      </c>
      <c r="B394" s="41" t="s">
        <v>1176</v>
      </c>
      <c r="C394" s="43" t="s">
        <v>888</v>
      </c>
      <c r="D394" s="40" t="s">
        <v>695</v>
      </c>
      <c r="E394" s="40"/>
      <c r="F394" s="41" t="s">
        <v>1177</v>
      </c>
      <c r="G394" s="44" t="s">
        <v>12</v>
      </c>
      <c r="H394" s="45">
        <v>1</v>
      </c>
      <c r="I394" s="40" t="s">
        <v>107</v>
      </c>
      <c r="J394" s="40" t="s">
        <v>108</v>
      </c>
      <c r="K394" s="40" t="s">
        <v>108</v>
      </c>
      <c r="L394" s="40" t="s">
        <v>108</v>
      </c>
      <c r="M394" s="40" t="s">
        <v>107</v>
      </c>
      <c r="N394" s="40" t="s">
        <v>107</v>
      </c>
    </row>
    <row r="395" spans="1:14" s="34" customFormat="1" ht="26.1" customHeight="1" thickBot="1" x14ac:dyDescent="0.3">
      <c r="A395" s="40">
        <f t="shared" si="13"/>
        <v>387</v>
      </c>
      <c r="B395" s="41" t="s">
        <v>1178</v>
      </c>
      <c r="C395" s="43" t="s">
        <v>888</v>
      </c>
      <c r="D395" s="40" t="s">
        <v>695</v>
      </c>
      <c r="E395" s="40"/>
      <c r="F395" s="41" t="s">
        <v>1179</v>
      </c>
      <c r="G395" s="44" t="s">
        <v>12</v>
      </c>
      <c r="H395" s="45">
        <v>1</v>
      </c>
      <c r="I395" s="40" t="s">
        <v>107</v>
      </c>
      <c r="J395" s="40" t="s">
        <v>108</v>
      </c>
      <c r="K395" s="40" t="s">
        <v>108</v>
      </c>
      <c r="L395" s="40" t="s">
        <v>108</v>
      </c>
      <c r="M395" s="40" t="s">
        <v>107</v>
      </c>
      <c r="N395" s="40" t="s">
        <v>107</v>
      </c>
    </row>
    <row r="396" spans="1:14" s="34" customFormat="1" ht="26.1" customHeight="1" thickBot="1" x14ac:dyDescent="0.3">
      <c r="A396" s="40">
        <f t="shared" si="13"/>
        <v>388</v>
      </c>
      <c r="B396" s="41" t="s">
        <v>1180</v>
      </c>
      <c r="C396" s="43" t="s">
        <v>888</v>
      </c>
      <c r="D396" s="40" t="s">
        <v>695</v>
      </c>
      <c r="E396" s="40"/>
      <c r="F396" s="41" t="s">
        <v>1181</v>
      </c>
      <c r="G396" s="44" t="s">
        <v>12</v>
      </c>
      <c r="H396" s="45">
        <v>1</v>
      </c>
      <c r="I396" s="40" t="s">
        <v>107</v>
      </c>
      <c r="J396" s="40" t="s">
        <v>108</v>
      </c>
      <c r="K396" s="40" t="s">
        <v>108</v>
      </c>
      <c r="L396" s="40" t="s">
        <v>108</v>
      </c>
      <c r="M396" s="40" t="s">
        <v>107</v>
      </c>
      <c r="N396" s="40" t="s">
        <v>107</v>
      </c>
    </row>
    <row r="397" spans="1:14" s="34" customFormat="1" ht="26.1" customHeight="1" thickBot="1" x14ac:dyDescent="0.3">
      <c r="A397" s="40">
        <f t="shared" si="13"/>
        <v>389</v>
      </c>
      <c r="B397" s="41" t="s">
        <v>1182</v>
      </c>
      <c r="C397" s="43" t="s">
        <v>888</v>
      </c>
      <c r="D397" s="40" t="s">
        <v>695</v>
      </c>
      <c r="E397" s="40"/>
      <c r="F397" s="41" t="s">
        <v>1181</v>
      </c>
      <c r="G397" s="44" t="s">
        <v>12</v>
      </c>
      <c r="H397" s="45">
        <v>1</v>
      </c>
      <c r="I397" s="40" t="s">
        <v>107</v>
      </c>
      <c r="J397" s="40" t="s">
        <v>108</v>
      </c>
      <c r="K397" s="40" t="s">
        <v>108</v>
      </c>
      <c r="L397" s="40" t="s">
        <v>108</v>
      </c>
      <c r="M397" s="40" t="s">
        <v>107</v>
      </c>
      <c r="N397" s="40" t="s">
        <v>107</v>
      </c>
    </row>
    <row r="398" spans="1:14" s="34" customFormat="1" ht="26.1" customHeight="1" thickBot="1" x14ac:dyDescent="0.3">
      <c r="A398" s="40">
        <f t="shared" si="13"/>
        <v>390</v>
      </c>
      <c r="B398" s="41" t="s">
        <v>1183</v>
      </c>
      <c r="C398" s="43" t="s">
        <v>888</v>
      </c>
      <c r="D398" s="40" t="s">
        <v>695</v>
      </c>
      <c r="E398" s="40"/>
      <c r="F398" s="41" t="s">
        <v>1184</v>
      </c>
      <c r="G398" s="44" t="s">
        <v>12</v>
      </c>
      <c r="H398" s="45">
        <v>1</v>
      </c>
      <c r="I398" s="40" t="s">
        <v>107</v>
      </c>
      <c r="J398" s="40" t="s">
        <v>108</v>
      </c>
      <c r="K398" s="40" t="s">
        <v>108</v>
      </c>
      <c r="L398" s="40" t="s">
        <v>108</v>
      </c>
      <c r="M398" s="40" t="s">
        <v>107</v>
      </c>
      <c r="N398" s="40" t="s">
        <v>107</v>
      </c>
    </row>
    <row r="399" spans="1:14" s="34" customFormat="1" ht="26.1" customHeight="1" thickBot="1" x14ac:dyDescent="0.3">
      <c r="A399" s="40">
        <f t="shared" si="13"/>
        <v>391</v>
      </c>
      <c r="B399" s="41" t="s">
        <v>1185</v>
      </c>
      <c r="C399" s="43" t="s">
        <v>888</v>
      </c>
      <c r="D399" s="40" t="s">
        <v>695</v>
      </c>
      <c r="E399" s="40"/>
      <c r="F399" s="41" t="s">
        <v>1186</v>
      </c>
      <c r="G399" s="44" t="s">
        <v>12</v>
      </c>
      <c r="H399" s="45">
        <v>1</v>
      </c>
      <c r="I399" s="40" t="s">
        <v>107</v>
      </c>
      <c r="J399" s="40" t="s">
        <v>108</v>
      </c>
      <c r="K399" s="40" t="s">
        <v>108</v>
      </c>
      <c r="L399" s="40" t="s">
        <v>108</v>
      </c>
      <c r="M399" s="40" t="s">
        <v>107</v>
      </c>
      <c r="N399" s="40" t="s">
        <v>107</v>
      </c>
    </row>
    <row r="400" spans="1:14" s="34" customFormat="1" ht="26.1" customHeight="1" thickBot="1" x14ac:dyDescent="0.3">
      <c r="A400" s="40">
        <f t="shared" si="13"/>
        <v>392</v>
      </c>
      <c r="B400" s="41" t="s">
        <v>1187</v>
      </c>
      <c r="C400" s="43" t="s">
        <v>888</v>
      </c>
      <c r="D400" s="40" t="s">
        <v>695</v>
      </c>
      <c r="E400" s="40"/>
      <c r="F400" s="41" t="s">
        <v>1188</v>
      </c>
      <c r="G400" s="44" t="s">
        <v>12</v>
      </c>
      <c r="H400" s="45">
        <v>1</v>
      </c>
      <c r="I400" s="40" t="s">
        <v>107</v>
      </c>
      <c r="J400" s="40" t="s">
        <v>108</v>
      </c>
      <c r="K400" s="40" t="s">
        <v>108</v>
      </c>
      <c r="L400" s="40" t="s">
        <v>108</v>
      </c>
      <c r="M400" s="40" t="s">
        <v>107</v>
      </c>
      <c r="N400" s="40" t="s">
        <v>107</v>
      </c>
    </row>
    <row r="401" spans="1:14" s="34" customFormat="1" ht="26.1" customHeight="1" thickBot="1" x14ac:dyDescent="0.3">
      <c r="A401" s="40">
        <f t="shared" si="13"/>
        <v>393</v>
      </c>
      <c r="B401" s="41" t="s">
        <v>1189</v>
      </c>
      <c r="C401" s="43" t="s">
        <v>888</v>
      </c>
      <c r="D401" s="40" t="s">
        <v>695</v>
      </c>
      <c r="E401" s="40"/>
      <c r="F401" s="41" t="s">
        <v>1190</v>
      </c>
      <c r="G401" s="44" t="s">
        <v>12</v>
      </c>
      <c r="H401" s="45">
        <v>1</v>
      </c>
      <c r="I401" s="40" t="s">
        <v>107</v>
      </c>
      <c r="J401" s="40" t="s">
        <v>108</v>
      </c>
      <c r="K401" s="40" t="s">
        <v>108</v>
      </c>
      <c r="L401" s="40" t="s">
        <v>108</v>
      </c>
      <c r="M401" s="40" t="s">
        <v>107</v>
      </c>
      <c r="N401" s="40" t="s">
        <v>107</v>
      </c>
    </row>
    <row r="402" spans="1:14" s="34" customFormat="1" ht="26.1" customHeight="1" thickBot="1" x14ac:dyDescent="0.3">
      <c r="A402" s="40">
        <f t="shared" si="13"/>
        <v>394</v>
      </c>
      <c r="B402" s="41" t="s">
        <v>1191</v>
      </c>
      <c r="C402" s="43" t="s">
        <v>888</v>
      </c>
      <c r="D402" s="40" t="s">
        <v>695</v>
      </c>
      <c r="E402" s="40"/>
      <c r="F402" s="41" t="s">
        <v>1192</v>
      </c>
      <c r="G402" s="44" t="s">
        <v>12</v>
      </c>
      <c r="H402" s="45">
        <v>1</v>
      </c>
      <c r="I402" s="40" t="s">
        <v>107</v>
      </c>
      <c r="J402" s="40" t="s">
        <v>108</v>
      </c>
      <c r="K402" s="40" t="s">
        <v>108</v>
      </c>
      <c r="L402" s="40" t="s">
        <v>108</v>
      </c>
      <c r="M402" s="40" t="s">
        <v>107</v>
      </c>
      <c r="N402" s="40" t="s">
        <v>107</v>
      </c>
    </row>
    <row r="403" spans="1:14" s="34" customFormat="1" ht="26.1" customHeight="1" thickBot="1" x14ac:dyDescent="0.3">
      <c r="A403" s="40">
        <f t="shared" si="13"/>
        <v>395</v>
      </c>
      <c r="B403" s="41" t="s">
        <v>1193</v>
      </c>
      <c r="C403" s="43" t="s">
        <v>888</v>
      </c>
      <c r="D403" s="40" t="s">
        <v>695</v>
      </c>
      <c r="E403" s="40"/>
      <c r="F403" s="41" t="s">
        <v>1192</v>
      </c>
      <c r="G403" s="44" t="s">
        <v>12</v>
      </c>
      <c r="H403" s="45">
        <v>1</v>
      </c>
      <c r="I403" s="40" t="s">
        <v>107</v>
      </c>
      <c r="J403" s="40" t="s">
        <v>108</v>
      </c>
      <c r="K403" s="40" t="s">
        <v>108</v>
      </c>
      <c r="L403" s="40" t="s">
        <v>108</v>
      </c>
      <c r="M403" s="40" t="s">
        <v>107</v>
      </c>
      <c r="N403" s="40" t="s">
        <v>107</v>
      </c>
    </row>
    <row r="404" spans="1:14" s="34" customFormat="1" ht="26.1" customHeight="1" thickBot="1" x14ac:dyDescent="0.3">
      <c r="A404" s="40">
        <f t="shared" si="13"/>
        <v>396</v>
      </c>
      <c r="B404" s="41" t="s">
        <v>1194</v>
      </c>
      <c r="C404" s="43" t="s">
        <v>888</v>
      </c>
      <c r="D404" s="40" t="s">
        <v>695</v>
      </c>
      <c r="E404" s="40"/>
      <c r="F404" s="41" t="s">
        <v>1195</v>
      </c>
      <c r="G404" s="44" t="s">
        <v>12</v>
      </c>
      <c r="H404" s="45">
        <v>1</v>
      </c>
      <c r="I404" s="40" t="s">
        <v>107</v>
      </c>
      <c r="J404" s="40" t="s">
        <v>108</v>
      </c>
      <c r="K404" s="40" t="s">
        <v>108</v>
      </c>
      <c r="L404" s="40" t="s">
        <v>108</v>
      </c>
      <c r="M404" s="40" t="s">
        <v>107</v>
      </c>
      <c r="N404" s="40" t="s">
        <v>107</v>
      </c>
    </row>
    <row r="405" spans="1:14" s="34" customFormat="1" ht="26.1" customHeight="1" thickBot="1" x14ac:dyDescent="0.3">
      <c r="A405" s="40">
        <f t="shared" si="13"/>
        <v>397</v>
      </c>
      <c r="B405" s="41" t="s">
        <v>1196</v>
      </c>
      <c r="C405" s="43" t="s">
        <v>888</v>
      </c>
      <c r="D405" s="40" t="s">
        <v>695</v>
      </c>
      <c r="E405" s="40"/>
      <c r="F405" s="41" t="s">
        <v>1197</v>
      </c>
      <c r="G405" s="44" t="s">
        <v>12</v>
      </c>
      <c r="H405" s="45">
        <v>1</v>
      </c>
      <c r="I405" s="40" t="s">
        <v>107</v>
      </c>
      <c r="J405" s="40" t="s">
        <v>108</v>
      </c>
      <c r="K405" s="40" t="s">
        <v>108</v>
      </c>
      <c r="L405" s="40" t="s">
        <v>108</v>
      </c>
      <c r="M405" s="40" t="s">
        <v>107</v>
      </c>
      <c r="N405" s="40" t="s">
        <v>107</v>
      </c>
    </row>
    <row r="406" spans="1:14" s="34" customFormat="1" ht="26.1" customHeight="1" thickBot="1" x14ac:dyDescent="0.3">
      <c r="A406" s="40">
        <f t="shared" si="13"/>
        <v>398</v>
      </c>
      <c r="B406" s="41" t="s">
        <v>1198</v>
      </c>
      <c r="C406" s="43" t="s">
        <v>888</v>
      </c>
      <c r="D406" s="40" t="s">
        <v>695</v>
      </c>
      <c r="E406" s="40"/>
      <c r="F406" s="41" t="s">
        <v>1199</v>
      </c>
      <c r="G406" s="44" t="s">
        <v>12</v>
      </c>
      <c r="H406" s="45">
        <v>1</v>
      </c>
      <c r="I406" s="40" t="s">
        <v>107</v>
      </c>
      <c r="J406" s="40" t="s">
        <v>108</v>
      </c>
      <c r="K406" s="40" t="s">
        <v>108</v>
      </c>
      <c r="L406" s="40" t="s">
        <v>108</v>
      </c>
      <c r="M406" s="40" t="s">
        <v>107</v>
      </c>
      <c r="N406" s="40" t="s">
        <v>107</v>
      </c>
    </row>
    <row r="407" spans="1:14" s="34" customFormat="1" ht="26.1" customHeight="1" thickBot="1" x14ac:dyDescent="0.3">
      <c r="A407" s="40">
        <f t="shared" si="13"/>
        <v>399</v>
      </c>
      <c r="B407" s="41" t="s">
        <v>1200</v>
      </c>
      <c r="C407" s="43" t="s">
        <v>888</v>
      </c>
      <c r="D407" s="40" t="s">
        <v>695</v>
      </c>
      <c r="E407" s="40"/>
      <c r="F407" s="41" t="s">
        <v>1201</v>
      </c>
      <c r="G407" s="44" t="s">
        <v>12</v>
      </c>
      <c r="H407" s="45">
        <v>1</v>
      </c>
      <c r="I407" s="40" t="s">
        <v>107</v>
      </c>
      <c r="J407" s="40" t="s">
        <v>108</v>
      </c>
      <c r="K407" s="40" t="s">
        <v>108</v>
      </c>
      <c r="L407" s="40" t="s">
        <v>108</v>
      </c>
      <c r="M407" s="40" t="s">
        <v>107</v>
      </c>
      <c r="N407" s="40" t="s">
        <v>107</v>
      </c>
    </row>
    <row r="408" spans="1:14" s="34" customFormat="1" ht="26.1" customHeight="1" thickBot="1" x14ac:dyDescent="0.3">
      <c r="A408" s="40">
        <f t="shared" si="13"/>
        <v>400</v>
      </c>
      <c r="B408" s="41" t="s">
        <v>63</v>
      </c>
      <c r="C408" s="43" t="s">
        <v>888</v>
      </c>
      <c r="D408" s="40" t="str">
        <f>MID(B408,7,10)</f>
        <v>5110004000</v>
      </c>
      <c r="E408" s="40"/>
      <c r="F408" s="41" t="s">
        <v>534</v>
      </c>
      <c r="G408" s="44" t="s">
        <v>12</v>
      </c>
      <c r="H408" s="45">
        <v>4</v>
      </c>
      <c r="I408" s="40" t="s">
        <v>108</v>
      </c>
      <c r="J408" s="40" t="s">
        <v>108</v>
      </c>
      <c r="K408" s="40" t="s">
        <v>108</v>
      </c>
      <c r="L408" s="40" t="s">
        <v>108</v>
      </c>
      <c r="M408" s="40" t="s">
        <v>107</v>
      </c>
      <c r="N408" s="40" t="s">
        <v>107</v>
      </c>
    </row>
    <row r="409" spans="1:14" s="34" customFormat="1" ht="26.1" customHeight="1" thickBot="1" x14ac:dyDescent="0.3">
      <c r="A409" s="40">
        <f t="shared" si="13"/>
        <v>401</v>
      </c>
      <c r="B409" s="41" t="s">
        <v>77</v>
      </c>
      <c r="C409" s="43" t="s">
        <v>888</v>
      </c>
      <c r="D409" s="40" t="str">
        <f t="shared" ref="D409:D414" si="14">MID(B409,7,10)</f>
        <v>5156190778</v>
      </c>
      <c r="E409" s="40"/>
      <c r="F409" s="41" t="s">
        <v>535</v>
      </c>
      <c r="G409" s="44" t="s">
        <v>12</v>
      </c>
      <c r="H409" s="45">
        <v>1</v>
      </c>
      <c r="I409" s="40" t="s">
        <v>108</v>
      </c>
      <c r="J409" s="40" t="s">
        <v>108</v>
      </c>
      <c r="K409" s="40" t="s">
        <v>108</v>
      </c>
      <c r="L409" s="40" t="s">
        <v>108</v>
      </c>
      <c r="M409" s="40" t="s">
        <v>107</v>
      </c>
      <c r="N409" s="40" t="s">
        <v>107</v>
      </c>
    </row>
    <row r="410" spans="1:14" s="34" customFormat="1" ht="26.1" customHeight="1" thickBot="1" x14ac:dyDescent="0.3">
      <c r="A410" s="40">
        <f t="shared" si="13"/>
        <v>402</v>
      </c>
      <c r="B410" s="41" t="s">
        <v>78</v>
      </c>
      <c r="C410" s="43" t="s">
        <v>888</v>
      </c>
      <c r="D410" s="40" t="str">
        <f t="shared" si="14"/>
        <v>5176090156</v>
      </c>
      <c r="E410" s="40"/>
      <c r="F410" s="41" t="s">
        <v>536</v>
      </c>
      <c r="G410" s="44" t="s">
        <v>12</v>
      </c>
      <c r="H410" s="45">
        <v>10</v>
      </c>
      <c r="I410" s="40" t="s">
        <v>108</v>
      </c>
      <c r="J410" s="40" t="s">
        <v>108</v>
      </c>
      <c r="K410" s="40" t="s">
        <v>108</v>
      </c>
      <c r="L410" s="40" t="s">
        <v>108</v>
      </c>
      <c r="M410" s="40" t="s">
        <v>108</v>
      </c>
      <c r="N410" s="40" t="s">
        <v>107</v>
      </c>
    </row>
    <row r="411" spans="1:14" s="34" customFormat="1" ht="26.1" customHeight="1" thickBot="1" x14ac:dyDescent="0.3">
      <c r="A411" s="40">
        <f t="shared" si="13"/>
        <v>403</v>
      </c>
      <c r="B411" s="41" t="s">
        <v>584</v>
      </c>
      <c r="C411" s="43" t="s">
        <v>888</v>
      </c>
      <c r="D411" s="40" t="str">
        <f t="shared" si="14"/>
        <v>5110006200</v>
      </c>
      <c r="E411" s="40"/>
      <c r="F411" s="41" t="s">
        <v>537</v>
      </c>
      <c r="G411" s="44" t="s">
        <v>12</v>
      </c>
      <c r="H411" s="45">
        <v>21</v>
      </c>
      <c r="I411" s="40" t="s">
        <v>108</v>
      </c>
      <c r="J411" s="40" t="s">
        <v>108</v>
      </c>
      <c r="K411" s="40" t="s">
        <v>108</v>
      </c>
      <c r="L411" s="40" t="s">
        <v>108</v>
      </c>
      <c r="M411" s="40" t="s">
        <v>108</v>
      </c>
      <c r="N411" s="40" t="s">
        <v>107</v>
      </c>
    </row>
    <row r="412" spans="1:14" s="34" customFormat="1" ht="26.1" customHeight="1" thickBot="1" x14ac:dyDescent="0.3">
      <c r="A412" s="40">
        <f t="shared" si="13"/>
        <v>404</v>
      </c>
      <c r="B412" s="41" t="s">
        <v>82</v>
      </c>
      <c r="C412" s="43" t="s">
        <v>888</v>
      </c>
      <c r="D412" s="40" t="str">
        <f t="shared" si="14"/>
        <v>5136350054</v>
      </c>
      <c r="E412" s="40"/>
      <c r="F412" s="41" t="s">
        <v>83</v>
      </c>
      <c r="G412" s="44" t="s">
        <v>12</v>
      </c>
      <c r="H412" s="45">
        <v>52</v>
      </c>
      <c r="I412" s="40" t="s">
        <v>108</v>
      </c>
      <c r="J412" s="40" t="s">
        <v>108</v>
      </c>
      <c r="K412" s="40" t="s">
        <v>108</v>
      </c>
      <c r="L412" s="40" t="s">
        <v>108</v>
      </c>
      <c r="M412" s="40" t="s">
        <v>107</v>
      </c>
      <c r="N412" s="40" t="s">
        <v>107</v>
      </c>
    </row>
    <row r="413" spans="1:14" s="34" customFormat="1" ht="26.1" customHeight="1" thickBot="1" x14ac:dyDescent="0.3">
      <c r="A413" s="40">
        <f t="shared" si="13"/>
        <v>405</v>
      </c>
      <c r="B413" s="41" t="s">
        <v>585</v>
      </c>
      <c r="C413" s="43" t="s">
        <v>888</v>
      </c>
      <c r="D413" s="40" t="str">
        <f t="shared" si="14"/>
        <v>5190025960</v>
      </c>
      <c r="E413" s="40"/>
      <c r="F413" s="41" t="s">
        <v>1122</v>
      </c>
      <c r="G413" s="44" t="s">
        <v>8</v>
      </c>
      <c r="H413" s="40">
        <v>4</v>
      </c>
      <c r="I413" s="40" t="s">
        <v>108</v>
      </c>
      <c r="J413" s="40" t="s">
        <v>108</v>
      </c>
      <c r="K413" s="40" t="s">
        <v>108</v>
      </c>
      <c r="L413" s="40" t="s">
        <v>108</v>
      </c>
      <c r="M413" s="40" t="s">
        <v>108</v>
      </c>
      <c r="N413" s="40" t="s">
        <v>107</v>
      </c>
    </row>
    <row r="414" spans="1:14" s="34" customFormat="1" ht="26.1" customHeight="1" thickBot="1" x14ac:dyDescent="0.3">
      <c r="A414" s="40">
        <f t="shared" si="13"/>
        <v>406</v>
      </c>
      <c r="B414" s="41" t="s">
        <v>586</v>
      </c>
      <c r="C414" s="43" t="s">
        <v>888</v>
      </c>
      <c r="D414" s="40" t="str">
        <f t="shared" si="14"/>
        <v>5210001400</v>
      </c>
      <c r="E414" s="40"/>
      <c r="F414" s="41" t="s">
        <v>538</v>
      </c>
      <c r="G414" s="44" t="s">
        <v>8</v>
      </c>
      <c r="H414" s="45">
        <v>11</v>
      </c>
      <c r="I414" s="40" t="s">
        <v>108</v>
      </c>
      <c r="J414" s="40" t="s">
        <v>108</v>
      </c>
      <c r="K414" s="40" t="s">
        <v>108</v>
      </c>
      <c r="L414" s="40" t="s">
        <v>108</v>
      </c>
      <c r="M414" s="40" t="s">
        <v>108</v>
      </c>
      <c r="N414" s="40" t="s">
        <v>107</v>
      </c>
    </row>
    <row r="415" spans="1:14" s="34" customFormat="1" ht="26.1" customHeight="1" thickBot="1" x14ac:dyDescent="0.3">
      <c r="A415" s="40">
        <f t="shared" si="13"/>
        <v>407</v>
      </c>
      <c r="B415" s="41" t="s">
        <v>984</v>
      </c>
      <c r="C415" s="43" t="s">
        <v>888</v>
      </c>
      <c r="D415" s="40" t="s">
        <v>695</v>
      </c>
      <c r="E415" s="40"/>
      <c r="F415" s="41" t="s">
        <v>1123</v>
      </c>
      <c r="G415" s="44" t="s">
        <v>12</v>
      </c>
      <c r="H415" s="45">
        <v>4</v>
      </c>
      <c r="I415" s="40" t="s">
        <v>108</v>
      </c>
      <c r="J415" s="40" t="s">
        <v>108</v>
      </c>
      <c r="K415" s="40" t="s">
        <v>108</v>
      </c>
      <c r="L415" s="40" t="s">
        <v>108</v>
      </c>
      <c r="M415" s="40" t="s">
        <v>107</v>
      </c>
      <c r="N415" s="40" t="s">
        <v>107</v>
      </c>
    </row>
    <row r="416" spans="1:14" s="34" customFormat="1" ht="26.1" customHeight="1" thickBot="1" x14ac:dyDescent="0.3">
      <c r="A416" s="40">
        <f t="shared" si="13"/>
        <v>408</v>
      </c>
      <c r="B416" s="41" t="s">
        <v>587</v>
      </c>
      <c r="C416" s="43" t="s">
        <v>888</v>
      </c>
      <c r="D416" s="40" t="s">
        <v>695</v>
      </c>
      <c r="E416" s="40"/>
      <c r="F416" s="41" t="s">
        <v>539</v>
      </c>
      <c r="G416" s="44" t="s">
        <v>12</v>
      </c>
      <c r="H416" s="45">
        <v>73</v>
      </c>
      <c r="I416" s="40" t="s">
        <v>108</v>
      </c>
      <c r="J416" s="40" t="s">
        <v>108</v>
      </c>
      <c r="K416" s="40" t="s">
        <v>108</v>
      </c>
      <c r="L416" s="40" t="s">
        <v>108</v>
      </c>
      <c r="M416" s="40" t="s">
        <v>108</v>
      </c>
      <c r="N416" s="40" t="s">
        <v>107</v>
      </c>
    </row>
    <row r="417" spans="1:14" s="34" customFormat="1" ht="26.1" customHeight="1" thickBot="1" x14ac:dyDescent="0.3">
      <c r="A417" s="40">
        <f t="shared" si="13"/>
        <v>409</v>
      </c>
      <c r="B417" s="41" t="s">
        <v>985</v>
      </c>
      <c r="C417" s="43" t="s">
        <v>888</v>
      </c>
      <c r="D417" s="40" t="s">
        <v>695</v>
      </c>
      <c r="E417" s="40"/>
      <c r="F417" s="41" t="s">
        <v>1127</v>
      </c>
      <c r="G417" s="44" t="s">
        <v>8</v>
      </c>
      <c r="H417" s="45">
        <v>4</v>
      </c>
      <c r="I417" s="40" t="s">
        <v>107</v>
      </c>
      <c r="J417" s="40" t="s">
        <v>108</v>
      </c>
      <c r="K417" s="40" t="s">
        <v>108</v>
      </c>
      <c r="L417" s="40" t="s">
        <v>108</v>
      </c>
      <c r="M417" s="40" t="s">
        <v>107</v>
      </c>
      <c r="N417" s="40" t="s">
        <v>107</v>
      </c>
    </row>
    <row r="418" spans="1:14" s="34" customFormat="1" ht="26.1" customHeight="1" thickBot="1" x14ac:dyDescent="0.3">
      <c r="A418" s="40">
        <f t="shared" si="13"/>
        <v>410</v>
      </c>
      <c r="B418" s="41" t="s">
        <v>588</v>
      </c>
      <c r="C418" s="43" t="s">
        <v>888</v>
      </c>
      <c r="D418" s="40" t="str">
        <f>MID(B418,7,10)</f>
        <v>5190022900</v>
      </c>
      <c r="E418" s="40"/>
      <c r="F418" s="41" t="s">
        <v>540</v>
      </c>
      <c r="G418" s="44" t="s">
        <v>8</v>
      </c>
      <c r="H418" s="45">
        <v>3</v>
      </c>
      <c r="I418" s="40" t="s">
        <v>107</v>
      </c>
      <c r="J418" s="40" t="s">
        <v>108</v>
      </c>
      <c r="K418" s="40" t="s">
        <v>108</v>
      </c>
      <c r="L418" s="40" t="s">
        <v>108</v>
      </c>
      <c r="M418" s="40" t="s">
        <v>107</v>
      </c>
      <c r="N418" s="40" t="s">
        <v>107</v>
      </c>
    </row>
    <row r="419" spans="1:14" s="34" customFormat="1" ht="26.1" customHeight="1" thickBot="1" x14ac:dyDescent="0.3">
      <c r="A419" s="40">
        <f t="shared" si="13"/>
        <v>411</v>
      </c>
      <c r="B419" s="41" t="s">
        <v>589</v>
      </c>
      <c r="C419" s="43" t="s">
        <v>888</v>
      </c>
      <c r="D419" s="40" t="s">
        <v>695</v>
      </c>
      <c r="E419" s="40"/>
      <c r="F419" s="41" t="s">
        <v>541</v>
      </c>
      <c r="G419" s="44" t="s">
        <v>12</v>
      </c>
      <c r="H419" s="45">
        <v>53</v>
      </c>
      <c r="I419" s="40" t="s">
        <v>108</v>
      </c>
      <c r="J419" s="40" t="s">
        <v>108</v>
      </c>
      <c r="K419" s="40" t="s">
        <v>108</v>
      </c>
      <c r="L419" s="40" t="s">
        <v>108</v>
      </c>
      <c r="M419" s="40" t="s">
        <v>108</v>
      </c>
      <c r="N419" s="40" t="s">
        <v>107</v>
      </c>
    </row>
    <row r="420" spans="1:14" s="34" customFormat="1" ht="38.25" customHeight="1" thickBot="1" x14ac:dyDescent="0.3">
      <c r="A420" s="40">
        <f t="shared" si="13"/>
        <v>412</v>
      </c>
      <c r="B420" s="41" t="s">
        <v>590</v>
      </c>
      <c r="C420" s="43" t="s">
        <v>888</v>
      </c>
      <c r="D420" s="40" t="s">
        <v>695</v>
      </c>
      <c r="E420" s="40"/>
      <c r="F420" s="41" t="s">
        <v>542</v>
      </c>
      <c r="G420" s="44" t="s">
        <v>12</v>
      </c>
      <c r="H420" s="45">
        <v>2</v>
      </c>
      <c r="I420" s="40" t="s">
        <v>108</v>
      </c>
      <c r="J420" s="40" t="s">
        <v>108</v>
      </c>
      <c r="K420" s="40" t="s">
        <v>108</v>
      </c>
      <c r="L420" s="40" t="s">
        <v>108</v>
      </c>
      <c r="M420" s="40" t="s">
        <v>108</v>
      </c>
      <c r="N420" s="40" t="s">
        <v>107</v>
      </c>
    </row>
    <row r="421" spans="1:14" s="34" customFormat="1" ht="26.1" customHeight="1" thickBot="1" x14ac:dyDescent="0.3">
      <c r="A421" s="40">
        <f t="shared" si="13"/>
        <v>413</v>
      </c>
      <c r="B421" s="41" t="s">
        <v>591</v>
      </c>
      <c r="C421" s="43" t="s">
        <v>888</v>
      </c>
      <c r="D421" s="40" t="s">
        <v>695</v>
      </c>
      <c r="E421" s="40"/>
      <c r="F421" s="41" t="s">
        <v>561</v>
      </c>
      <c r="G421" s="44" t="s">
        <v>12</v>
      </c>
      <c r="H421" s="45">
        <v>13</v>
      </c>
      <c r="I421" s="40" t="s">
        <v>108</v>
      </c>
      <c r="J421" s="40" t="s">
        <v>108</v>
      </c>
      <c r="K421" s="40" t="s">
        <v>108</v>
      </c>
      <c r="L421" s="40" t="s">
        <v>108</v>
      </c>
      <c r="M421" s="40" t="s">
        <v>108</v>
      </c>
      <c r="N421" s="40" t="s">
        <v>107</v>
      </c>
    </row>
    <row r="422" spans="1:14" s="34" customFormat="1" ht="26.1" customHeight="1" thickBot="1" x14ac:dyDescent="0.3">
      <c r="A422" s="40">
        <f t="shared" si="13"/>
        <v>414</v>
      </c>
      <c r="B422" s="41" t="s">
        <v>592</v>
      </c>
      <c r="C422" s="43" t="s">
        <v>888</v>
      </c>
      <c r="D422" s="40" t="str">
        <f>MID(B39,7,10)</f>
        <v>5131643354</v>
      </c>
      <c r="E422" s="40"/>
      <c r="F422" s="41" t="s">
        <v>543</v>
      </c>
      <c r="G422" s="44" t="s">
        <v>12</v>
      </c>
      <c r="H422" s="45">
        <v>1</v>
      </c>
      <c r="I422" s="40" t="s">
        <v>107</v>
      </c>
      <c r="J422" s="40" t="s">
        <v>108</v>
      </c>
      <c r="K422" s="40" t="s">
        <v>108</v>
      </c>
      <c r="L422" s="40" t="s">
        <v>108</v>
      </c>
      <c r="M422" s="40" t="s">
        <v>107</v>
      </c>
      <c r="N422" s="40" t="s">
        <v>107</v>
      </c>
    </row>
    <row r="423" spans="1:14" s="34" customFormat="1" ht="26.1" customHeight="1" thickBot="1" x14ac:dyDescent="0.3">
      <c r="A423" s="40">
        <f t="shared" si="13"/>
        <v>415</v>
      </c>
      <c r="B423" s="41" t="s">
        <v>593</v>
      </c>
      <c r="C423" s="43" t="s">
        <v>888</v>
      </c>
      <c r="D423" s="40" t="str">
        <f>MID(B40,7,10)</f>
        <v>5311560089</v>
      </c>
      <c r="E423" s="40"/>
      <c r="F423" s="41" t="s">
        <v>544</v>
      </c>
      <c r="G423" s="44" t="s">
        <v>12</v>
      </c>
      <c r="H423" s="45">
        <v>1</v>
      </c>
      <c r="I423" s="40" t="s">
        <v>107</v>
      </c>
      <c r="J423" s="40" t="s">
        <v>108</v>
      </c>
      <c r="K423" s="40" t="s">
        <v>108</v>
      </c>
      <c r="L423" s="40" t="s">
        <v>108</v>
      </c>
      <c r="M423" s="40" t="s">
        <v>107</v>
      </c>
      <c r="N423" s="40" t="s">
        <v>107</v>
      </c>
    </row>
    <row r="424" spans="1:14" s="34" customFormat="1" ht="26.1" customHeight="1" thickBot="1" x14ac:dyDescent="0.3">
      <c r="A424" s="40">
        <f t="shared" si="13"/>
        <v>416</v>
      </c>
      <c r="B424" s="41" t="s">
        <v>94</v>
      </c>
      <c r="C424" s="43" t="s">
        <v>888</v>
      </c>
      <c r="D424" s="40" t="str">
        <f>MID(B41,7,10)</f>
        <v>5131640251</v>
      </c>
      <c r="E424" s="40"/>
      <c r="F424" s="41" t="s">
        <v>545</v>
      </c>
      <c r="G424" s="44" t="s">
        <v>12</v>
      </c>
      <c r="H424" s="40">
        <v>15</v>
      </c>
      <c r="I424" s="40" t="s">
        <v>107</v>
      </c>
      <c r="J424" s="40" t="s">
        <v>108</v>
      </c>
      <c r="K424" s="40" t="s">
        <v>108</v>
      </c>
      <c r="L424" s="40" t="s">
        <v>108</v>
      </c>
      <c r="M424" s="40" t="s">
        <v>108</v>
      </c>
      <c r="N424" s="40" t="s">
        <v>107</v>
      </c>
    </row>
    <row r="425" spans="1:14" s="34" customFormat="1" ht="38.25" customHeight="1" thickBot="1" x14ac:dyDescent="0.3">
      <c r="A425" s="40">
        <f t="shared" si="13"/>
        <v>417</v>
      </c>
      <c r="B425" s="41" t="s">
        <v>95</v>
      </c>
      <c r="C425" s="43" t="s">
        <v>888</v>
      </c>
      <c r="D425" s="40" t="str">
        <f>MID(B42,7,10)</f>
        <v>5131910233</v>
      </c>
      <c r="E425" s="40"/>
      <c r="F425" s="41" t="s">
        <v>546</v>
      </c>
      <c r="G425" s="44" t="s">
        <v>12</v>
      </c>
      <c r="H425" s="45">
        <v>329</v>
      </c>
      <c r="I425" s="40" t="s">
        <v>107</v>
      </c>
      <c r="J425" s="40" t="s">
        <v>108</v>
      </c>
      <c r="K425" s="40" t="s">
        <v>108</v>
      </c>
      <c r="L425" s="40" t="s">
        <v>108</v>
      </c>
      <c r="M425" s="40" t="s">
        <v>108</v>
      </c>
      <c r="N425" s="40" t="s">
        <v>107</v>
      </c>
    </row>
    <row r="426" spans="1:14" s="34" customFormat="1" ht="26.1" customHeight="1" thickBot="1" x14ac:dyDescent="0.3">
      <c r="A426" s="40">
        <f t="shared" si="13"/>
        <v>418</v>
      </c>
      <c r="B426" s="41" t="s">
        <v>95</v>
      </c>
      <c r="C426" s="43" t="s">
        <v>888</v>
      </c>
      <c r="D426" s="40" t="str">
        <f>MID(B43,7,10)</f>
        <v>5331590017</v>
      </c>
      <c r="E426" s="40"/>
      <c r="F426" s="41" t="s">
        <v>547</v>
      </c>
      <c r="G426" s="44" t="s">
        <v>12</v>
      </c>
      <c r="H426" s="45">
        <v>1</v>
      </c>
      <c r="I426" s="40" t="s">
        <v>107</v>
      </c>
      <c r="J426" s="40" t="s">
        <v>108</v>
      </c>
      <c r="K426" s="40" t="s">
        <v>108</v>
      </c>
      <c r="L426" s="40" t="s">
        <v>108</v>
      </c>
      <c r="M426" s="40" t="s">
        <v>108</v>
      </c>
      <c r="N426" s="40" t="s">
        <v>107</v>
      </c>
    </row>
    <row r="427" spans="1:14" s="34" customFormat="1" ht="26.1" customHeight="1" thickBot="1" x14ac:dyDescent="0.3">
      <c r="A427" s="40">
        <f t="shared" si="13"/>
        <v>419</v>
      </c>
      <c r="B427" s="41" t="s">
        <v>96</v>
      </c>
      <c r="C427" s="43" t="s">
        <v>888</v>
      </c>
      <c r="D427" s="40" t="str">
        <f>MID(B44,8,10)</f>
        <v>5311750011</v>
      </c>
      <c r="E427" s="40"/>
      <c r="F427" s="41" t="s">
        <v>548</v>
      </c>
      <c r="G427" s="44" t="s">
        <v>12</v>
      </c>
      <c r="H427" s="45">
        <v>296</v>
      </c>
      <c r="I427" s="40" t="s">
        <v>107</v>
      </c>
      <c r="J427" s="40" t="s">
        <v>108</v>
      </c>
      <c r="K427" s="40" t="s">
        <v>108</v>
      </c>
      <c r="L427" s="40" t="s">
        <v>108</v>
      </c>
      <c r="M427" s="40" t="s">
        <v>108</v>
      </c>
      <c r="N427" s="40" t="s">
        <v>107</v>
      </c>
    </row>
    <row r="428" spans="1:14" s="34" customFormat="1" ht="26.1" customHeight="1" thickBot="1" x14ac:dyDescent="0.3">
      <c r="A428" s="40">
        <f t="shared" si="13"/>
        <v>420</v>
      </c>
      <c r="B428" s="41" t="s">
        <v>19</v>
      </c>
      <c r="C428" s="43" t="s">
        <v>888</v>
      </c>
      <c r="D428" s="40" t="str">
        <f>MID(B45,7,10)</f>
        <v>5312920258</v>
      </c>
      <c r="E428" s="40"/>
      <c r="F428" s="41" t="s">
        <v>549</v>
      </c>
      <c r="G428" s="44" t="s">
        <v>12</v>
      </c>
      <c r="H428" s="45">
        <v>37</v>
      </c>
      <c r="I428" s="40" t="s">
        <v>107</v>
      </c>
      <c r="J428" s="40" t="s">
        <v>108</v>
      </c>
      <c r="K428" s="40" t="s">
        <v>108</v>
      </c>
      <c r="L428" s="40" t="s">
        <v>108</v>
      </c>
      <c r="M428" s="40" t="s">
        <v>108</v>
      </c>
      <c r="N428" s="40" t="s">
        <v>107</v>
      </c>
    </row>
    <row r="429" spans="1:14" s="34" customFormat="1" ht="26.1" customHeight="1" thickBot="1" x14ac:dyDescent="0.3">
      <c r="A429" s="40">
        <f t="shared" si="13"/>
        <v>421</v>
      </c>
      <c r="B429" s="41" t="s">
        <v>594</v>
      </c>
      <c r="C429" s="43" t="s">
        <v>888</v>
      </c>
      <c r="D429" s="40" t="str">
        <f>MID(B46,7,10)</f>
        <v>5131910233</v>
      </c>
      <c r="E429" s="40"/>
      <c r="F429" s="41" t="s">
        <v>550</v>
      </c>
      <c r="G429" s="44" t="s">
        <v>12</v>
      </c>
      <c r="H429" s="45">
        <v>1</v>
      </c>
      <c r="I429" s="40" t="s">
        <v>107</v>
      </c>
      <c r="J429" s="40" t="s">
        <v>108</v>
      </c>
      <c r="K429" s="40" t="s">
        <v>108</v>
      </c>
      <c r="L429" s="40" t="s">
        <v>108</v>
      </c>
      <c r="M429" s="40" t="s">
        <v>108</v>
      </c>
      <c r="N429" s="40" t="s">
        <v>107</v>
      </c>
    </row>
    <row r="430" spans="1:14" s="34" customFormat="1" ht="26.1" customHeight="1" thickBot="1" x14ac:dyDescent="0.3">
      <c r="A430" s="40">
        <f t="shared" si="13"/>
        <v>422</v>
      </c>
      <c r="B430" s="41" t="s">
        <v>595</v>
      </c>
      <c r="C430" s="43" t="s">
        <v>888</v>
      </c>
      <c r="D430" s="40" t="str">
        <f>MID(B47,8,10)</f>
        <v>5131910233</v>
      </c>
      <c r="E430" s="40"/>
      <c r="F430" s="41" t="s">
        <v>551</v>
      </c>
      <c r="G430" s="44" t="s">
        <v>12</v>
      </c>
      <c r="H430" s="40">
        <v>8</v>
      </c>
      <c r="I430" s="40" t="s">
        <v>107</v>
      </c>
      <c r="J430" s="40" t="s">
        <v>108</v>
      </c>
      <c r="K430" s="40" t="s">
        <v>108</v>
      </c>
      <c r="L430" s="40" t="s">
        <v>108</v>
      </c>
      <c r="M430" s="40" t="s">
        <v>108</v>
      </c>
      <c r="N430" s="40" t="s">
        <v>107</v>
      </c>
    </row>
    <row r="431" spans="1:14" s="34" customFormat="1" ht="26.1" customHeight="1" thickBot="1" x14ac:dyDescent="0.3">
      <c r="A431" s="40">
        <f t="shared" si="13"/>
        <v>423</v>
      </c>
      <c r="B431" s="41" t="s">
        <v>596</v>
      </c>
      <c r="C431" s="43" t="s">
        <v>888</v>
      </c>
      <c r="D431" s="40" t="str">
        <f>MID(B48,7,10)</f>
        <v>5131910233</v>
      </c>
      <c r="E431" s="40"/>
      <c r="F431" s="41" t="s">
        <v>552</v>
      </c>
      <c r="G431" s="44" t="s">
        <v>12</v>
      </c>
      <c r="H431" s="45">
        <v>30</v>
      </c>
      <c r="I431" s="40" t="s">
        <v>107</v>
      </c>
      <c r="J431" s="40" t="s">
        <v>108</v>
      </c>
      <c r="K431" s="40" t="s">
        <v>108</v>
      </c>
      <c r="L431" s="40" t="s">
        <v>108</v>
      </c>
      <c r="M431" s="40" t="s">
        <v>108</v>
      </c>
      <c r="N431" s="40" t="s">
        <v>107</v>
      </c>
    </row>
    <row r="432" spans="1:14" s="34" customFormat="1" ht="26.1" customHeight="1" thickBot="1" x14ac:dyDescent="0.3">
      <c r="A432" s="40">
        <f t="shared" si="13"/>
        <v>424</v>
      </c>
      <c r="B432" s="41" t="s">
        <v>100</v>
      </c>
      <c r="C432" s="43" t="s">
        <v>888</v>
      </c>
      <c r="D432" s="40" t="str">
        <f>MID(B49,7,10)</f>
        <v>5131910225</v>
      </c>
      <c r="E432" s="40"/>
      <c r="F432" s="41" t="s">
        <v>553</v>
      </c>
      <c r="G432" s="44" t="s">
        <v>12</v>
      </c>
      <c r="H432" s="45">
        <v>30</v>
      </c>
      <c r="I432" s="40" t="s">
        <v>107</v>
      </c>
      <c r="J432" s="40" t="s">
        <v>108</v>
      </c>
      <c r="K432" s="40" t="s">
        <v>108</v>
      </c>
      <c r="L432" s="40" t="s">
        <v>108</v>
      </c>
      <c r="M432" s="40" t="s">
        <v>108</v>
      </c>
      <c r="N432" s="40" t="s">
        <v>107</v>
      </c>
    </row>
    <row r="433" spans="1:14" s="34" customFormat="1" ht="26.1" customHeight="1" thickBot="1" x14ac:dyDescent="0.3">
      <c r="A433" s="40">
        <f t="shared" si="13"/>
        <v>425</v>
      </c>
      <c r="B433" s="41" t="s">
        <v>101</v>
      </c>
      <c r="C433" s="43" t="s">
        <v>888</v>
      </c>
      <c r="D433" s="40" t="str">
        <f>MID(B50,7,10)</f>
        <v>5131910159</v>
      </c>
      <c r="E433" s="40"/>
      <c r="F433" s="41" t="s">
        <v>554</v>
      </c>
      <c r="G433" s="44" t="s">
        <v>12</v>
      </c>
      <c r="H433" s="45">
        <v>15</v>
      </c>
      <c r="I433" s="40" t="s">
        <v>107</v>
      </c>
      <c r="J433" s="40" t="s">
        <v>108</v>
      </c>
      <c r="K433" s="40" t="s">
        <v>108</v>
      </c>
      <c r="L433" s="40" t="s">
        <v>108</v>
      </c>
      <c r="M433" s="40" t="s">
        <v>108</v>
      </c>
      <c r="N433" s="40" t="s">
        <v>107</v>
      </c>
    </row>
    <row r="434" spans="1:14" s="34" customFormat="1" ht="26.1" customHeight="1" thickBot="1" x14ac:dyDescent="0.3">
      <c r="A434" s="40">
        <f t="shared" si="13"/>
        <v>426</v>
      </c>
      <c r="B434" s="41" t="s">
        <v>562</v>
      </c>
      <c r="C434" s="43" t="s">
        <v>888</v>
      </c>
      <c r="D434" s="40" t="str">
        <f>MID(B51,7,10)</f>
        <v>5311910391</v>
      </c>
      <c r="E434" s="40"/>
      <c r="F434" s="41" t="s">
        <v>497</v>
      </c>
      <c r="G434" s="44" t="s">
        <v>12</v>
      </c>
      <c r="H434" s="45">
        <v>5</v>
      </c>
      <c r="I434" s="40" t="s">
        <v>108</v>
      </c>
      <c r="J434" s="40" t="s">
        <v>108</v>
      </c>
      <c r="K434" s="40" t="s">
        <v>108</v>
      </c>
      <c r="L434" s="40" t="s">
        <v>108</v>
      </c>
      <c r="M434" s="40" t="s">
        <v>108</v>
      </c>
      <c r="N434" s="40" t="s">
        <v>107</v>
      </c>
    </row>
    <row r="435" spans="1:14" s="34" customFormat="1" ht="26.1" customHeight="1" thickBot="1" x14ac:dyDescent="0.3">
      <c r="A435" s="40">
        <f t="shared" si="13"/>
        <v>427</v>
      </c>
      <c r="B435" s="41" t="s">
        <v>597</v>
      </c>
      <c r="C435" s="43" t="s">
        <v>888</v>
      </c>
      <c r="D435" s="40" t="s">
        <v>695</v>
      </c>
      <c r="E435" s="40"/>
      <c r="F435" s="41" t="s">
        <v>555</v>
      </c>
      <c r="G435" s="44" t="s">
        <v>12</v>
      </c>
      <c r="H435" s="45">
        <v>49</v>
      </c>
      <c r="I435" s="40" t="s">
        <v>108</v>
      </c>
      <c r="J435" s="40" t="s">
        <v>108</v>
      </c>
      <c r="K435" s="40" t="s">
        <v>108</v>
      </c>
      <c r="L435" s="40" t="s">
        <v>108</v>
      </c>
      <c r="M435" s="40" t="s">
        <v>108</v>
      </c>
      <c r="N435" s="40" t="s">
        <v>107</v>
      </c>
    </row>
    <row r="436" spans="1:14" s="34" customFormat="1" ht="40.5" customHeight="1" thickBot="1" x14ac:dyDescent="0.3">
      <c r="A436" s="40">
        <f t="shared" si="13"/>
        <v>428</v>
      </c>
      <c r="B436" s="41" t="s">
        <v>598</v>
      </c>
      <c r="C436" s="43" t="s">
        <v>888</v>
      </c>
      <c r="D436" s="40" t="s">
        <v>695</v>
      </c>
      <c r="E436" s="40"/>
      <c r="F436" s="41" t="s">
        <v>885</v>
      </c>
      <c r="G436" s="44" t="s">
        <v>8</v>
      </c>
      <c r="H436" s="45">
        <v>3</v>
      </c>
      <c r="I436" s="40" t="s">
        <v>107</v>
      </c>
      <c r="J436" s="40" t="s">
        <v>107</v>
      </c>
      <c r="K436" s="40" t="s">
        <v>107</v>
      </c>
      <c r="L436" s="40" t="s">
        <v>107</v>
      </c>
      <c r="M436" s="40" t="s">
        <v>107</v>
      </c>
      <c r="N436" s="40" t="s">
        <v>107</v>
      </c>
    </row>
    <row r="437" spans="1:14" s="34" customFormat="1" ht="26.1" customHeight="1" thickBot="1" x14ac:dyDescent="0.3">
      <c r="A437" s="40">
        <f t="shared" si="13"/>
        <v>429</v>
      </c>
      <c r="B437" s="41" t="s">
        <v>986</v>
      </c>
      <c r="C437" s="43" t="s">
        <v>888</v>
      </c>
      <c r="D437" s="40" t="s">
        <v>695</v>
      </c>
      <c r="E437" s="40"/>
      <c r="F437" s="41" t="s">
        <v>1124</v>
      </c>
      <c r="G437" s="44" t="s">
        <v>8</v>
      </c>
      <c r="H437" s="45">
        <v>4</v>
      </c>
      <c r="I437" s="40" t="s">
        <v>108</v>
      </c>
      <c r="J437" s="40" t="s">
        <v>108</v>
      </c>
      <c r="K437" s="40" t="s">
        <v>108</v>
      </c>
      <c r="L437" s="40" t="s">
        <v>108</v>
      </c>
      <c r="M437" s="40" t="s">
        <v>108</v>
      </c>
      <c r="N437" s="40" t="s">
        <v>107</v>
      </c>
    </row>
    <row r="438" spans="1:14" s="34" customFormat="1" ht="26.1" customHeight="1" thickBot="1" x14ac:dyDescent="0.3">
      <c r="A438" s="40">
        <f t="shared" si="13"/>
        <v>430</v>
      </c>
      <c r="B438" s="41" t="s">
        <v>136</v>
      </c>
      <c r="C438" s="43" t="s">
        <v>888</v>
      </c>
      <c r="D438" s="40" t="str">
        <f>MID(B438,7,10)</f>
        <v>5239010068</v>
      </c>
      <c r="E438" s="40"/>
      <c r="F438" s="41" t="s">
        <v>556</v>
      </c>
      <c r="G438" s="44" t="s">
        <v>12</v>
      </c>
      <c r="H438" s="45">
        <v>1</v>
      </c>
      <c r="I438" s="40" t="s">
        <v>107</v>
      </c>
      <c r="J438" s="40" t="s">
        <v>108</v>
      </c>
      <c r="K438" s="40" t="s">
        <v>108</v>
      </c>
      <c r="L438" s="40" t="s">
        <v>108</v>
      </c>
      <c r="M438" s="40" t="s">
        <v>108</v>
      </c>
      <c r="N438" s="40" t="s">
        <v>107</v>
      </c>
    </row>
    <row r="439" spans="1:14" s="34" customFormat="1" ht="26.1" customHeight="1" thickBot="1" x14ac:dyDescent="0.3">
      <c r="A439" s="40">
        <f t="shared" si="13"/>
        <v>431</v>
      </c>
      <c r="B439" s="41" t="s">
        <v>143</v>
      </c>
      <c r="C439" s="43" t="s">
        <v>888</v>
      </c>
      <c r="D439" s="40" t="str">
        <f t="shared" ref="D439:D450" si="15">MID(B439,7,10)</f>
        <v>5230007800</v>
      </c>
      <c r="E439" s="40"/>
      <c r="F439" s="41" t="s">
        <v>498</v>
      </c>
      <c r="G439" s="44" t="s">
        <v>8</v>
      </c>
      <c r="H439" s="45">
        <v>11</v>
      </c>
      <c r="I439" s="40" t="s">
        <v>108</v>
      </c>
      <c r="J439" s="40" t="s">
        <v>108</v>
      </c>
      <c r="K439" s="40" t="s">
        <v>108</v>
      </c>
      <c r="L439" s="40" t="s">
        <v>108</v>
      </c>
      <c r="M439" s="40" t="s">
        <v>108</v>
      </c>
      <c r="N439" s="40" t="s">
        <v>107</v>
      </c>
    </row>
    <row r="440" spans="1:14" s="34" customFormat="1" ht="26.1" customHeight="1" thickBot="1" x14ac:dyDescent="0.3">
      <c r="A440" s="40">
        <f t="shared" si="13"/>
        <v>432</v>
      </c>
      <c r="B440" s="41" t="s">
        <v>104</v>
      </c>
      <c r="C440" s="43" t="s">
        <v>888</v>
      </c>
      <c r="D440" s="40" t="str">
        <f t="shared" si="15"/>
        <v>5159570232</v>
      </c>
      <c r="E440" s="40"/>
      <c r="F440" s="41" t="s">
        <v>105</v>
      </c>
      <c r="G440" s="44" t="s">
        <v>12</v>
      </c>
      <c r="H440" s="45">
        <v>4</v>
      </c>
      <c r="I440" s="40" t="s">
        <v>108</v>
      </c>
      <c r="J440" s="40" t="s">
        <v>108</v>
      </c>
      <c r="K440" s="40" t="s">
        <v>108</v>
      </c>
      <c r="L440" s="40" t="s">
        <v>108</v>
      </c>
      <c r="M440" s="40" t="s">
        <v>107</v>
      </c>
      <c r="N440" s="40" t="s">
        <v>107</v>
      </c>
    </row>
    <row r="441" spans="1:14" s="34" customFormat="1" ht="26.1" customHeight="1" thickBot="1" x14ac:dyDescent="0.3">
      <c r="A441" s="40">
        <f t="shared" si="13"/>
        <v>433</v>
      </c>
      <c r="B441" s="41" t="s">
        <v>663</v>
      </c>
      <c r="C441" s="43" t="s">
        <v>889</v>
      </c>
      <c r="D441" s="40" t="str">
        <f t="shared" si="15"/>
        <v>5310600134</v>
      </c>
      <c r="E441" s="40"/>
      <c r="F441" s="41" t="s">
        <v>599</v>
      </c>
      <c r="G441" s="44" t="s">
        <v>12</v>
      </c>
      <c r="H441" s="40">
        <v>2</v>
      </c>
      <c r="I441" s="40" t="s">
        <v>108</v>
      </c>
      <c r="J441" s="40" t="s">
        <v>108</v>
      </c>
      <c r="K441" s="40" t="s">
        <v>108</v>
      </c>
      <c r="L441" s="40" t="s">
        <v>108</v>
      </c>
      <c r="M441" s="40" t="s">
        <v>108</v>
      </c>
      <c r="N441" s="40" t="s">
        <v>107</v>
      </c>
    </row>
    <row r="442" spans="1:14" s="34" customFormat="1" ht="26.1" customHeight="1" thickBot="1" x14ac:dyDescent="0.3">
      <c r="A442" s="40">
        <f t="shared" si="13"/>
        <v>434</v>
      </c>
      <c r="B442" s="41" t="s">
        <v>664</v>
      </c>
      <c r="C442" s="43" t="s">
        <v>889</v>
      </c>
      <c r="D442" s="40" t="str">
        <f t="shared" si="15"/>
        <v>5310740013</v>
      </c>
      <c r="E442" s="40"/>
      <c r="F442" s="41" t="s">
        <v>600</v>
      </c>
      <c r="G442" s="44" t="s">
        <v>12</v>
      </c>
      <c r="H442" s="40">
        <v>2</v>
      </c>
      <c r="I442" s="40" t="s">
        <v>108</v>
      </c>
      <c r="J442" s="40" t="s">
        <v>108</v>
      </c>
      <c r="K442" s="40" t="s">
        <v>108</v>
      </c>
      <c r="L442" s="40" t="s">
        <v>108</v>
      </c>
      <c r="M442" s="40" t="s">
        <v>108</v>
      </c>
      <c r="N442" s="40" t="s">
        <v>107</v>
      </c>
    </row>
    <row r="443" spans="1:14" s="34" customFormat="1" ht="26.1" customHeight="1" thickBot="1" x14ac:dyDescent="0.3">
      <c r="A443" s="40">
        <f t="shared" si="13"/>
        <v>435</v>
      </c>
      <c r="B443" s="41" t="s">
        <v>19</v>
      </c>
      <c r="C443" s="43" t="s">
        <v>889</v>
      </c>
      <c r="D443" s="40" t="str">
        <f t="shared" si="15"/>
        <v>5131080052</v>
      </c>
      <c r="E443" s="40"/>
      <c r="F443" s="41" t="s">
        <v>601</v>
      </c>
      <c r="G443" s="44" t="s">
        <v>12</v>
      </c>
      <c r="H443" s="40">
        <v>27</v>
      </c>
      <c r="I443" s="40" t="s">
        <v>107</v>
      </c>
      <c r="J443" s="40" t="s">
        <v>108</v>
      </c>
      <c r="K443" s="40" t="s">
        <v>108</v>
      </c>
      <c r="L443" s="40" t="s">
        <v>108</v>
      </c>
      <c r="M443" s="40" t="s">
        <v>107</v>
      </c>
      <c r="N443" s="40" t="s">
        <v>107</v>
      </c>
    </row>
    <row r="444" spans="1:14" s="34" customFormat="1" ht="26.1" customHeight="1" thickBot="1" x14ac:dyDescent="0.3">
      <c r="A444" s="40">
        <f t="shared" si="13"/>
        <v>436</v>
      </c>
      <c r="B444" s="41" t="s">
        <v>20</v>
      </c>
      <c r="C444" s="43" t="s">
        <v>889</v>
      </c>
      <c r="D444" s="40" t="str">
        <f t="shared" si="15"/>
        <v>5131080102</v>
      </c>
      <c r="E444" s="40"/>
      <c r="F444" s="41" t="s">
        <v>602</v>
      </c>
      <c r="G444" s="44" t="s">
        <v>12</v>
      </c>
      <c r="H444" s="40">
        <v>73</v>
      </c>
      <c r="I444" s="40" t="s">
        <v>107</v>
      </c>
      <c r="J444" s="40" t="s">
        <v>108</v>
      </c>
      <c r="K444" s="40" t="s">
        <v>108</v>
      </c>
      <c r="L444" s="40" t="s">
        <v>108</v>
      </c>
      <c r="M444" s="40" t="s">
        <v>107</v>
      </c>
      <c r="N444" s="40" t="s">
        <v>107</v>
      </c>
    </row>
    <row r="445" spans="1:14" s="34" customFormat="1" ht="26.1" customHeight="1" thickBot="1" x14ac:dyDescent="0.3">
      <c r="A445" s="40">
        <f t="shared" ref="A445:A508" si="16">+A444+1</f>
        <v>437</v>
      </c>
      <c r="B445" s="41" t="s">
        <v>21</v>
      </c>
      <c r="C445" s="43" t="s">
        <v>889</v>
      </c>
      <c r="D445" s="40" t="str">
        <f t="shared" si="15"/>
        <v>5131230244</v>
      </c>
      <c r="E445" s="40"/>
      <c r="F445" s="41" t="s">
        <v>603</v>
      </c>
      <c r="G445" s="44" t="s">
        <v>12</v>
      </c>
      <c r="H445" s="40">
        <v>5</v>
      </c>
      <c r="I445" s="40" t="s">
        <v>107</v>
      </c>
      <c r="J445" s="40" t="s">
        <v>108</v>
      </c>
      <c r="K445" s="40" t="s">
        <v>108</v>
      </c>
      <c r="L445" s="40" t="s">
        <v>108</v>
      </c>
      <c r="M445" s="40" t="s">
        <v>107</v>
      </c>
      <c r="N445" s="40" t="s">
        <v>107</v>
      </c>
    </row>
    <row r="446" spans="1:14" s="34" customFormat="1" ht="26.1" customHeight="1" thickBot="1" x14ac:dyDescent="0.3">
      <c r="A446" s="40">
        <f t="shared" si="16"/>
        <v>438</v>
      </c>
      <c r="B446" s="41" t="s">
        <v>665</v>
      </c>
      <c r="C446" s="43" t="s">
        <v>889</v>
      </c>
      <c r="D446" s="40" t="str">
        <f t="shared" si="15"/>
        <v>5131180050</v>
      </c>
      <c r="E446" s="40"/>
      <c r="F446" s="41" t="s">
        <v>604</v>
      </c>
      <c r="G446" s="44" t="s">
        <v>12</v>
      </c>
      <c r="H446" s="40">
        <v>3</v>
      </c>
      <c r="I446" s="40" t="s">
        <v>107</v>
      </c>
      <c r="J446" s="40" t="s">
        <v>108</v>
      </c>
      <c r="K446" s="40" t="s">
        <v>108</v>
      </c>
      <c r="L446" s="40" t="s">
        <v>108</v>
      </c>
      <c r="M446" s="40" t="s">
        <v>107</v>
      </c>
      <c r="N446" s="40" t="s">
        <v>107</v>
      </c>
    </row>
    <row r="447" spans="1:14" s="34" customFormat="1" ht="26.1" customHeight="1" thickBot="1" x14ac:dyDescent="0.3">
      <c r="A447" s="40">
        <f t="shared" si="16"/>
        <v>439</v>
      </c>
      <c r="B447" s="41" t="s">
        <v>666</v>
      </c>
      <c r="C447" s="43" t="s">
        <v>889</v>
      </c>
      <c r="D447" s="40" t="str">
        <f t="shared" si="15"/>
        <v>5311130032</v>
      </c>
      <c r="E447" s="40"/>
      <c r="F447" s="41" t="s">
        <v>605</v>
      </c>
      <c r="G447" s="44" t="s">
        <v>12</v>
      </c>
      <c r="H447" s="40">
        <v>2</v>
      </c>
      <c r="I447" s="40" t="s">
        <v>108</v>
      </c>
      <c r="J447" s="40" t="s">
        <v>108</v>
      </c>
      <c r="K447" s="40" t="s">
        <v>108</v>
      </c>
      <c r="L447" s="40" t="s">
        <v>108</v>
      </c>
      <c r="M447" s="40" t="s">
        <v>108</v>
      </c>
      <c r="N447" s="40" t="s">
        <v>107</v>
      </c>
    </row>
    <row r="448" spans="1:14" s="34" customFormat="1" ht="26.1" customHeight="1" thickBot="1" x14ac:dyDescent="0.3">
      <c r="A448" s="40">
        <f t="shared" si="16"/>
        <v>440</v>
      </c>
      <c r="B448" s="41" t="s">
        <v>25</v>
      </c>
      <c r="C448" s="43" t="s">
        <v>889</v>
      </c>
      <c r="D448" s="40" t="str">
        <f t="shared" si="15"/>
        <v>5131380106</v>
      </c>
      <c r="E448" s="40"/>
      <c r="F448" s="41" t="s">
        <v>606</v>
      </c>
      <c r="G448" s="44" t="s">
        <v>12</v>
      </c>
      <c r="H448" s="40">
        <v>72</v>
      </c>
      <c r="I448" s="40" t="s">
        <v>108</v>
      </c>
      <c r="J448" s="40" t="s">
        <v>108</v>
      </c>
      <c r="K448" s="40" t="s">
        <v>108</v>
      </c>
      <c r="L448" s="40" t="s">
        <v>108</v>
      </c>
      <c r="M448" s="40" t="s">
        <v>107</v>
      </c>
      <c r="N448" s="40" t="s">
        <v>107</v>
      </c>
    </row>
    <row r="449" spans="1:14" s="34" customFormat="1" ht="26.1" customHeight="1" thickBot="1" x14ac:dyDescent="0.3">
      <c r="A449" s="40">
        <f t="shared" si="16"/>
        <v>441</v>
      </c>
      <c r="B449" s="41" t="s">
        <v>29</v>
      </c>
      <c r="C449" s="43" t="s">
        <v>889</v>
      </c>
      <c r="D449" s="40" t="str">
        <f>MID(B449,7,10)</f>
        <v>5131430059</v>
      </c>
      <c r="E449" s="40"/>
      <c r="F449" s="41" t="s">
        <v>607</v>
      </c>
      <c r="G449" s="44" t="s">
        <v>12</v>
      </c>
      <c r="H449" s="40">
        <v>83</v>
      </c>
      <c r="I449" s="40" t="s">
        <v>108</v>
      </c>
      <c r="J449" s="40" t="s">
        <v>108</v>
      </c>
      <c r="K449" s="40" t="s">
        <v>108</v>
      </c>
      <c r="L449" s="40" t="s">
        <v>108</v>
      </c>
      <c r="M449" s="40" t="s">
        <v>107</v>
      </c>
      <c r="N449" s="40" t="s">
        <v>107</v>
      </c>
    </row>
    <row r="450" spans="1:14" s="34" customFormat="1" ht="26.1" customHeight="1" thickBot="1" x14ac:dyDescent="0.3">
      <c r="A450" s="40">
        <f t="shared" si="16"/>
        <v>442</v>
      </c>
      <c r="B450" s="41" t="s">
        <v>667</v>
      </c>
      <c r="C450" s="43" t="s">
        <v>889</v>
      </c>
      <c r="D450" s="40" t="str">
        <f t="shared" si="15"/>
        <v>5131640202</v>
      </c>
      <c r="E450" s="40"/>
      <c r="F450" s="41" t="s">
        <v>608</v>
      </c>
      <c r="G450" s="44" t="s">
        <v>12</v>
      </c>
      <c r="H450" s="40">
        <v>6</v>
      </c>
      <c r="I450" s="40" t="s">
        <v>108</v>
      </c>
      <c r="J450" s="40" t="s">
        <v>108</v>
      </c>
      <c r="K450" s="40" t="s">
        <v>108</v>
      </c>
      <c r="L450" s="40" t="s">
        <v>108</v>
      </c>
      <c r="M450" s="40" t="s">
        <v>108</v>
      </c>
      <c r="N450" s="40" t="s">
        <v>107</v>
      </c>
    </row>
    <row r="451" spans="1:14" s="34" customFormat="1" ht="36.75" thickBot="1" x14ac:dyDescent="0.3">
      <c r="A451" s="40">
        <f t="shared" si="16"/>
        <v>443</v>
      </c>
      <c r="B451" s="41" t="s">
        <v>668</v>
      </c>
      <c r="C451" s="43" t="s">
        <v>889</v>
      </c>
      <c r="D451" s="40" t="str">
        <f>MID(B451,13,10)</f>
        <v>5311570096</v>
      </c>
      <c r="E451" s="40"/>
      <c r="F451" s="41" t="s">
        <v>609</v>
      </c>
      <c r="G451" s="44" t="s">
        <v>12</v>
      </c>
      <c r="H451" s="40">
        <v>10</v>
      </c>
      <c r="I451" s="40" t="s">
        <v>108</v>
      </c>
      <c r="J451" s="40" t="s">
        <v>108</v>
      </c>
      <c r="K451" s="40" t="s">
        <v>108</v>
      </c>
      <c r="L451" s="40" t="s">
        <v>108</v>
      </c>
      <c r="M451" s="40" t="s">
        <v>108</v>
      </c>
      <c r="N451" s="40" t="s">
        <v>107</v>
      </c>
    </row>
    <row r="452" spans="1:14" s="34" customFormat="1" ht="26.1" customHeight="1" thickBot="1" x14ac:dyDescent="0.3">
      <c r="A452" s="40">
        <f t="shared" si="16"/>
        <v>444</v>
      </c>
      <c r="B452" s="41" t="s">
        <v>33</v>
      </c>
      <c r="C452" s="43" t="s">
        <v>889</v>
      </c>
      <c r="D452" s="40" t="str">
        <f>MID(B452,13,10)</f>
        <v>0700-0001</v>
      </c>
      <c r="E452" s="40"/>
      <c r="F452" s="41" t="s">
        <v>610</v>
      </c>
      <c r="G452" s="44" t="s">
        <v>12</v>
      </c>
      <c r="H452" s="40">
        <v>1</v>
      </c>
      <c r="I452" s="40" t="s">
        <v>108</v>
      </c>
      <c r="J452" s="40" t="s">
        <v>108</v>
      </c>
      <c r="K452" s="40" t="s">
        <v>108</v>
      </c>
      <c r="L452" s="40" t="s">
        <v>108</v>
      </c>
      <c r="M452" s="40" t="s">
        <v>107</v>
      </c>
      <c r="N452" s="40" t="s">
        <v>107</v>
      </c>
    </row>
    <row r="453" spans="1:14" s="34" customFormat="1" ht="26.1" customHeight="1" thickBot="1" x14ac:dyDescent="0.3">
      <c r="A453" s="40">
        <f t="shared" si="16"/>
        <v>445</v>
      </c>
      <c r="B453" s="41" t="s">
        <v>34</v>
      </c>
      <c r="C453" s="43" t="s">
        <v>889</v>
      </c>
      <c r="D453" s="40" t="str">
        <f>MID(B453,7,10)</f>
        <v>5131910100</v>
      </c>
      <c r="E453" s="40"/>
      <c r="F453" s="41" t="s">
        <v>611</v>
      </c>
      <c r="G453" s="44" t="s">
        <v>12</v>
      </c>
      <c r="H453" s="40">
        <v>2</v>
      </c>
      <c r="I453" s="40" t="s">
        <v>108</v>
      </c>
      <c r="J453" s="40" t="s">
        <v>108</v>
      </c>
      <c r="K453" s="40" t="s">
        <v>108</v>
      </c>
      <c r="L453" s="40" t="s">
        <v>108</v>
      </c>
      <c r="M453" s="40" t="s">
        <v>107</v>
      </c>
      <c r="N453" s="40" t="s">
        <v>107</v>
      </c>
    </row>
    <row r="454" spans="1:14" s="34" customFormat="1" ht="26.1" customHeight="1" thickBot="1" x14ac:dyDescent="0.3">
      <c r="A454" s="40">
        <f t="shared" si="16"/>
        <v>446</v>
      </c>
      <c r="B454" s="41" t="s">
        <v>669</v>
      </c>
      <c r="C454" s="43" t="s">
        <v>889</v>
      </c>
      <c r="D454" s="40" t="str">
        <f t="shared" ref="D454:D460" si="17">MID(B454,7,10)</f>
        <v>5132630079</v>
      </c>
      <c r="E454" s="40"/>
      <c r="F454" s="41" t="s">
        <v>612</v>
      </c>
      <c r="G454" s="44" t="s">
        <v>12</v>
      </c>
      <c r="H454" s="40">
        <v>10</v>
      </c>
      <c r="I454" s="40" t="s">
        <v>108</v>
      </c>
      <c r="J454" s="40" t="s">
        <v>108</v>
      </c>
      <c r="K454" s="40" t="s">
        <v>108</v>
      </c>
      <c r="L454" s="40" t="s">
        <v>108</v>
      </c>
      <c r="M454" s="40" t="s">
        <v>107</v>
      </c>
      <c r="N454" s="40" t="s">
        <v>107</v>
      </c>
    </row>
    <row r="455" spans="1:14" s="34" customFormat="1" ht="26.1" customHeight="1" thickBot="1" x14ac:dyDescent="0.3">
      <c r="A455" s="40">
        <f t="shared" si="16"/>
        <v>447</v>
      </c>
      <c r="B455" s="41" t="s">
        <v>36</v>
      </c>
      <c r="C455" s="43" t="s">
        <v>889</v>
      </c>
      <c r="D455" s="40" t="str">
        <f t="shared" si="17"/>
        <v>5131910308</v>
      </c>
      <c r="E455" s="40"/>
      <c r="F455" s="41" t="s">
        <v>613</v>
      </c>
      <c r="G455" s="44" t="s">
        <v>12</v>
      </c>
      <c r="H455" s="40">
        <v>52</v>
      </c>
      <c r="I455" s="40" t="s">
        <v>108</v>
      </c>
      <c r="J455" s="40" t="s">
        <v>108</v>
      </c>
      <c r="K455" s="40" t="s">
        <v>108</v>
      </c>
      <c r="L455" s="40" t="s">
        <v>108</v>
      </c>
      <c r="M455" s="40" t="s">
        <v>107</v>
      </c>
      <c r="N455" s="40" t="s">
        <v>107</v>
      </c>
    </row>
    <row r="456" spans="1:14" s="34" customFormat="1" ht="26.1" customHeight="1" thickBot="1" x14ac:dyDescent="0.3">
      <c r="A456" s="40">
        <f t="shared" si="16"/>
        <v>448</v>
      </c>
      <c r="B456" s="41" t="s">
        <v>41</v>
      </c>
      <c r="C456" s="43" t="s">
        <v>889</v>
      </c>
      <c r="D456" s="40" t="str">
        <f t="shared" si="17"/>
        <v>5152470109</v>
      </c>
      <c r="E456" s="40"/>
      <c r="F456" s="41" t="s">
        <v>614</v>
      </c>
      <c r="G456" s="44" t="s">
        <v>12</v>
      </c>
      <c r="H456" s="40">
        <v>9</v>
      </c>
      <c r="I456" s="40" t="s">
        <v>108</v>
      </c>
      <c r="J456" s="40" t="s">
        <v>108</v>
      </c>
      <c r="K456" s="40" t="s">
        <v>108</v>
      </c>
      <c r="L456" s="40" t="s">
        <v>108</v>
      </c>
      <c r="M456" s="40" t="s">
        <v>107</v>
      </c>
      <c r="N456" s="40" t="s">
        <v>107</v>
      </c>
    </row>
    <row r="457" spans="1:14" s="34" customFormat="1" ht="26.1" customHeight="1" thickBot="1" x14ac:dyDescent="0.3">
      <c r="A457" s="40">
        <f t="shared" si="16"/>
        <v>449</v>
      </c>
      <c r="B457" s="41" t="s">
        <v>37</v>
      </c>
      <c r="C457" s="43" t="s">
        <v>889</v>
      </c>
      <c r="D457" s="40" t="str">
        <f t="shared" si="17"/>
        <v>5131910357</v>
      </c>
      <c r="E457" s="40"/>
      <c r="F457" s="41" t="s">
        <v>615</v>
      </c>
      <c r="G457" s="44" t="s">
        <v>12</v>
      </c>
      <c r="H457" s="40">
        <v>4</v>
      </c>
      <c r="I457" s="40" t="s">
        <v>108</v>
      </c>
      <c r="J457" s="40" t="s">
        <v>108</v>
      </c>
      <c r="K457" s="40" t="s">
        <v>108</v>
      </c>
      <c r="L457" s="40" t="s">
        <v>108</v>
      </c>
      <c r="M457" s="40" t="s">
        <v>107</v>
      </c>
      <c r="N457" s="40" t="s">
        <v>107</v>
      </c>
    </row>
    <row r="458" spans="1:14" s="34" customFormat="1" ht="26.1" customHeight="1" thickBot="1" x14ac:dyDescent="0.3">
      <c r="A458" s="40">
        <f t="shared" si="16"/>
        <v>450</v>
      </c>
      <c r="B458" s="41" t="s">
        <v>670</v>
      </c>
      <c r="C458" s="43" t="s">
        <v>889</v>
      </c>
      <c r="D458" s="40" t="str">
        <f t="shared" si="17"/>
        <v>5371750067</v>
      </c>
      <c r="E458" s="40"/>
      <c r="F458" s="41" t="s">
        <v>616</v>
      </c>
      <c r="G458" s="44" t="s">
        <v>12</v>
      </c>
      <c r="H458" s="40">
        <v>1</v>
      </c>
      <c r="I458" s="40" t="s">
        <v>108</v>
      </c>
      <c r="J458" s="40" t="s">
        <v>108</v>
      </c>
      <c r="K458" s="40" t="s">
        <v>108</v>
      </c>
      <c r="L458" s="40" t="s">
        <v>108</v>
      </c>
      <c r="M458" s="40" t="s">
        <v>107</v>
      </c>
      <c r="N458" s="40" t="s">
        <v>107</v>
      </c>
    </row>
    <row r="459" spans="1:14" s="34" customFormat="1" ht="26.1" customHeight="1" thickBot="1" x14ac:dyDescent="0.3">
      <c r="A459" s="40">
        <f t="shared" si="16"/>
        <v>451</v>
      </c>
      <c r="B459" s="41" t="s">
        <v>43</v>
      </c>
      <c r="C459" s="43" t="s">
        <v>889</v>
      </c>
      <c r="D459" s="40" t="str">
        <f t="shared" si="17"/>
        <v>5371750083</v>
      </c>
      <c r="E459" s="40"/>
      <c r="F459" s="41" t="s">
        <v>617</v>
      </c>
      <c r="G459" s="44" t="s">
        <v>12</v>
      </c>
      <c r="H459" s="40">
        <v>1</v>
      </c>
      <c r="I459" s="40" t="s">
        <v>108</v>
      </c>
      <c r="J459" s="40" t="s">
        <v>108</v>
      </c>
      <c r="K459" s="40" t="s">
        <v>108</v>
      </c>
      <c r="L459" s="40" t="s">
        <v>108</v>
      </c>
      <c r="M459" s="40" t="s">
        <v>108</v>
      </c>
      <c r="N459" s="40" t="s">
        <v>107</v>
      </c>
    </row>
    <row r="460" spans="1:14" s="34" customFormat="1" ht="26.1" customHeight="1" thickBot="1" x14ac:dyDescent="0.3">
      <c r="A460" s="40">
        <f t="shared" si="16"/>
        <v>452</v>
      </c>
      <c r="B460" s="41" t="s">
        <v>671</v>
      </c>
      <c r="C460" s="43" t="s">
        <v>889</v>
      </c>
      <c r="D460" s="40" t="str">
        <f t="shared" si="17"/>
        <v>5371750034</v>
      </c>
      <c r="E460" s="40"/>
      <c r="F460" s="41" t="s">
        <v>618</v>
      </c>
      <c r="G460" s="44" t="s">
        <v>12</v>
      </c>
      <c r="H460" s="40">
        <v>1</v>
      </c>
      <c r="I460" s="40" t="s">
        <v>108</v>
      </c>
      <c r="J460" s="40" t="s">
        <v>108</v>
      </c>
      <c r="K460" s="40" t="s">
        <v>108</v>
      </c>
      <c r="L460" s="40" t="s">
        <v>108</v>
      </c>
      <c r="M460" s="40" t="s">
        <v>108</v>
      </c>
      <c r="N460" s="40" t="s">
        <v>107</v>
      </c>
    </row>
    <row r="461" spans="1:14" s="34" customFormat="1" ht="26.1" customHeight="1" thickBot="1" x14ac:dyDescent="0.3">
      <c r="A461" s="40">
        <f t="shared" si="16"/>
        <v>453</v>
      </c>
      <c r="B461" s="41" t="s">
        <v>672</v>
      </c>
      <c r="C461" s="43" t="s">
        <v>889</v>
      </c>
      <c r="D461" s="40" t="s">
        <v>695</v>
      </c>
      <c r="E461" s="40"/>
      <c r="F461" s="41" t="s">
        <v>619</v>
      </c>
      <c r="G461" s="44" t="s">
        <v>12</v>
      </c>
      <c r="H461" s="40">
        <v>1</v>
      </c>
      <c r="I461" s="40" t="s">
        <v>108</v>
      </c>
      <c r="J461" s="40" t="s">
        <v>108</v>
      </c>
      <c r="K461" s="40" t="s">
        <v>108</v>
      </c>
      <c r="L461" s="40" t="s">
        <v>108</v>
      </c>
      <c r="M461" s="40" t="s">
        <v>107</v>
      </c>
      <c r="N461" s="40" t="s">
        <v>107</v>
      </c>
    </row>
    <row r="462" spans="1:14" s="34" customFormat="1" ht="26.1" customHeight="1" thickBot="1" x14ac:dyDescent="0.3">
      <c r="A462" s="40">
        <f t="shared" si="16"/>
        <v>454</v>
      </c>
      <c r="B462" s="41" t="s">
        <v>673</v>
      </c>
      <c r="C462" s="43" t="s">
        <v>889</v>
      </c>
      <c r="D462" s="40" t="str">
        <f t="shared" ref="D462:D467" si="18">MID(B462,7,10)</f>
        <v>5312340010</v>
      </c>
      <c r="E462" s="40"/>
      <c r="F462" s="41" t="s">
        <v>620</v>
      </c>
      <c r="G462" s="44" t="s">
        <v>12</v>
      </c>
      <c r="H462" s="40">
        <v>2</v>
      </c>
      <c r="I462" s="40" t="s">
        <v>108</v>
      </c>
      <c r="J462" s="40" t="s">
        <v>108</v>
      </c>
      <c r="K462" s="40" t="s">
        <v>108</v>
      </c>
      <c r="L462" s="40" t="s">
        <v>108</v>
      </c>
      <c r="M462" s="40" t="s">
        <v>108</v>
      </c>
      <c r="N462" s="40" t="s">
        <v>107</v>
      </c>
    </row>
    <row r="463" spans="1:14" s="34" customFormat="1" ht="26.1" customHeight="1" thickBot="1" x14ac:dyDescent="0.3">
      <c r="A463" s="40">
        <f t="shared" si="16"/>
        <v>455</v>
      </c>
      <c r="B463" s="41" t="s">
        <v>674</v>
      </c>
      <c r="C463" s="43" t="s">
        <v>889</v>
      </c>
      <c r="D463" s="40" t="str">
        <f t="shared" si="18"/>
        <v>5312480014</v>
      </c>
      <c r="E463" s="40"/>
      <c r="F463" s="41" t="s">
        <v>621</v>
      </c>
      <c r="G463" s="44" t="s">
        <v>12</v>
      </c>
      <c r="H463" s="40">
        <v>33</v>
      </c>
      <c r="I463" s="40" t="s">
        <v>108</v>
      </c>
      <c r="J463" s="40" t="s">
        <v>108</v>
      </c>
      <c r="K463" s="40" t="s">
        <v>108</v>
      </c>
      <c r="L463" s="40" t="s">
        <v>108</v>
      </c>
      <c r="M463" s="40" t="s">
        <v>108</v>
      </c>
      <c r="N463" s="40" t="s">
        <v>107</v>
      </c>
    </row>
    <row r="464" spans="1:14" s="34" customFormat="1" ht="26.1" customHeight="1" thickBot="1" x14ac:dyDescent="0.3">
      <c r="A464" s="40">
        <f t="shared" si="16"/>
        <v>456</v>
      </c>
      <c r="B464" s="41" t="s">
        <v>46</v>
      </c>
      <c r="C464" s="43" t="s">
        <v>889</v>
      </c>
      <c r="D464" s="40" t="str">
        <f t="shared" si="18"/>
        <v>5132540054</v>
      </c>
      <c r="E464" s="40"/>
      <c r="F464" s="41" t="s">
        <v>622</v>
      </c>
      <c r="G464" s="44" t="s">
        <v>12</v>
      </c>
      <c r="H464" s="40">
        <v>184</v>
      </c>
      <c r="I464" s="40" t="s">
        <v>108</v>
      </c>
      <c r="J464" s="40" t="s">
        <v>108</v>
      </c>
      <c r="K464" s="40" t="s">
        <v>108</v>
      </c>
      <c r="L464" s="40" t="s">
        <v>108</v>
      </c>
      <c r="M464" s="40" t="s">
        <v>107</v>
      </c>
      <c r="N464" s="40" t="s">
        <v>107</v>
      </c>
    </row>
    <row r="465" spans="1:14" s="34" customFormat="1" ht="26.1" customHeight="1" thickBot="1" x14ac:dyDescent="0.3">
      <c r="A465" s="40">
        <f t="shared" si="16"/>
        <v>457</v>
      </c>
      <c r="B465" s="41" t="s">
        <v>675</v>
      </c>
      <c r="C465" s="43" t="s">
        <v>889</v>
      </c>
      <c r="D465" s="40" t="str">
        <f t="shared" si="18"/>
        <v>5132540054</v>
      </c>
      <c r="E465" s="40"/>
      <c r="F465" s="41" t="s">
        <v>623</v>
      </c>
      <c r="G465" s="44" t="s">
        <v>12</v>
      </c>
      <c r="H465" s="40">
        <v>7</v>
      </c>
      <c r="I465" s="40" t="s">
        <v>108</v>
      </c>
      <c r="J465" s="40" t="s">
        <v>108</v>
      </c>
      <c r="K465" s="40" t="s">
        <v>108</v>
      </c>
      <c r="L465" s="40" t="s">
        <v>108</v>
      </c>
      <c r="M465" s="40" t="s">
        <v>107</v>
      </c>
      <c r="N465" s="40" t="s">
        <v>107</v>
      </c>
    </row>
    <row r="466" spans="1:14" s="34" customFormat="1" ht="26.1" customHeight="1" thickBot="1" x14ac:dyDescent="0.3">
      <c r="A466" s="40">
        <f t="shared" si="16"/>
        <v>458</v>
      </c>
      <c r="B466" s="41" t="s">
        <v>48</v>
      </c>
      <c r="C466" s="43" t="s">
        <v>889</v>
      </c>
      <c r="D466" s="40" t="str">
        <f t="shared" si="18"/>
        <v>5132190017</v>
      </c>
      <c r="E466" s="40"/>
      <c r="F466" s="41" t="s">
        <v>624</v>
      </c>
      <c r="G466" s="44" t="s">
        <v>12</v>
      </c>
      <c r="H466" s="40">
        <v>2</v>
      </c>
      <c r="I466" s="40" t="s">
        <v>108</v>
      </c>
      <c r="J466" s="40" t="s">
        <v>108</v>
      </c>
      <c r="K466" s="40" t="s">
        <v>108</v>
      </c>
      <c r="L466" s="40" t="s">
        <v>108</v>
      </c>
      <c r="M466" s="40" t="s">
        <v>107</v>
      </c>
      <c r="N466" s="40" t="s">
        <v>107</v>
      </c>
    </row>
    <row r="467" spans="1:14" s="34" customFormat="1" ht="26.1" customHeight="1" thickBot="1" x14ac:dyDescent="0.3">
      <c r="A467" s="40">
        <f t="shared" si="16"/>
        <v>459</v>
      </c>
      <c r="B467" s="41" t="s">
        <v>50</v>
      </c>
      <c r="C467" s="43" t="s">
        <v>889</v>
      </c>
      <c r="D467" s="40" t="str">
        <f t="shared" si="18"/>
        <v>5133520105</v>
      </c>
      <c r="E467" s="40"/>
      <c r="F467" s="41" t="s">
        <v>625</v>
      </c>
      <c r="G467" s="44" t="s">
        <v>12</v>
      </c>
      <c r="H467" s="40">
        <v>158</v>
      </c>
      <c r="I467" s="40" t="s">
        <v>108</v>
      </c>
      <c r="J467" s="40" t="s">
        <v>108</v>
      </c>
      <c r="K467" s="40" t="s">
        <v>108</v>
      </c>
      <c r="L467" s="40" t="s">
        <v>108</v>
      </c>
      <c r="M467" s="40" t="s">
        <v>107</v>
      </c>
      <c r="N467" s="40" t="s">
        <v>107</v>
      </c>
    </row>
    <row r="468" spans="1:14" s="34" customFormat="1" ht="26.1" customHeight="1" thickBot="1" x14ac:dyDescent="0.3">
      <c r="A468" s="40">
        <f t="shared" si="16"/>
        <v>460</v>
      </c>
      <c r="B468" s="41" t="s">
        <v>676</v>
      </c>
      <c r="C468" s="43" t="s">
        <v>889</v>
      </c>
      <c r="D468" s="40" t="s">
        <v>695</v>
      </c>
      <c r="E468" s="40"/>
      <c r="F468" s="41" t="s">
        <v>626</v>
      </c>
      <c r="G468" s="44" t="s">
        <v>12</v>
      </c>
      <c r="H468" s="40">
        <v>1</v>
      </c>
      <c r="I468" s="40" t="s">
        <v>108</v>
      </c>
      <c r="J468" s="40" t="s">
        <v>108</v>
      </c>
      <c r="K468" s="40" t="s">
        <v>108</v>
      </c>
      <c r="L468" s="40" t="s">
        <v>108</v>
      </c>
      <c r="M468" s="40" t="s">
        <v>107</v>
      </c>
      <c r="N468" s="40" t="s">
        <v>107</v>
      </c>
    </row>
    <row r="469" spans="1:14" s="34" customFormat="1" ht="26.1" customHeight="1" thickBot="1" x14ac:dyDescent="0.3">
      <c r="A469" s="40">
        <f t="shared" si="16"/>
        <v>461</v>
      </c>
      <c r="B469" s="41" t="s">
        <v>677</v>
      </c>
      <c r="C469" s="43" t="s">
        <v>889</v>
      </c>
      <c r="D469" s="40" t="str">
        <f>MID(B469,7,10)</f>
        <v>5314230052</v>
      </c>
      <c r="E469" s="40"/>
      <c r="F469" s="41" t="s">
        <v>627</v>
      </c>
      <c r="G469" s="44" t="s">
        <v>12</v>
      </c>
      <c r="H469" s="40">
        <v>126</v>
      </c>
      <c r="I469" s="40" t="s">
        <v>108</v>
      </c>
      <c r="J469" s="40" t="s">
        <v>108</v>
      </c>
      <c r="K469" s="40" t="s">
        <v>108</v>
      </c>
      <c r="L469" s="40" t="s">
        <v>108</v>
      </c>
      <c r="M469" s="40" t="s">
        <v>107</v>
      </c>
      <c r="N469" s="40" t="s">
        <v>107</v>
      </c>
    </row>
    <row r="470" spans="1:14" s="34" customFormat="1" ht="26.1" customHeight="1" thickBot="1" x14ac:dyDescent="0.3">
      <c r="A470" s="40">
        <f t="shared" si="16"/>
        <v>462</v>
      </c>
      <c r="B470" s="41" t="s">
        <v>678</v>
      </c>
      <c r="C470" s="43" t="s">
        <v>889</v>
      </c>
      <c r="D470" s="40" t="str">
        <f>MID(B470,7,10)</f>
        <v>5314230052</v>
      </c>
      <c r="E470" s="40"/>
      <c r="F470" s="41" t="s">
        <v>628</v>
      </c>
      <c r="G470" s="44" t="s">
        <v>12</v>
      </c>
      <c r="H470" s="40">
        <v>40</v>
      </c>
      <c r="I470" s="40" t="s">
        <v>108</v>
      </c>
      <c r="J470" s="40" t="s">
        <v>108</v>
      </c>
      <c r="K470" s="40" t="s">
        <v>108</v>
      </c>
      <c r="L470" s="40" t="s">
        <v>108</v>
      </c>
      <c r="M470" s="40" t="s">
        <v>107</v>
      </c>
      <c r="N470" s="40" t="s">
        <v>107</v>
      </c>
    </row>
    <row r="471" spans="1:14" s="34" customFormat="1" ht="36.75" thickBot="1" x14ac:dyDescent="0.3">
      <c r="A471" s="40">
        <f t="shared" si="16"/>
        <v>463</v>
      </c>
      <c r="B471" s="41" t="s">
        <v>679</v>
      </c>
      <c r="C471" s="43" t="s">
        <v>889</v>
      </c>
      <c r="D471" s="40" t="s">
        <v>695</v>
      </c>
      <c r="E471" s="40"/>
      <c r="F471" s="41" t="s">
        <v>629</v>
      </c>
      <c r="G471" s="44" t="s">
        <v>12</v>
      </c>
      <c r="H471" s="40">
        <v>1</v>
      </c>
      <c r="I471" s="40" t="s">
        <v>108</v>
      </c>
      <c r="J471" s="40" t="s">
        <v>108</v>
      </c>
      <c r="K471" s="40" t="s">
        <v>108</v>
      </c>
      <c r="L471" s="40" t="s">
        <v>108</v>
      </c>
      <c r="M471" s="40" t="s">
        <v>108</v>
      </c>
      <c r="N471" s="40" t="s">
        <v>107</v>
      </c>
    </row>
    <row r="472" spans="1:14" s="34" customFormat="1" ht="26.1" customHeight="1" thickBot="1" x14ac:dyDescent="0.3">
      <c r="A472" s="40">
        <f t="shared" si="16"/>
        <v>464</v>
      </c>
      <c r="B472" s="41" t="s">
        <v>680</v>
      </c>
      <c r="C472" s="43" t="s">
        <v>889</v>
      </c>
      <c r="D472" s="40" t="str">
        <f>MID(B472,7,10)</f>
        <v>5314550053</v>
      </c>
      <c r="E472" s="40"/>
      <c r="F472" s="41" t="s">
        <v>630</v>
      </c>
      <c r="G472" s="44" t="s">
        <v>12</v>
      </c>
      <c r="H472" s="40">
        <v>2</v>
      </c>
      <c r="I472" s="40" t="s">
        <v>108</v>
      </c>
      <c r="J472" s="40" t="s">
        <v>108</v>
      </c>
      <c r="K472" s="40" t="s">
        <v>108</v>
      </c>
      <c r="L472" s="40" t="s">
        <v>108</v>
      </c>
      <c r="M472" s="40" t="s">
        <v>108</v>
      </c>
      <c r="N472" s="40" t="s">
        <v>107</v>
      </c>
    </row>
    <row r="473" spans="1:14" s="34" customFormat="1" ht="26.1" customHeight="1" thickBot="1" x14ac:dyDescent="0.3">
      <c r="A473" s="40">
        <f t="shared" si="16"/>
        <v>465</v>
      </c>
      <c r="B473" s="41" t="s">
        <v>681</v>
      </c>
      <c r="C473" s="43" t="s">
        <v>889</v>
      </c>
      <c r="D473" s="40" t="str">
        <f t="shared" ref="D473:D504" si="19">MID(B473,7,10)</f>
        <v>5375780128</v>
      </c>
      <c r="E473" s="40"/>
      <c r="F473" s="41" t="s">
        <v>631</v>
      </c>
      <c r="G473" s="44" t="s">
        <v>12</v>
      </c>
      <c r="H473" s="40">
        <v>1</v>
      </c>
      <c r="I473" s="40" t="s">
        <v>108</v>
      </c>
      <c r="J473" s="40" t="s">
        <v>108</v>
      </c>
      <c r="K473" s="40" t="s">
        <v>108</v>
      </c>
      <c r="L473" s="40" t="s">
        <v>108</v>
      </c>
      <c r="M473" s="40" t="s">
        <v>108</v>
      </c>
      <c r="N473" s="40" t="s">
        <v>107</v>
      </c>
    </row>
    <row r="474" spans="1:14" s="34" customFormat="1" ht="26.1" customHeight="1" thickBot="1" x14ac:dyDescent="0.3">
      <c r="A474" s="40">
        <f t="shared" si="16"/>
        <v>466</v>
      </c>
      <c r="B474" s="41" t="s">
        <v>682</v>
      </c>
      <c r="C474" s="43" t="s">
        <v>889</v>
      </c>
      <c r="D474" s="40" t="str">
        <f t="shared" si="19"/>
        <v>-531588003</v>
      </c>
      <c r="E474" s="40"/>
      <c r="F474" s="41" t="s">
        <v>632</v>
      </c>
      <c r="G474" s="44" t="s">
        <v>12</v>
      </c>
      <c r="H474" s="40">
        <v>1</v>
      </c>
      <c r="I474" s="40" t="s">
        <v>108</v>
      </c>
      <c r="J474" s="40" t="s">
        <v>108</v>
      </c>
      <c r="K474" s="40" t="s">
        <v>108</v>
      </c>
      <c r="L474" s="40" t="s">
        <v>108</v>
      </c>
      <c r="M474" s="40" t="s">
        <v>108</v>
      </c>
      <c r="N474" s="40" t="s">
        <v>107</v>
      </c>
    </row>
    <row r="475" spans="1:14" s="34" customFormat="1" ht="26.1" customHeight="1" thickBot="1" x14ac:dyDescent="0.3">
      <c r="A475" s="40">
        <f t="shared" si="16"/>
        <v>467</v>
      </c>
      <c r="B475" s="41" t="s">
        <v>683</v>
      </c>
      <c r="C475" s="43" t="s">
        <v>889</v>
      </c>
      <c r="D475" s="40" t="str">
        <f t="shared" si="19"/>
        <v>5316010056</v>
      </c>
      <c r="E475" s="40"/>
      <c r="F475" s="41" t="s">
        <v>633</v>
      </c>
      <c r="G475" s="44" t="s">
        <v>12</v>
      </c>
      <c r="H475" s="40">
        <v>4</v>
      </c>
      <c r="I475" s="40" t="s">
        <v>108</v>
      </c>
      <c r="J475" s="40" t="s">
        <v>108</v>
      </c>
      <c r="K475" s="40" t="s">
        <v>108</v>
      </c>
      <c r="L475" s="40" t="s">
        <v>108</v>
      </c>
      <c r="M475" s="40" t="s">
        <v>108</v>
      </c>
      <c r="N475" s="40" t="s">
        <v>107</v>
      </c>
    </row>
    <row r="476" spans="1:14" s="34" customFormat="1" ht="26.1" customHeight="1" thickBot="1" x14ac:dyDescent="0.3">
      <c r="A476" s="40">
        <f t="shared" si="16"/>
        <v>468</v>
      </c>
      <c r="B476" s="41" t="s">
        <v>67</v>
      </c>
      <c r="C476" s="43" t="s">
        <v>889</v>
      </c>
      <c r="D476" s="40" t="str">
        <f t="shared" si="19"/>
        <v>5136210100</v>
      </c>
      <c r="E476" s="40"/>
      <c r="F476" s="41" t="s">
        <v>634</v>
      </c>
      <c r="G476" s="44" t="s">
        <v>12</v>
      </c>
      <c r="H476" s="40">
        <v>7</v>
      </c>
      <c r="I476" s="40" t="s">
        <v>108</v>
      </c>
      <c r="J476" s="40" t="s">
        <v>108</v>
      </c>
      <c r="K476" s="40" t="s">
        <v>108</v>
      </c>
      <c r="L476" s="40" t="s">
        <v>108</v>
      </c>
      <c r="M476" s="40" t="s">
        <v>107</v>
      </c>
      <c r="N476" s="40" t="s">
        <v>107</v>
      </c>
    </row>
    <row r="477" spans="1:14" s="34" customFormat="1" ht="26.1" customHeight="1" thickBot="1" x14ac:dyDescent="0.3">
      <c r="A477" s="40">
        <f t="shared" si="16"/>
        <v>469</v>
      </c>
      <c r="B477" s="41" t="s">
        <v>684</v>
      </c>
      <c r="C477" s="43" t="s">
        <v>889</v>
      </c>
      <c r="D477" s="40" t="str">
        <f t="shared" si="19"/>
        <v>5316165082</v>
      </c>
      <c r="E477" s="40"/>
      <c r="F477" s="41" t="s">
        <v>635</v>
      </c>
      <c r="G477" s="44" t="s">
        <v>12</v>
      </c>
      <c r="H477" s="40">
        <v>1</v>
      </c>
      <c r="I477" s="40" t="s">
        <v>108</v>
      </c>
      <c r="J477" s="40" t="s">
        <v>108</v>
      </c>
      <c r="K477" s="40" t="s">
        <v>108</v>
      </c>
      <c r="L477" s="40" t="s">
        <v>108</v>
      </c>
      <c r="M477" s="40" t="s">
        <v>108</v>
      </c>
      <c r="N477" s="40" t="s">
        <v>107</v>
      </c>
    </row>
    <row r="478" spans="1:14" s="34" customFormat="1" ht="26.1" customHeight="1" thickBot="1" x14ac:dyDescent="0.3">
      <c r="A478" s="40">
        <f t="shared" si="16"/>
        <v>470</v>
      </c>
      <c r="B478" s="41" t="s">
        <v>68</v>
      </c>
      <c r="C478" s="43" t="s">
        <v>889</v>
      </c>
      <c r="D478" s="40" t="str">
        <f t="shared" si="19"/>
        <v>5136210357</v>
      </c>
      <c r="E478" s="40"/>
      <c r="F478" s="41" t="s">
        <v>636</v>
      </c>
      <c r="G478" s="44" t="s">
        <v>12</v>
      </c>
      <c r="H478" s="40">
        <v>5</v>
      </c>
      <c r="I478" s="40" t="s">
        <v>108</v>
      </c>
      <c r="J478" s="40" t="s">
        <v>108</v>
      </c>
      <c r="K478" s="40" t="s">
        <v>108</v>
      </c>
      <c r="L478" s="40" t="s">
        <v>108</v>
      </c>
      <c r="M478" s="40" t="s">
        <v>108</v>
      </c>
      <c r="N478" s="40" t="s">
        <v>107</v>
      </c>
    </row>
    <row r="479" spans="1:14" s="34" customFormat="1" ht="26.1" customHeight="1" thickBot="1" x14ac:dyDescent="0.3">
      <c r="A479" s="40">
        <f t="shared" si="16"/>
        <v>471</v>
      </c>
      <c r="B479" s="41" t="s">
        <v>70</v>
      </c>
      <c r="C479" s="43" t="s">
        <v>889</v>
      </c>
      <c r="D479" s="40" t="str">
        <f t="shared" si="19"/>
        <v>5136211405</v>
      </c>
      <c r="E479" s="40"/>
      <c r="F479" s="41" t="s">
        <v>637</v>
      </c>
      <c r="G479" s="44" t="s">
        <v>12</v>
      </c>
      <c r="H479" s="40">
        <v>33</v>
      </c>
      <c r="I479" s="40" t="s">
        <v>108</v>
      </c>
      <c r="J479" s="40" t="s">
        <v>108</v>
      </c>
      <c r="K479" s="40" t="s">
        <v>108</v>
      </c>
      <c r="L479" s="40" t="s">
        <v>108</v>
      </c>
      <c r="M479" s="40" t="s">
        <v>107</v>
      </c>
      <c r="N479" s="40" t="s">
        <v>107</v>
      </c>
    </row>
    <row r="480" spans="1:14" s="34" customFormat="1" ht="26.1" customHeight="1" thickBot="1" x14ac:dyDescent="0.3">
      <c r="A480" s="40">
        <f t="shared" si="16"/>
        <v>472</v>
      </c>
      <c r="B480" s="41" t="s">
        <v>685</v>
      </c>
      <c r="C480" s="43" t="s">
        <v>889</v>
      </c>
      <c r="D480" s="40" t="str">
        <f t="shared" si="19"/>
        <v>5136211454</v>
      </c>
      <c r="E480" s="40"/>
      <c r="F480" s="41" t="s">
        <v>638</v>
      </c>
      <c r="G480" s="44" t="s">
        <v>12</v>
      </c>
      <c r="H480" s="40">
        <v>4</v>
      </c>
      <c r="I480" s="40" t="s">
        <v>108</v>
      </c>
      <c r="J480" s="40" t="s">
        <v>108</v>
      </c>
      <c r="K480" s="40" t="s">
        <v>108</v>
      </c>
      <c r="L480" s="40" t="s">
        <v>108</v>
      </c>
      <c r="M480" s="40" t="s">
        <v>107</v>
      </c>
      <c r="N480" s="40" t="s">
        <v>107</v>
      </c>
    </row>
    <row r="481" spans="1:14" s="34" customFormat="1" ht="26.1" customHeight="1" thickBot="1" x14ac:dyDescent="0.3">
      <c r="A481" s="40">
        <f t="shared" si="16"/>
        <v>473</v>
      </c>
      <c r="B481" s="41" t="s">
        <v>686</v>
      </c>
      <c r="C481" s="43" t="s">
        <v>889</v>
      </c>
      <c r="D481" s="40" t="str">
        <f t="shared" si="19"/>
        <v>5136210332</v>
      </c>
      <c r="E481" s="40"/>
      <c r="F481" s="41" t="s">
        <v>639</v>
      </c>
      <c r="G481" s="44" t="s">
        <v>12</v>
      </c>
      <c r="H481" s="40">
        <v>1</v>
      </c>
      <c r="I481" s="40" t="s">
        <v>108</v>
      </c>
      <c r="J481" s="40" t="s">
        <v>108</v>
      </c>
      <c r="K481" s="40" t="s">
        <v>108</v>
      </c>
      <c r="L481" s="40" t="s">
        <v>108</v>
      </c>
      <c r="M481" s="40" t="s">
        <v>107</v>
      </c>
      <c r="N481" s="40" t="s">
        <v>107</v>
      </c>
    </row>
    <row r="482" spans="1:14" s="34" customFormat="1" ht="26.1" customHeight="1" thickBot="1" x14ac:dyDescent="0.3">
      <c r="A482" s="40">
        <f t="shared" si="16"/>
        <v>474</v>
      </c>
      <c r="B482" s="41" t="s">
        <v>73</v>
      </c>
      <c r="C482" s="43" t="s">
        <v>889</v>
      </c>
      <c r="D482" s="40" t="str">
        <f t="shared" si="19"/>
        <v>5136211876</v>
      </c>
      <c r="E482" s="40"/>
      <c r="F482" s="41" t="s">
        <v>640</v>
      </c>
      <c r="G482" s="44" t="s">
        <v>12</v>
      </c>
      <c r="H482" s="40">
        <v>4</v>
      </c>
      <c r="I482" s="40" t="s">
        <v>108</v>
      </c>
      <c r="J482" s="40" t="s">
        <v>108</v>
      </c>
      <c r="K482" s="40" t="s">
        <v>108</v>
      </c>
      <c r="L482" s="40" t="s">
        <v>108</v>
      </c>
      <c r="M482" s="40" t="s">
        <v>107</v>
      </c>
      <c r="N482" s="40" t="s">
        <v>107</v>
      </c>
    </row>
    <row r="483" spans="1:14" s="34" customFormat="1" ht="26.1" customHeight="1" thickBot="1" x14ac:dyDescent="0.3">
      <c r="A483" s="40">
        <f t="shared" si="16"/>
        <v>475</v>
      </c>
      <c r="B483" s="41" t="s">
        <v>687</v>
      </c>
      <c r="C483" s="43" t="s">
        <v>889</v>
      </c>
      <c r="D483" s="40" t="str">
        <f>MID(B483,7,10)</f>
        <v>5136210134</v>
      </c>
      <c r="E483" s="40"/>
      <c r="F483" s="41" t="s">
        <v>641</v>
      </c>
      <c r="G483" s="44" t="s">
        <v>12</v>
      </c>
      <c r="H483" s="40">
        <v>1</v>
      </c>
      <c r="I483" s="40" t="s">
        <v>108</v>
      </c>
      <c r="J483" s="40" t="s">
        <v>108</v>
      </c>
      <c r="K483" s="40" t="s">
        <v>108</v>
      </c>
      <c r="L483" s="40" t="s">
        <v>108</v>
      </c>
      <c r="M483" s="40" t="s">
        <v>107</v>
      </c>
      <c r="N483" s="40" t="s">
        <v>107</v>
      </c>
    </row>
    <row r="484" spans="1:14" s="34" customFormat="1" ht="26.1" customHeight="1" thickBot="1" x14ac:dyDescent="0.3">
      <c r="A484" s="40">
        <f t="shared" si="16"/>
        <v>476</v>
      </c>
      <c r="B484" s="41" t="s">
        <v>71</v>
      </c>
      <c r="C484" s="43" t="s">
        <v>889</v>
      </c>
      <c r="D484" s="40" t="str">
        <f t="shared" si="19"/>
        <v>5136211603</v>
      </c>
      <c r="E484" s="40"/>
      <c r="F484" s="41" t="s">
        <v>642</v>
      </c>
      <c r="G484" s="44" t="s">
        <v>12</v>
      </c>
      <c r="H484" s="40">
        <v>84</v>
      </c>
      <c r="I484" s="40" t="s">
        <v>108</v>
      </c>
      <c r="J484" s="40" t="s">
        <v>108</v>
      </c>
      <c r="K484" s="40" t="s">
        <v>108</v>
      </c>
      <c r="L484" s="40" t="s">
        <v>108</v>
      </c>
      <c r="M484" s="40" t="s">
        <v>107</v>
      </c>
      <c r="N484" s="40" t="s">
        <v>107</v>
      </c>
    </row>
    <row r="485" spans="1:14" s="34" customFormat="1" ht="26.1" customHeight="1" thickBot="1" x14ac:dyDescent="0.3">
      <c r="A485" s="40">
        <f t="shared" si="16"/>
        <v>477</v>
      </c>
      <c r="B485" s="41" t="s">
        <v>72</v>
      </c>
      <c r="C485" s="43" t="s">
        <v>889</v>
      </c>
      <c r="D485" s="40" t="str">
        <f t="shared" si="19"/>
        <v>5136211652</v>
      </c>
      <c r="E485" s="40"/>
      <c r="F485" s="41" t="s">
        <v>643</v>
      </c>
      <c r="G485" s="44" t="s">
        <v>12</v>
      </c>
      <c r="H485" s="40">
        <v>99</v>
      </c>
      <c r="I485" s="40" t="s">
        <v>108</v>
      </c>
      <c r="J485" s="40" t="s">
        <v>108</v>
      </c>
      <c r="K485" s="40" t="s">
        <v>108</v>
      </c>
      <c r="L485" s="40" t="s">
        <v>108</v>
      </c>
      <c r="M485" s="40" t="s">
        <v>107</v>
      </c>
      <c r="N485" s="40" t="s">
        <v>107</v>
      </c>
    </row>
    <row r="486" spans="1:14" s="34" customFormat="1" ht="26.1" customHeight="1" thickBot="1" x14ac:dyDescent="0.3">
      <c r="A486" s="40">
        <f t="shared" si="16"/>
        <v>478</v>
      </c>
      <c r="B486" s="41" t="s">
        <v>69</v>
      </c>
      <c r="C486" s="43" t="s">
        <v>889</v>
      </c>
      <c r="D486" s="40" t="str">
        <f t="shared" si="19"/>
        <v>5136211355</v>
      </c>
      <c r="E486" s="40"/>
      <c r="F486" s="41" t="s">
        <v>644</v>
      </c>
      <c r="G486" s="44" t="s">
        <v>12</v>
      </c>
      <c r="H486" s="40">
        <v>4</v>
      </c>
      <c r="I486" s="40" t="s">
        <v>108</v>
      </c>
      <c r="J486" s="40" t="s">
        <v>108</v>
      </c>
      <c r="K486" s="40" t="s">
        <v>108</v>
      </c>
      <c r="L486" s="40" t="s">
        <v>108</v>
      </c>
      <c r="M486" s="40" t="s">
        <v>107</v>
      </c>
      <c r="N486" s="40" t="s">
        <v>107</v>
      </c>
    </row>
    <row r="487" spans="1:14" s="34" customFormat="1" ht="26.1" customHeight="1" thickBot="1" x14ac:dyDescent="0.3">
      <c r="A487" s="40">
        <f t="shared" si="16"/>
        <v>479</v>
      </c>
      <c r="B487" s="41" t="s">
        <v>688</v>
      </c>
      <c r="C487" s="43" t="s">
        <v>889</v>
      </c>
      <c r="D487" s="40" t="str">
        <f t="shared" si="19"/>
        <v>5136212429</v>
      </c>
      <c r="E487" s="40"/>
      <c r="F487" s="41" t="s">
        <v>645</v>
      </c>
      <c r="G487" s="44" t="s">
        <v>12</v>
      </c>
      <c r="H487" s="40">
        <v>19</v>
      </c>
      <c r="I487" s="40" t="s">
        <v>108</v>
      </c>
      <c r="J487" s="40" t="s">
        <v>108</v>
      </c>
      <c r="K487" s="40" t="s">
        <v>108</v>
      </c>
      <c r="L487" s="40" t="s">
        <v>108</v>
      </c>
      <c r="M487" s="40" t="s">
        <v>107</v>
      </c>
      <c r="N487" s="40" t="s">
        <v>107</v>
      </c>
    </row>
    <row r="488" spans="1:14" s="34" customFormat="1" ht="26.1" customHeight="1" thickBot="1" x14ac:dyDescent="0.3">
      <c r="A488" s="40">
        <f t="shared" si="16"/>
        <v>480</v>
      </c>
      <c r="B488" s="41" t="s">
        <v>80</v>
      </c>
      <c r="C488" s="43" t="s">
        <v>889</v>
      </c>
      <c r="D488" s="40" t="str">
        <f t="shared" si="19"/>
        <v>5136340030</v>
      </c>
      <c r="E488" s="40"/>
      <c r="F488" s="41" t="s">
        <v>646</v>
      </c>
      <c r="G488" s="44" t="s">
        <v>12</v>
      </c>
      <c r="H488" s="40">
        <v>3</v>
      </c>
      <c r="I488" s="40" t="s">
        <v>108</v>
      </c>
      <c r="J488" s="40" t="s">
        <v>108</v>
      </c>
      <c r="K488" s="40" t="s">
        <v>108</v>
      </c>
      <c r="L488" s="40" t="s">
        <v>108</v>
      </c>
      <c r="M488" s="40" t="s">
        <v>108</v>
      </c>
      <c r="N488" s="40" t="s">
        <v>107</v>
      </c>
    </row>
    <row r="489" spans="1:14" s="34" customFormat="1" ht="26.1" customHeight="1" thickBot="1" x14ac:dyDescent="0.3">
      <c r="A489" s="40">
        <f t="shared" si="16"/>
        <v>481</v>
      </c>
      <c r="B489" s="41" t="s">
        <v>79</v>
      </c>
      <c r="C489" s="43" t="s">
        <v>889</v>
      </c>
      <c r="D489" s="40" t="str">
        <f t="shared" si="19"/>
        <v>5136340030</v>
      </c>
      <c r="E489" s="40"/>
      <c r="F489" s="41" t="s">
        <v>647</v>
      </c>
      <c r="G489" s="44" t="s">
        <v>12</v>
      </c>
      <c r="H489" s="40">
        <v>37</v>
      </c>
      <c r="I489" s="40" t="s">
        <v>108</v>
      </c>
      <c r="J489" s="40" t="s">
        <v>108</v>
      </c>
      <c r="K489" s="40" t="s">
        <v>108</v>
      </c>
      <c r="L489" s="40" t="s">
        <v>108</v>
      </c>
      <c r="M489" s="40" t="s">
        <v>108</v>
      </c>
      <c r="N489" s="40" t="s">
        <v>107</v>
      </c>
    </row>
    <row r="490" spans="1:14" s="34" customFormat="1" ht="26.1" customHeight="1" thickBot="1" x14ac:dyDescent="0.3">
      <c r="A490" s="40">
        <f t="shared" si="16"/>
        <v>482</v>
      </c>
      <c r="B490" s="41" t="s">
        <v>81</v>
      </c>
      <c r="C490" s="43" t="s">
        <v>889</v>
      </c>
      <c r="D490" s="40" t="str">
        <f t="shared" si="19"/>
        <v>5316560118</v>
      </c>
      <c r="E490" s="40"/>
      <c r="F490" s="41" t="s">
        <v>648</v>
      </c>
      <c r="G490" s="44" t="s">
        <v>12</v>
      </c>
      <c r="H490" s="40">
        <v>1</v>
      </c>
      <c r="I490" s="40" t="s">
        <v>108</v>
      </c>
      <c r="J490" s="40" t="s">
        <v>108</v>
      </c>
      <c r="K490" s="40" t="s">
        <v>108</v>
      </c>
      <c r="L490" s="40" t="s">
        <v>108</v>
      </c>
      <c r="M490" s="40" t="s">
        <v>108</v>
      </c>
      <c r="N490" s="40" t="s">
        <v>107</v>
      </c>
    </row>
    <row r="491" spans="1:14" s="34" customFormat="1" ht="26.1" customHeight="1" thickBot="1" x14ac:dyDescent="0.3">
      <c r="A491" s="40">
        <f t="shared" si="16"/>
        <v>483</v>
      </c>
      <c r="B491" s="41" t="s">
        <v>85</v>
      </c>
      <c r="C491" s="43" t="s">
        <v>889</v>
      </c>
      <c r="D491" s="40" t="str">
        <f t="shared" si="19"/>
        <v>5137310305</v>
      </c>
      <c r="E491" s="40"/>
      <c r="F491" s="41" t="s">
        <v>649</v>
      </c>
      <c r="G491" s="44" t="s">
        <v>12</v>
      </c>
      <c r="H491" s="40">
        <v>190</v>
      </c>
      <c r="I491" s="40" t="s">
        <v>108</v>
      </c>
      <c r="J491" s="40" t="s">
        <v>108</v>
      </c>
      <c r="K491" s="40" t="s">
        <v>108</v>
      </c>
      <c r="L491" s="40" t="s">
        <v>108</v>
      </c>
      <c r="M491" s="40" t="s">
        <v>107</v>
      </c>
      <c r="N491" s="40" t="s">
        <v>107</v>
      </c>
    </row>
    <row r="492" spans="1:14" s="34" customFormat="1" ht="26.1" customHeight="1" thickBot="1" x14ac:dyDescent="0.3">
      <c r="A492" s="40">
        <f t="shared" si="16"/>
        <v>484</v>
      </c>
      <c r="B492" s="41" t="s">
        <v>689</v>
      </c>
      <c r="C492" s="43" t="s">
        <v>889</v>
      </c>
      <c r="D492" s="40" t="str">
        <f t="shared" si="19"/>
        <v>5137310107</v>
      </c>
      <c r="E492" s="40"/>
      <c r="F492" s="41" t="s">
        <v>650</v>
      </c>
      <c r="G492" s="44" t="s">
        <v>12</v>
      </c>
      <c r="H492" s="40">
        <v>3</v>
      </c>
      <c r="I492" s="40" t="s">
        <v>108</v>
      </c>
      <c r="J492" s="40" t="s">
        <v>108</v>
      </c>
      <c r="K492" s="40" t="s">
        <v>108</v>
      </c>
      <c r="L492" s="40" t="s">
        <v>108</v>
      </c>
      <c r="M492" s="40" t="s">
        <v>107</v>
      </c>
      <c r="N492" s="40" t="s">
        <v>107</v>
      </c>
    </row>
    <row r="493" spans="1:14" s="34" customFormat="1" ht="26.1" customHeight="1" thickBot="1" x14ac:dyDescent="0.3">
      <c r="A493" s="40">
        <f t="shared" si="16"/>
        <v>485</v>
      </c>
      <c r="B493" s="41" t="s">
        <v>86</v>
      </c>
      <c r="C493" s="43" t="s">
        <v>889</v>
      </c>
      <c r="D493" s="40" t="str">
        <f t="shared" si="19"/>
        <v>5137310339</v>
      </c>
      <c r="E493" s="40"/>
      <c r="F493" s="41" t="s">
        <v>651</v>
      </c>
      <c r="G493" s="44" t="s">
        <v>12</v>
      </c>
      <c r="H493" s="40">
        <v>30</v>
      </c>
      <c r="I493" s="40" t="s">
        <v>108</v>
      </c>
      <c r="J493" s="40" t="s">
        <v>108</v>
      </c>
      <c r="K493" s="40" t="s">
        <v>108</v>
      </c>
      <c r="L493" s="40" t="s">
        <v>108</v>
      </c>
      <c r="M493" s="40" t="s">
        <v>107</v>
      </c>
      <c r="N493" s="40" t="s">
        <v>107</v>
      </c>
    </row>
    <row r="494" spans="1:14" s="34" customFormat="1" ht="26.1" customHeight="1" thickBot="1" x14ac:dyDescent="0.3">
      <c r="A494" s="40">
        <f t="shared" si="16"/>
        <v>486</v>
      </c>
      <c r="B494" s="41" t="s">
        <v>689</v>
      </c>
      <c r="C494" s="43" t="s">
        <v>889</v>
      </c>
      <c r="D494" s="40" t="str">
        <f>MID(B494,7,10)</f>
        <v>5137310107</v>
      </c>
      <c r="E494" s="40"/>
      <c r="F494" s="41" t="s">
        <v>652</v>
      </c>
      <c r="G494" s="44" t="s">
        <v>12</v>
      </c>
      <c r="H494" s="40">
        <v>1</v>
      </c>
      <c r="I494" s="40" t="s">
        <v>108</v>
      </c>
      <c r="J494" s="40" t="s">
        <v>108</v>
      </c>
      <c r="K494" s="40" t="s">
        <v>108</v>
      </c>
      <c r="L494" s="40" t="s">
        <v>108</v>
      </c>
      <c r="M494" s="40" t="s">
        <v>107</v>
      </c>
      <c r="N494" s="40" t="s">
        <v>107</v>
      </c>
    </row>
    <row r="495" spans="1:14" s="34" customFormat="1" ht="26.1" customHeight="1" thickBot="1" x14ac:dyDescent="0.3">
      <c r="A495" s="40">
        <f t="shared" si="16"/>
        <v>487</v>
      </c>
      <c r="B495" s="41" t="s">
        <v>690</v>
      </c>
      <c r="C495" s="43" t="s">
        <v>889</v>
      </c>
      <c r="D495" s="40" t="str">
        <f t="shared" si="19"/>
        <v>5139070030</v>
      </c>
      <c r="E495" s="40"/>
      <c r="F495" s="41" t="s">
        <v>653</v>
      </c>
      <c r="G495" s="44" t="s">
        <v>12</v>
      </c>
      <c r="H495" s="40">
        <v>5</v>
      </c>
      <c r="I495" s="40" t="s">
        <v>108</v>
      </c>
      <c r="J495" s="40" t="s">
        <v>108</v>
      </c>
      <c r="K495" s="40" t="s">
        <v>108</v>
      </c>
      <c r="L495" s="40" t="s">
        <v>108</v>
      </c>
      <c r="M495" s="40" t="s">
        <v>107</v>
      </c>
      <c r="N495" s="40" t="s">
        <v>107</v>
      </c>
    </row>
    <row r="496" spans="1:14" s="34" customFormat="1" ht="26.1" customHeight="1" thickBot="1" x14ac:dyDescent="0.3">
      <c r="A496" s="40">
        <f t="shared" si="16"/>
        <v>488</v>
      </c>
      <c r="B496" s="41" t="s">
        <v>87</v>
      </c>
      <c r="C496" s="43" t="s">
        <v>889</v>
      </c>
      <c r="D496" s="40" t="str">
        <f t="shared" si="19"/>
        <v>5139070055</v>
      </c>
      <c r="E496" s="40"/>
      <c r="F496" s="41" t="s">
        <v>654</v>
      </c>
      <c r="G496" s="44" t="s">
        <v>12</v>
      </c>
      <c r="H496" s="40">
        <v>115</v>
      </c>
      <c r="I496" s="40" t="s">
        <v>108</v>
      </c>
      <c r="J496" s="40" t="s">
        <v>108</v>
      </c>
      <c r="K496" s="40" t="s">
        <v>108</v>
      </c>
      <c r="L496" s="40" t="s">
        <v>108</v>
      </c>
      <c r="M496" s="40" t="s">
        <v>107</v>
      </c>
      <c r="N496" s="40" t="s">
        <v>107</v>
      </c>
    </row>
    <row r="497" spans="1:14" s="34" customFormat="1" ht="26.1" customHeight="1" thickBot="1" x14ac:dyDescent="0.3">
      <c r="A497" s="40">
        <f t="shared" si="16"/>
        <v>489</v>
      </c>
      <c r="B497" s="41" t="s">
        <v>691</v>
      </c>
      <c r="C497" s="43" t="s">
        <v>889</v>
      </c>
      <c r="D497" s="40" t="str">
        <f t="shared" si="19"/>
        <v>5317840204</v>
      </c>
      <c r="E497" s="40"/>
      <c r="F497" s="41" t="s">
        <v>655</v>
      </c>
      <c r="G497" s="44" t="s">
        <v>12</v>
      </c>
      <c r="H497" s="40">
        <v>8</v>
      </c>
      <c r="I497" s="40" t="s">
        <v>108</v>
      </c>
      <c r="J497" s="40" t="s">
        <v>108</v>
      </c>
      <c r="K497" s="40" t="s">
        <v>108</v>
      </c>
      <c r="L497" s="40" t="s">
        <v>108</v>
      </c>
      <c r="M497" s="40" t="s">
        <v>108</v>
      </c>
      <c r="N497" s="40" t="s">
        <v>107</v>
      </c>
    </row>
    <row r="498" spans="1:14" s="34" customFormat="1" ht="26.1" customHeight="1" thickBot="1" x14ac:dyDescent="0.3">
      <c r="A498" s="40">
        <f t="shared" si="16"/>
        <v>490</v>
      </c>
      <c r="B498" s="41" t="s">
        <v>692</v>
      </c>
      <c r="C498" s="43" t="s">
        <v>889</v>
      </c>
      <c r="D498" s="40" t="str">
        <f t="shared" si="19"/>
        <v>5317840204</v>
      </c>
      <c r="E498" s="40"/>
      <c r="F498" s="41" t="s">
        <v>656</v>
      </c>
      <c r="G498" s="44" t="s">
        <v>12</v>
      </c>
      <c r="H498" s="40">
        <v>10</v>
      </c>
      <c r="I498" s="40" t="s">
        <v>108</v>
      </c>
      <c r="J498" s="40" t="s">
        <v>108</v>
      </c>
      <c r="K498" s="40" t="s">
        <v>108</v>
      </c>
      <c r="L498" s="40" t="s">
        <v>108</v>
      </c>
      <c r="M498" s="40" t="s">
        <v>108</v>
      </c>
      <c r="N498" s="40" t="s">
        <v>107</v>
      </c>
    </row>
    <row r="499" spans="1:14" s="34" customFormat="1" ht="26.1" customHeight="1" thickBot="1" x14ac:dyDescent="0.3">
      <c r="A499" s="40">
        <f t="shared" si="16"/>
        <v>491</v>
      </c>
      <c r="B499" s="41" t="s">
        <v>693</v>
      </c>
      <c r="C499" s="43" t="s">
        <v>889</v>
      </c>
      <c r="D499" s="40" t="str">
        <f t="shared" si="19"/>
        <v>5317840204</v>
      </c>
      <c r="E499" s="40"/>
      <c r="F499" s="41" t="s">
        <v>657</v>
      </c>
      <c r="G499" s="44" t="s">
        <v>12</v>
      </c>
      <c r="H499" s="40">
        <v>2</v>
      </c>
      <c r="I499" s="40" t="s">
        <v>108</v>
      </c>
      <c r="J499" s="40" t="s">
        <v>108</v>
      </c>
      <c r="K499" s="40" t="s">
        <v>108</v>
      </c>
      <c r="L499" s="40" t="s">
        <v>108</v>
      </c>
      <c r="M499" s="40" t="s">
        <v>108</v>
      </c>
      <c r="N499" s="40" t="s">
        <v>107</v>
      </c>
    </row>
    <row r="500" spans="1:14" s="34" customFormat="1" ht="26.1" customHeight="1" thickBot="1" x14ac:dyDescent="0.3">
      <c r="A500" s="40">
        <f t="shared" si="16"/>
        <v>492</v>
      </c>
      <c r="B500" s="41" t="s">
        <v>90</v>
      </c>
      <c r="C500" s="43" t="s">
        <v>889</v>
      </c>
      <c r="D500" s="40" t="str">
        <f t="shared" si="19"/>
        <v>5137830054</v>
      </c>
      <c r="E500" s="40"/>
      <c r="F500" s="41" t="s">
        <v>658</v>
      </c>
      <c r="G500" s="44" t="s">
        <v>12</v>
      </c>
      <c r="H500" s="40">
        <v>154</v>
      </c>
      <c r="I500" s="40" t="s">
        <v>108</v>
      </c>
      <c r="J500" s="40" t="s">
        <v>108</v>
      </c>
      <c r="K500" s="40" t="s">
        <v>108</v>
      </c>
      <c r="L500" s="40" t="s">
        <v>108</v>
      </c>
      <c r="M500" s="40" t="s">
        <v>108</v>
      </c>
      <c r="N500" s="40" t="s">
        <v>107</v>
      </c>
    </row>
    <row r="501" spans="1:14" s="34" customFormat="1" ht="26.1" customHeight="1" thickBot="1" x14ac:dyDescent="0.3">
      <c r="A501" s="40">
        <f t="shared" si="16"/>
        <v>493</v>
      </c>
      <c r="B501" s="41" t="s">
        <v>98</v>
      </c>
      <c r="C501" s="43" t="s">
        <v>889</v>
      </c>
      <c r="D501" s="40" t="str">
        <f t="shared" si="19"/>
        <v>5158250067</v>
      </c>
      <c r="E501" s="40"/>
      <c r="F501" s="41" t="s">
        <v>659</v>
      </c>
      <c r="G501" s="44" t="s">
        <v>12</v>
      </c>
      <c r="H501" s="40">
        <v>3</v>
      </c>
      <c r="I501" s="40" t="s">
        <v>108</v>
      </c>
      <c r="J501" s="40" t="s">
        <v>108</v>
      </c>
      <c r="K501" s="40" t="s">
        <v>108</v>
      </c>
      <c r="L501" s="40" t="s">
        <v>108</v>
      </c>
      <c r="M501" s="40" t="s">
        <v>108</v>
      </c>
      <c r="N501" s="40" t="s">
        <v>107</v>
      </c>
    </row>
    <row r="502" spans="1:14" s="34" customFormat="1" ht="26.1" customHeight="1" thickBot="1" x14ac:dyDescent="0.3">
      <c r="A502" s="40">
        <f t="shared" si="16"/>
        <v>494</v>
      </c>
      <c r="B502" s="41" t="s">
        <v>99</v>
      </c>
      <c r="C502" s="43" t="s">
        <v>889</v>
      </c>
      <c r="D502" s="40" t="str">
        <f t="shared" si="19"/>
        <v>5158250109</v>
      </c>
      <c r="E502" s="40"/>
      <c r="F502" s="41" t="s">
        <v>660</v>
      </c>
      <c r="G502" s="44" t="s">
        <v>12</v>
      </c>
      <c r="H502" s="40">
        <v>4</v>
      </c>
      <c r="I502" s="40" t="s">
        <v>108</v>
      </c>
      <c r="J502" s="40" t="s">
        <v>108</v>
      </c>
      <c r="K502" s="40" t="s">
        <v>108</v>
      </c>
      <c r="L502" s="40" t="s">
        <v>108</v>
      </c>
      <c r="M502" s="40" t="s">
        <v>108</v>
      </c>
      <c r="N502" s="40" t="s">
        <v>107</v>
      </c>
    </row>
    <row r="503" spans="1:14" s="34" customFormat="1" ht="26.1" customHeight="1" thickBot="1" x14ac:dyDescent="0.3">
      <c r="A503" s="40">
        <f t="shared" si="16"/>
        <v>495</v>
      </c>
      <c r="B503" s="41" t="s">
        <v>97</v>
      </c>
      <c r="C503" s="43" t="s">
        <v>889</v>
      </c>
      <c r="D503" s="40" t="str">
        <f>MID(B503,7,10)</f>
        <v>5138100051</v>
      </c>
      <c r="E503" s="40"/>
      <c r="F503" s="41" t="s">
        <v>661</v>
      </c>
      <c r="G503" s="44" t="s">
        <v>12</v>
      </c>
      <c r="H503" s="40">
        <v>20</v>
      </c>
      <c r="I503" s="40" t="s">
        <v>108</v>
      </c>
      <c r="J503" s="40" t="s">
        <v>108</v>
      </c>
      <c r="K503" s="40" t="s">
        <v>108</v>
      </c>
      <c r="L503" s="40" t="s">
        <v>108</v>
      </c>
      <c r="M503" s="40" t="s">
        <v>108</v>
      </c>
      <c r="N503" s="40" t="s">
        <v>107</v>
      </c>
    </row>
    <row r="504" spans="1:14" s="34" customFormat="1" ht="26.1" customHeight="1" thickBot="1" x14ac:dyDescent="0.3">
      <c r="A504" s="40">
        <f t="shared" si="16"/>
        <v>496</v>
      </c>
      <c r="B504" s="41" t="s">
        <v>694</v>
      </c>
      <c r="C504" s="43" t="s">
        <v>889</v>
      </c>
      <c r="D504" s="40" t="str">
        <f t="shared" si="19"/>
        <v>5138100051</v>
      </c>
      <c r="E504" s="40"/>
      <c r="F504" s="41" t="s">
        <v>662</v>
      </c>
      <c r="G504" s="44" t="s">
        <v>12</v>
      </c>
      <c r="H504" s="40">
        <v>4</v>
      </c>
      <c r="I504" s="40" t="s">
        <v>108</v>
      </c>
      <c r="J504" s="40" t="s">
        <v>108</v>
      </c>
      <c r="K504" s="40" t="s">
        <v>108</v>
      </c>
      <c r="L504" s="40" t="s">
        <v>108</v>
      </c>
      <c r="M504" s="40" t="s">
        <v>108</v>
      </c>
      <c r="N504" s="40" t="s">
        <v>107</v>
      </c>
    </row>
    <row r="505" spans="1:14" s="34" customFormat="1" ht="26.1" customHeight="1" thickBot="1" x14ac:dyDescent="0.3">
      <c r="A505" s="40">
        <f t="shared" si="16"/>
        <v>497</v>
      </c>
      <c r="B505" s="41" t="s">
        <v>790</v>
      </c>
      <c r="C505" s="43" t="s">
        <v>890</v>
      </c>
      <c r="D505" s="40" t="s">
        <v>354</v>
      </c>
      <c r="E505" s="40"/>
      <c r="F505" s="41" t="s">
        <v>697</v>
      </c>
      <c r="G505" s="44" t="s">
        <v>12</v>
      </c>
      <c r="H505" s="45">
        <v>1</v>
      </c>
      <c r="I505" s="40" t="s">
        <v>108</v>
      </c>
      <c r="J505" s="40" t="s">
        <v>108</v>
      </c>
      <c r="K505" s="40" t="s">
        <v>108</v>
      </c>
      <c r="L505" s="40" t="s">
        <v>107</v>
      </c>
      <c r="M505" s="40" t="s">
        <v>108</v>
      </c>
      <c r="N505" s="40" t="s">
        <v>107</v>
      </c>
    </row>
    <row r="506" spans="1:14" s="34" customFormat="1" ht="26.1" customHeight="1" thickBot="1" x14ac:dyDescent="0.3">
      <c r="A506" s="40">
        <f t="shared" si="16"/>
        <v>498</v>
      </c>
      <c r="B506" s="41" t="s">
        <v>815</v>
      </c>
      <c r="C506" s="43" t="s">
        <v>890</v>
      </c>
      <c r="D506" s="40" t="s">
        <v>354</v>
      </c>
      <c r="E506" s="40"/>
      <c r="F506" s="41" t="s">
        <v>698</v>
      </c>
      <c r="G506" s="44" t="s">
        <v>12</v>
      </c>
      <c r="H506" s="45">
        <v>1</v>
      </c>
      <c r="I506" s="40" t="s">
        <v>108</v>
      </c>
      <c r="J506" s="40" t="s">
        <v>108</v>
      </c>
      <c r="K506" s="40" t="s">
        <v>108</v>
      </c>
      <c r="L506" s="40" t="s">
        <v>107</v>
      </c>
      <c r="M506" s="40" t="s">
        <v>108</v>
      </c>
      <c r="N506" s="40" t="s">
        <v>107</v>
      </c>
    </row>
    <row r="507" spans="1:14" s="34" customFormat="1" ht="26.1" customHeight="1" thickBot="1" x14ac:dyDescent="0.3">
      <c r="A507" s="40">
        <f t="shared" si="16"/>
        <v>499</v>
      </c>
      <c r="B507" s="41" t="s">
        <v>816</v>
      </c>
      <c r="C507" s="43" t="s">
        <v>890</v>
      </c>
      <c r="D507" s="40" t="s">
        <v>354</v>
      </c>
      <c r="E507" s="40"/>
      <c r="F507" s="41" t="s">
        <v>699</v>
      </c>
      <c r="G507" s="44" t="s">
        <v>12</v>
      </c>
      <c r="H507" s="45">
        <v>1</v>
      </c>
      <c r="I507" s="40" t="s">
        <v>108</v>
      </c>
      <c r="J507" s="40" t="s">
        <v>108</v>
      </c>
      <c r="K507" s="40" t="s">
        <v>108</v>
      </c>
      <c r="L507" s="40" t="s">
        <v>107</v>
      </c>
      <c r="M507" s="40" t="s">
        <v>108</v>
      </c>
      <c r="N507" s="40" t="s">
        <v>107</v>
      </c>
    </row>
    <row r="508" spans="1:14" s="34" customFormat="1" ht="26.1" customHeight="1" thickBot="1" x14ac:dyDescent="0.3">
      <c r="A508" s="40">
        <f t="shared" si="16"/>
        <v>500</v>
      </c>
      <c r="B508" s="41" t="s">
        <v>814</v>
      </c>
      <c r="C508" s="43" t="s">
        <v>890</v>
      </c>
      <c r="D508" s="40" t="s">
        <v>354</v>
      </c>
      <c r="E508" s="40"/>
      <c r="F508" s="41" t="s">
        <v>700</v>
      </c>
      <c r="G508" s="44" t="s">
        <v>8</v>
      </c>
      <c r="H508" s="45">
        <v>1</v>
      </c>
      <c r="I508" s="40" t="s">
        <v>108</v>
      </c>
      <c r="J508" s="40" t="s">
        <v>108</v>
      </c>
      <c r="K508" s="40" t="s">
        <v>108</v>
      </c>
      <c r="L508" s="40" t="s">
        <v>107</v>
      </c>
      <c r="M508" s="40" t="s">
        <v>107</v>
      </c>
      <c r="N508" s="40" t="s">
        <v>107</v>
      </c>
    </row>
    <row r="509" spans="1:14" s="34" customFormat="1" ht="26.1" customHeight="1" thickBot="1" x14ac:dyDescent="0.3">
      <c r="A509" s="40">
        <f t="shared" ref="A509:A572" si="20">+A508+1</f>
        <v>501</v>
      </c>
      <c r="B509" s="41" t="s">
        <v>806</v>
      </c>
      <c r="C509" s="43" t="s">
        <v>890</v>
      </c>
      <c r="D509" s="40" t="s">
        <v>354</v>
      </c>
      <c r="E509" s="40"/>
      <c r="F509" s="41" t="s">
        <v>701</v>
      </c>
      <c r="G509" s="44" t="s">
        <v>8</v>
      </c>
      <c r="H509" s="45">
        <v>1</v>
      </c>
      <c r="I509" s="40" t="s">
        <v>108</v>
      </c>
      <c r="J509" s="40" t="s">
        <v>108</v>
      </c>
      <c r="K509" s="40" t="s">
        <v>108</v>
      </c>
      <c r="L509" s="40" t="s">
        <v>107</v>
      </c>
      <c r="M509" s="40" t="s">
        <v>107</v>
      </c>
      <c r="N509" s="40" t="s">
        <v>107</v>
      </c>
    </row>
    <row r="510" spans="1:14" s="34" customFormat="1" ht="26.1" customHeight="1" thickBot="1" x14ac:dyDescent="0.3">
      <c r="A510" s="40">
        <f t="shared" si="20"/>
        <v>502</v>
      </c>
      <c r="B510" s="41" t="s">
        <v>802</v>
      </c>
      <c r="C510" s="43" t="s">
        <v>890</v>
      </c>
      <c r="D510" s="40" t="s">
        <v>354</v>
      </c>
      <c r="E510" s="40"/>
      <c r="F510" s="41" t="s">
        <v>702</v>
      </c>
      <c r="G510" s="44" t="s">
        <v>8</v>
      </c>
      <c r="H510" s="45">
        <v>1</v>
      </c>
      <c r="I510" s="40" t="s">
        <v>107</v>
      </c>
      <c r="J510" s="40" t="s">
        <v>108</v>
      </c>
      <c r="K510" s="40" t="s">
        <v>108</v>
      </c>
      <c r="L510" s="40" t="s">
        <v>107</v>
      </c>
      <c r="M510" s="40" t="s">
        <v>107</v>
      </c>
      <c r="N510" s="40" t="s">
        <v>107</v>
      </c>
    </row>
    <row r="511" spans="1:14" s="34" customFormat="1" ht="26.1" customHeight="1" thickBot="1" x14ac:dyDescent="0.3">
      <c r="A511" s="40">
        <f t="shared" si="20"/>
        <v>503</v>
      </c>
      <c r="B511" s="41" t="s">
        <v>880</v>
      </c>
      <c r="C511" s="43" t="s">
        <v>890</v>
      </c>
      <c r="D511" s="40" t="s">
        <v>354</v>
      </c>
      <c r="E511" s="40"/>
      <c r="F511" s="41" t="s">
        <v>703</v>
      </c>
      <c r="G511" s="44" t="s">
        <v>12</v>
      </c>
      <c r="H511" s="45">
        <v>2</v>
      </c>
      <c r="I511" s="40" t="s">
        <v>108</v>
      </c>
      <c r="J511" s="40" t="s">
        <v>108</v>
      </c>
      <c r="K511" s="40" t="s">
        <v>108</v>
      </c>
      <c r="L511" s="40" t="s">
        <v>107</v>
      </c>
      <c r="M511" s="40" t="s">
        <v>108</v>
      </c>
      <c r="N511" s="40" t="s">
        <v>107</v>
      </c>
    </row>
    <row r="512" spans="1:14" s="34" customFormat="1" ht="26.1" customHeight="1" thickBot="1" x14ac:dyDescent="0.3">
      <c r="A512" s="40">
        <f t="shared" si="20"/>
        <v>504</v>
      </c>
      <c r="B512" s="41" t="s">
        <v>807</v>
      </c>
      <c r="C512" s="43" t="s">
        <v>890</v>
      </c>
      <c r="D512" s="40" t="s">
        <v>354</v>
      </c>
      <c r="E512" s="40"/>
      <c r="F512" s="41" t="s">
        <v>704</v>
      </c>
      <c r="G512" s="44" t="s">
        <v>8</v>
      </c>
      <c r="H512" s="45">
        <v>1</v>
      </c>
      <c r="I512" s="40" t="s">
        <v>107</v>
      </c>
      <c r="J512" s="40" t="s">
        <v>108</v>
      </c>
      <c r="K512" s="40" t="s">
        <v>108</v>
      </c>
      <c r="L512" s="40" t="s">
        <v>107</v>
      </c>
      <c r="M512" s="40" t="s">
        <v>107</v>
      </c>
      <c r="N512" s="40" t="s">
        <v>107</v>
      </c>
    </row>
    <row r="513" spans="1:14" s="34" customFormat="1" ht="26.1" customHeight="1" thickBot="1" x14ac:dyDescent="0.3">
      <c r="A513" s="40">
        <f t="shared" si="20"/>
        <v>505</v>
      </c>
      <c r="B513" s="41" t="s">
        <v>794</v>
      </c>
      <c r="C513" s="43" t="s">
        <v>890</v>
      </c>
      <c r="D513" s="40" t="s">
        <v>354</v>
      </c>
      <c r="E513" s="40"/>
      <c r="F513" s="41" t="s">
        <v>705</v>
      </c>
      <c r="G513" s="44" t="s">
        <v>8</v>
      </c>
      <c r="H513" s="45">
        <v>1</v>
      </c>
      <c r="I513" s="40" t="s">
        <v>107</v>
      </c>
      <c r="J513" s="40" t="s">
        <v>108</v>
      </c>
      <c r="K513" s="40" t="s">
        <v>108</v>
      </c>
      <c r="L513" s="40" t="s">
        <v>107</v>
      </c>
      <c r="M513" s="40" t="s">
        <v>107</v>
      </c>
      <c r="N513" s="40" t="s">
        <v>107</v>
      </c>
    </row>
    <row r="514" spans="1:14" s="34" customFormat="1" ht="26.1" customHeight="1" thickBot="1" x14ac:dyDescent="0.3">
      <c r="A514" s="40">
        <f t="shared" si="20"/>
        <v>506</v>
      </c>
      <c r="B514" s="41" t="s">
        <v>817</v>
      </c>
      <c r="C514" s="43" t="s">
        <v>890</v>
      </c>
      <c r="D514" s="40" t="s">
        <v>354</v>
      </c>
      <c r="E514" s="40"/>
      <c r="F514" s="41" t="s">
        <v>706</v>
      </c>
      <c r="G514" s="44" t="s">
        <v>12</v>
      </c>
      <c r="H514" s="45">
        <v>3</v>
      </c>
      <c r="I514" s="40" t="s">
        <v>108</v>
      </c>
      <c r="J514" s="40" t="s">
        <v>108</v>
      </c>
      <c r="K514" s="40" t="s">
        <v>108</v>
      </c>
      <c r="L514" s="40" t="s">
        <v>108</v>
      </c>
      <c r="M514" s="40" t="s">
        <v>108</v>
      </c>
      <c r="N514" s="40" t="s">
        <v>107</v>
      </c>
    </row>
    <row r="515" spans="1:14" s="34" customFormat="1" ht="26.1" customHeight="1" thickBot="1" x14ac:dyDescent="0.3">
      <c r="A515" s="40">
        <f t="shared" si="20"/>
        <v>507</v>
      </c>
      <c r="B515" s="41" t="s">
        <v>819</v>
      </c>
      <c r="C515" s="43" t="s">
        <v>890</v>
      </c>
      <c r="D515" s="40" t="s">
        <v>354</v>
      </c>
      <c r="E515" s="40"/>
      <c r="F515" s="41" t="s">
        <v>707</v>
      </c>
      <c r="G515" s="44" t="s">
        <v>12</v>
      </c>
      <c r="H515" s="45">
        <v>2</v>
      </c>
      <c r="I515" s="40" t="s">
        <v>108</v>
      </c>
      <c r="J515" s="40" t="s">
        <v>108</v>
      </c>
      <c r="K515" s="40" t="s">
        <v>108</v>
      </c>
      <c r="L515" s="40" t="s">
        <v>108</v>
      </c>
      <c r="M515" s="40" t="s">
        <v>108</v>
      </c>
      <c r="N515" s="40" t="s">
        <v>107</v>
      </c>
    </row>
    <row r="516" spans="1:14" s="34" customFormat="1" ht="26.1" customHeight="1" thickBot="1" x14ac:dyDescent="0.3">
      <c r="A516" s="40">
        <f t="shared" si="20"/>
        <v>508</v>
      </c>
      <c r="B516" s="41" t="s">
        <v>820</v>
      </c>
      <c r="C516" s="43" t="s">
        <v>890</v>
      </c>
      <c r="D516" s="40" t="s">
        <v>354</v>
      </c>
      <c r="E516" s="40"/>
      <c r="F516" s="41" t="s">
        <v>708</v>
      </c>
      <c r="G516" s="44" t="s">
        <v>12</v>
      </c>
      <c r="H516" s="45">
        <v>3</v>
      </c>
      <c r="I516" s="40" t="s">
        <v>108</v>
      </c>
      <c r="J516" s="40" t="s">
        <v>108</v>
      </c>
      <c r="K516" s="40" t="s">
        <v>108</v>
      </c>
      <c r="L516" s="40" t="s">
        <v>108</v>
      </c>
      <c r="M516" s="40" t="s">
        <v>108</v>
      </c>
      <c r="N516" s="40" t="s">
        <v>107</v>
      </c>
    </row>
    <row r="517" spans="1:14" s="34" customFormat="1" ht="26.1" customHeight="1" thickBot="1" x14ac:dyDescent="0.3">
      <c r="A517" s="40">
        <f t="shared" si="20"/>
        <v>509</v>
      </c>
      <c r="B517" s="41" t="s">
        <v>818</v>
      </c>
      <c r="C517" s="43" t="s">
        <v>890</v>
      </c>
      <c r="D517" s="40" t="s">
        <v>354</v>
      </c>
      <c r="E517" s="40"/>
      <c r="F517" s="41" t="s">
        <v>709</v>
      </c>
      <c r="G517" s="44" t="s">
        <v>12</v>
      </c>
      <c r="H517" s="45">
        <v>3</v>
      </c>
      <c r="I517" s="40" t="s">
        <v>108</v>
      </c>
      <c r="J517" s="40" t="s">
        <v>108</v>
      </c>
      <c r="K517" s="40" t="s">
        <v>108</v>
      </c>
      <c r="L517" s="40" t="s">
        <v>108</v>
      </c>
      <c r="M517" s="40" t="s">
        <v>108</v>
      </c>
      <c r="N517" s="40" t="s">
        <v>107</v>
      </c>
    </row>
    <row r="518" spans="1:14" s="34" customFormat="1" ht="26.1" customHeight="1" thickBot="1" x14ac:dyDescent="0.3">
      <c r="A518" s="40">
        <f t="shared" si="20"/>
        <v>510</v>
      </c>
      <c r="B518" s="41" t="s">
        <v>821</v>
      </c>
      <c r="C518" s="43" t="s">
        <v>890</v>
      </c>
      <c r="D518" s="40" t="s">
        <v>354</v>
      </c>
      <c r="E518" s="40"/>
      <c r="F518" s="41" t="s">
        <v>710</v>
      </c>
      <c r="G518" s="44" t="s">
        <v>12</v>
      </c>
      <c r="H518" s="45">
        <v>1</v>
      </c>
      <c r="I518" s="40" t="s">
        <v>108</v>
      </c>
      <c r="J518" s="40" t="s">
        <v>108</v>
      </c>
      <c r="K518" s="40" t="s">
        <v>108</v>
      </c>
      <c r="L518" s="40" t="s">
        <v>108</v>
      </c>
      <c r="M518" s="40" t="s">
        <v>108</v>
      </c>
      <c r="N518" s="40" t="s">
        <v>107</v>
      </c>
    </row>
    <row r="519" spans="1:14" s="34" customFormat="1" ht="26.1" customHeight="1" thickBot="1" x14ac:dyDescent="0.3">
      <c r="A519" s="40">
        <f t="shared" si="20"/>
        <v>511</v>
      </c>
      <c r="B519" s="41" t="s">
        <v>792</v>
      </c>
      <c r="C519" s="43" t="s">
        <v>890</v>
      </c>
      <c r="D519" s="40" t="s">
        <v>354</v>
      </c>
      <c r="E519" s="40"/>
      <c r="F519" s="41" t="s">
        <v>711</v>
      </c>
      <c r="G519" s="44" t="s">
        <v>8</v>
      </c>
      <c r="H519" s="45">
        <v>1</v>
      </c>
      <c r="I519" s="40" t="s">
        <v>107</v>
      </c>
      <c r="J519" s="40" t="s">
        <v>108</v>
      </c>
      <c r="K519" s="40" t="s">
        <v>107</v>
      </c>
      <c r="L519" s="40" t="s">
        <v>107</v>
      </c>
      <c r="M519" s="40" t="s">
        <v>107</v>
      </c>
      <c r="N519" s="40" t="s">
        <v>107</v>
      </c>
    </row>
    <row r="520" spans="1:14" s="34" customFormat="1" ht="26.1" customHeight="1" thickBot="1" x14ac:dyDescent="0.3">
      <c r="A520" s="40">
        <f t="shared" si="20"/>
        <v>512</v>
      </c>
      <c r="B520" s="41" t="s">
        <v>789</v>
      </c>
      <c r="C520" s="43" t="s">
        <v>890</v>
      </c>
      <c r="D520" s="40" t="s">
        <v>354</v>
      </c>
      <c r="E520" s="40"/>
      <c r="F520" s="41" t="s">
        <v>712</v>
      </c>
      <c r="G520" s="44" t="s">
        <v>8</v>
      </c>
      <c r="H520" s="45">
        <v>1</v>
      </c>
      <c r="I520" s="40" t="s">
        <v>107</v>
      </c>
      <c r="J520" s="40" t="s">
        <v>108</v>
      </c>
      <c r="K520" s="40" t="s">
        <v>107</v>
      </c>
      <c r="L520" s="40" t="s">
        <v>107</v>
      </c>
      <c r="M520" s="40" t="s">
        <v>107</v>
      </c>
      <c r="N520" s="40" t="s">
        <v>107</v>
      </c>
    </row>
    <row r="521" spans="1:14" s="34" customFormat="1" ht="26.1" customHeight="1" thickBot="1" x14ac:dyDescent="0.3">
      <c r="A521" s="40">
        <f t="shared" si="20"/>
        <v>513</v>
      </c>
      <c r="B521" s="41" t="s">
        <v>813</v>
      </c>
      <c r="C521" s="43" t="s">
        <v>890</v>
      </c>
      <c r="D521" s="40" t="s">
        <v>354</v>
      </c>
      <c r="E521" s="40"/>
      <c r="F521" s="41" t="s">
        <v>713</v>
      </c>
      <c r="G521" s="44" t="s">
        <v>8</v>
      </c>
      <c r="H521" s="45">
        <v>1</v>
      </c>
      <c r="I521" s="40" t="s">
        <v>107</v>
      </c>
      <c r="J521" s="40" t="s">
        <v>108</v>
      </c>
      <c r="K521" s="40" t="s">
        <v>108</v>
      </c>
      <c r="L521" s="40" t="s">
        <v>107</v>
      </c>
      <c r="M521" s="40" t="s">
        <v>107</v>
      </c>
      <c r="N521" s="40" t="s">
        <v>107</v>
      </c>
    </row>
    <row r="522" spans="1:14" s="34" customFormat="1" ht="26.1" customHeight="1" thickBot="1" x14ac:dyDescent="0.3">
      <c r="A522" s="40">
        <f t="shared" si="20"/>
        <v>514</v>
      </c>
      <c r="B522" s="41" t="s">
        <v>798</v>
      </c>
      <c r="C522" s="43" t="s">
        <v>890</v>
      </c>
      <c r="D522" s="40" t="s">
        <v>354</v>
      </c>
      <c r="E522" s="40"/>
      <c r="F522" s="41" t="s">
        <v>714</v>
      </c>
      <c r="G522" s="44" t="s">
        <v>12</v>
      </c>
      <c r="H522" s="45">
        <v>2</v>
      </c>
      <c r="I522" s="40" t="s">
        <v>107</v>
      </c>
      <c r="J522" s="40" t="s">
        <v>108</v>
      </c>
      <c r="K522" s="40" t="s">
        <v>108</v>
      </c>
      <c r="L522" s="40" t="s">
        <v>107</v>
      </c>
      <c r="M522" s="40" t="s">
        <v>107</v>
      </c>
      <c r="N522" s="40" t="s">
        <v>107</v>
      </c>
    </row>
    <row r="523" spans="1:14" s="34" customFormat="1" ht="26.1" customHeight="1" thickBot="1" x14ac:dyDescent="0.3">
      <c r="A523" s="40">
        <f t="shared" si="20"/>
        <v>515</v>
      </c>
      <c r="B523" s="41" t="s">
        <v>822</v>
      </c>
      <c r="C523" s="43" t="s">
        <v>890</v>
      </c>
      <c r="D523" s="40" t="s">
        <v>354</v>
      </c>
      <c r="E523" s="40"/>
      <c r="F523" s="41" t="s">
        <v>715</v>
      </c>
      <c r="G523" s="44" t="s">
        <v>12</v>
      </c>
      <c r="H523" s="45">
        <v>46</v>
      </c>
      <c r="I523" s="40" t="s">
        <v>107</v>
      </c>
      <c r="J523" s="40" t="s">
        <v>108</v>
      </c>
      <c r="K523" s="40" t="s">
        <v>108</v>
      </c>
      <c r="L523" s="40" t="s">
        <v>108</v>
      </c>
      <c r="M523" s="40" t="s">
        <v>107</v>
      </c>
      <c r="N523" s="40" t="s">
        <v>107</v>
      </c>
    </row>
    <row r="524" spans="1:14" s="34" customFormat="1" ht="26.1" customHeight="1" thickBot="1" x14ac:dyDescent="0.3">
      <c r="A524" s="40">
        <f t="shared" si="20"/>
        <v>516</v>
      </c>
      <c r="B524" s="41" t="s">
        <v>823</v>
      </c>
      <c r="C524" s="43" t="s">
        <v>890</v>
      </c>
      <c r="D524" s="40" t="s">
        <v>354</v>
      </c>
      <c r="E524" s="40"/>
      <c r="F524" s="41" t="s">
        <v>716</v>
      </c>
      <c r="G524" s="44" t="s">
        <v>12</v>
      </c>
      <c r="H524" s="45">
        <v>8</v>
      </c>
      <c r="I524" s="40" t="s">
        <v>107</v>
      </c>
      <c r="J524" s="40" t="s">
        <v>108</v>
      </c>
      <c r="K524" s="40" t="s">
        <v>108</v>
      </c>
      <c r="L524" s="40" t="s">
        <v>108</v>
      </c>
      <c r="M524" s="40" t="s">
        <v>107</v>
      </c>
      <c r="N524" s="40" t="s">
        <v>107</v>
      </c>
    </row>
    <row r="525" spans="1:14" s="34" customFormat="1" ht="26.1" customHeight="1" thickBot="1" x14ac:dyDescent="0.3">
      <c r="A525" s="40">
        <f t="shared" si="20"/>
        <v>517</v>
      </c>
      <c r="B525" s="41" t="s">
        <v>827</v>
      </c>
      <c r="C525" s="43" t="s">
        <v>890</v>
      </c>
      <c r="D525" s="40" t="s">
        <v>354</v>
      </c>
      <c r="E525" s="40"/>
      <c r="F525" s="41" t="s">
        <v>717</v>
      </c>
      <c r="G525" s="44" t="s">
        <v>12</v>
      </c>
      <c r="H525" s="45">
        <v>5</v>
      </c>
      <c r="I525" s="40" t="s">
        <v>107</v>
      </c>
      <c r="J525" s="40" t="s">
        <v>108</v>
      </c>
      <c r="K525" s="40" t="s">
        <v>108</v>
      </c>
      <c r="L525" s="40" t="s">
        <v>108</v>
      </c>
      <c r="M525" s="40" t="s">
        <v>107</v>
      </c>
      <c r="N525" s="40" t="s">
        <v>107</v>
      </c>
    </row>
    <row r="526" spans="1:14" s="34" customFormat="1" ht="26.1" customHeight="1" thickBot="1" x14ac:dyDescent="0.3">
      <c r="A526" s="40">
        <f t="shared" si="20"/>
        <v>518</v>
      </c>
      <c r="B526" s="41" t="s">
        <v>826</v>
      </c>
      <c r="C526" s="43" t="s">
        <v>890</v>
      </c>
      <c r="D526" s="40" t="s">
        <v>354</v>
      </c>
      <c r="E526" s="40"/>
      <c r="F526" s="41" t="s">
        <v>718</v>
      </c>
      <c r="G526" s="44" t="s">
        <v>12</v>
      </c>
      <c r="H526" s="45">
        <v>2</v>
      </c>
      <c r="I526" s="40" t="s">
        <v>107</v>
      </c>
      <c r="J526" s="40" t="s">
        <v>108</v>
      </c>
      <c r="K526" s="40" t="s">
        <v>108</v>
      </c>
      <c r="L526" s="40" t="s">
        <v>108</v>
      </c>
      <c r="M526" s="40" t="s">
        <v>107</v>
      </c>
      <c r="N526" s="40" t="s">
        <v>107</v>
      </c>
    </row>
    <row r="527" spans="1:14" s="34" customFormat="1" ht="26.1" customHeight="1" thickBot="1" x14ac:dyDescent="0.3">
      <c r="A527" s="40">
        <f t="shared" si="20"/>
        <v>519</v>
      </c>
      <c r="B527" s="41" t="s">
        <v>825</v>
      </c>
      <c r="C527" s="43" t="s">
        <v>890</v>
      </c>
      <c r="D527" s="40" t="s">
        <v>354</v>
      </c>
      <c r="E527" s="40"/>
      <c r="F527" s="41" t="s">
        <v>719</v>
      </c>
      <c r="G527" s="44" t="s">
        <v>12</v>
      </c>
      <c r="H527" s="45">
        <v>2</v>
      </c>
      <c r="I527" s="40" t="s">
        <v>107</v>
      </c>
      <c r="J527" s="40" t="s">
        <v>108</v>
      </c>
      <c r="K527" s="40" t="s">
        <v>108</v>
      </c>
      <c r="L527" s="40" t="s">
        <v>108</v>
      </c>
      <c r="M527" s="40" t="s">
        <v>107</v>
      </c>
      <c r="N527" s="40" t="s">
        <v>107</v>
      </c>
    </row>
    <row r="528" spans="1:14" s="34" customFormat="1" ht="26.1" customHeight="1" thickBot="1" x14ac:dyDescent="0.3">
      <c r="A528" s="40">
        <f t="shared" si="20"/>
        <v>520</v>
      </c>
      <c r="B528" s="41" t="s">
        <v>824</v>
      </c>
      <c r="C528" s="43" t="s">
        <v>890</v>
      </c>
      <c r="D528" s="40" t="s">
        <v>354</v>
      </c>
      <c r="E528" s="40"/>
      <c r="F528" s="41" t="s">
        <v>720</v>
      </c>
      <c r="G528" s="44" t="s">
        <v>12</v>
      </c>
      <c r="H528" s="45">
        <v>23</v>
      </c>
      <c r="I528" s="40" t="s">
        <v>107</v>
      </c>
      <c r="J528" s="40" t="s">
        <v>108</v>
      </c>
      <c r="K528" s="40" t="s">
        <v>108</v>
      </c>
      <c r="L528" s="40" t="s">
        <v>108</v>
      </c>
      <c r="M528" s="40" t="s">
        <v>107</v>
      </c>
      <c r="N528" s="40" t="s">
        <v>107</v>
      </c>
    </row>
    <row r="529" spans="1:14" s="34" customFormat="1" ht="26.1" customHeight="1" thickBot="1" x14ac:dyDescent="0.3">
      <c r="A529" s="40">
        <f t="shared" si="20"/>
        <v>521</v>
      </c>
      <c r="B529" s="41" t="s">
        <v>829</v>
      </c>
      <c r="C529" s="43" t="s">
        <v>890</v>
      </c>
      <c r="D529" s="40" t="s">
        <v>354</v>
      </c>
      <c r="E529" s="40"/>
      <c r="F529" s="41" t="s">
        <v>721</v>
      </c>
      <c r="G529" s="44" t="s">
        <v>12</v>
      </c>
      <c r="H529" s="45">
        <v>1</v>
      </c>
      <c r="I529" s="40" t="s">
        <v>107</v>
      </c>
      <c r="J529" s="40" t="s">
        <v>108</v>
      </c>
      <c r="K529" s="40" t="s">
        <v>108</v>
      </c>
      <c r="L529" s="40" t="s">
        <v>108</v>
      </c>
      <c r="M529" s="40" t="s">
        <v>107</v>
      </c>
      <c r="N529" s="40" t="s">
        <v>107</v>
      </c>
    </row>
    <row r="530" spans="1:14" s="34" customFormat="1" ht="26.1" customHeight="1" thickBot="1" x14ac:dyDescent="0.3">
      <c r="A530" s="40">
        <f t="shared" si="20"/>
        <v>522</v>
      </c>
      <c r="B530" s="41" t="s">
        <v>828</v>
      </c>
      <c r="C530" s="43" t="s">
        <v>890</v>
      </c>
      <c r="D530" s="40" t="s">
        <v>354</v>
      </c>
      <c r="E530" s="40"/>
      <c r="F530" s="41" t="s">
        <v>722</v>
      </c>
      <c r="G530" s="44" t="s">
        <v>12</v>
      </c>
      <c r="H530" s="45">
        <v>2</v>
      </c>
      <c r="I530" s="40" t="s">
        <v>107</v>
      </c>
      <c r="J530" s="40" t="s">
        <v>108</v>
      </c>
      <c r="K530" s="40" t="s">
        <v>108</v>
      </c>
      <c r="L530" s="40" t="s">
        <v>108</v>
      </c>
      <c r="M530" s="40" t="s">
        <v>107</v>
      </c>
      <c r="N530" s="40" t="s">
        <v>107</v>
      </c>
    </row>
    <row r="531" spans="1:14" s="34" customFormat="1" ht="26.1" customHeight="1" thickBot="1" x14ac:dyDescent="0.3">
      <c r="A531" s="40">
        <f t="shared" si="20"/>
        <v>523</v>
      </c>
      <c r="B531" s="41" t="s">
        <v>830</v>
      </c>
      <c r="C531" s="43" t="s">
        <v>890</v>
      </c>
      <c r="D531" s="40" t="s">
        <v>354</v>
      </c>
      <c r="E531" s="40"/>
      <c r="F531" s="41" t="s">
        <v>723</v>
      </c>
      <c r="G531" s="44" t="s">
        <v>8</v>
      </c>
      <c r="H531" s="45">
        <v>1</v>
      </c>
      <c r="I531" s="40" t="s">
        <v>107</v>
      </c>
      <c r="J531" s="40" t="s">
        <v>108</v>
      </c>
      <c r="K531" s="40" t="s">
        <v>108</v>
      </c>
      <c r="L531" s="40" t="s">
        <v>108</v>
      </c>
      <c r="M531" s="40" t="s">
        <v>107</v>
      </c>
      <c r="N531" s="40" t="s">
        <v>107</v>
      </c>
    </row>
    <row r="532" spans="1:14" s="34" customFormat="1" ht="26.1" customHeight="1" thickBot="1" x14ac:dyDescent="0.3">
      <c r="A532" s="40">
        <f t="shared" si="20"/>
        <v>524</v>
      </c>
      <c r="B532" s="41" t="s">
        <v>831</v>
      </c>
      <c r="C532" s="43" t="s">
        <v>890</v>
      </c>
      <c r="D532" s="40" t="s">
        <v>354</v>
      </c>
      <c r="E532" s="40"/>
      <c r="F532" s="41" t="s">
        <v>724</v>
      </c>
      <c r="G532" s="44" t="s">
        <v>8</v>
      </c>
      <c r="H532" s="45">
        <v>1</v>
      </c>
      <c r="I532" s="40" t="s">
        <v>107</v>
      </c>
      <c r="J532" s="40" t="s">
        <v>108</v>
      </c>
      <c r="K532" s="40" t="s">
        <v>108</v>
      </c>
      <c r="L532" s="40" t="s">
        <v>108</v>
      </c>
      <c r="M532" s="40" t="s">
        <v>107</v>
      </c>
      <c r="N532" s="40" t="s">
        <v>107</v>
      </c>
    </row>
    <row r="533" spans="1:14" s="34" customFormat="1" ht="26.1" customHeight="1" thickBot="1" x14ac:dyDescent="0.3">
      <c r="A533" s="40">
        <f t="shared" si="20"/>
        <v>525</v>
      </c>
      <c r="B533" s="41" t="s">
        <v>832</v>
      </c>
      <c r="C533" s="43" t="s">
        <v>890</v>
      </c>
      <c r="D533" s="40" t="s">
        <v>354</v>
      </c>
      <c r="E533" s="40"/>
      <c r="F533" s="41" t="s">
        <v>725</v>
      </c>
      <c r="G533" s="44" t="s">
        <v>8</v>
      </c>
      <c r="H533" s="45">
        <v>2</v>
      </c>
      <c r="I533" s="40" t="s">
        <v>107</v>
      </c>
      <c r="J533" s="40" t="s">
        <v>108</v>
      </c>
      <c r="K533" s="40" t="s">
        <v>108</v>
      </c>
      <c r="L533" s="40" t="s">
        <v>108</v>
      </c>
      <c r="M533" s="40" t="s">
        <v>107</v>
      </c>
      <c r="N533" s="40" t="s">
        <v>107</v>
      </c>
    </row>
    <row r="534" spans="1:14" s="34" customFormat="1" ht="26.1" customHeight="1" thickBot="1" x14ac:dyDescent="0.3">
      <c r="A534" s="40">
        <f t="shared" si="20"/>
        <v>526</v>
      </c>
      <c r="B534" s="41" t="s">
        <v>833</v>
      </c>
      <c r="C534" s="43" t="s">
        <v>890</v>
      </c>
      <c r="D534" s="40" t="s">
        <v>354</v>
      </c>
      <c r="E534" s="40"/>
      <c r="F534" s="41" t="s">
        <v>726</v>
      </c>
      <c r="G534" s="44" t="s">
        <v>8</v>
      </c>
      <c r="H534" s="45">
        <v>1</v>
      </c>
      <c r="I534" s="40" t="s">
        <v>107</v>
      </c>
      <c r="J534" s="40" t="s">
        <v>108</v>
      </c>
      <c r="K534" s="40" t="s">
        <v>108</v>
      </c>
      <c r="L534" s="40" t="s">
        <v>108</v>
      </c>
      <c r="M534" s="40" t="s">
        <v>107</v>
      </c>
      <c r="N534" s="40" t="s">
        <v>107</v>
      </c>
    </row>
    <row r="535" spans="1:14" s="34" customFormat="1" ht="26.1" customHeight="1" thickBot="1" x14ac:dyDescent="0.3">
      <c r="A535" s="40">
        <f t="shared" si="20"/>
        <v>527</v>
      </c>
      <c r="B535" s="41" t="s">
        <v>834</v>
      </c>
      <c r="C535" s="43" t="s">
        <v>890</v>
      </c>
      <c r="D535" s="40" t="s">
        <v>354</v>
      </c>
      <c r="E535" s="40"/>
      <c r="F535" s="41" t="s">
        <v>727</v>
      </c>
      <c r="G535" s="44" t="s">
        <v>12</v>
      </c>
      <c r="H535" s="45">
        <v>2</v>
      </c>
      <c r="I535" s="40" t="s">
        <v>107</v>
      </c>
      <c r="J535" s="40" t="s">
        <v>108</v>
      </c>
      <c r="K535" s="40" t="s">
        <v>108</v>
      </c>
      <c r="L535" s="40" t="s">
        <v>108</v>
      </c>
      <c r="M535" s="40" t="s">
        <v>107</v>
      </c>
      <c r="N535" s="40" t="s">
        <v>107</v>
      </c>
    </row>
    <row r="536" spans="1:14" s="34" customFormat="1" ht="26.1" customHeight="1" thickBot="1" x14ac:dyDescent="0.3">
      <c r="A536" s="40">
        <f t="shared" si="20"/>
        <v>528</v>
      </c>
      <c r="B536" s="41" t="s">
        <v>836</v>
      </c>
      <c r="C536" s="43" t="s">
        <v>890</v>
      </c>
      <c r="D536" s="40" t="s">
        <v>354</v>
      </c>
      <c r="E536" s="40"/>
      <c r="F536" s="41" t="s">
        <v>728</v>
      </c>
      <c r="G536" s="44" t="s">
        <v>12</v>
      </c>
      <c r="H536" s="45">
        <v>1</v>
      </c>
      <c r="I536" s="40" t="s">
        <v>107</v>
      </c>
      <c r="J536" s="40" t="s">
        <v>108</v>
      </c>
      <c r="K536" s="40" t="s">
        <v>108</v>
      </c>
      <c r="L536" s="40" t="s">
        <v>108</v>
      </c>
      <c r="M536" s="40" t="s">
        <v>107</v>
      </c>
      <c r="N536" s="40" t="s">
        <v>107</v>
      </c>
    </row>
    <row r="537" spans="1:14" s="34" customFormat="1" ht="26.1" customHeight="1" thickBot="1" x14ac:dyDescent="0.3">
      <c r="A537" s="40">
        <f t="shared" si="20"/>
        <v>529</v>
      </c>
      <c r="B537" s="41" t="s">
        <v>835</v>
      </c>
      <c r="C537" s="43" t="s">
        <v>890</v>
      </c>
      <c r="D537" s="40" t="s">
        <v>354</v>
      </c>
      <c r="E537" s="40"/>
      <c r="F537" s="41" t="s">
        <v>729</v>
      </c>
      <c r="G537" s="44" t="s">
        <v>12</v>
      </c>
      <c r="H537" s="45">
        <v>1</v>
      </c>
      <c r="I537" s="40" t="s">
        <v>107</v>
      </c>
      <c r="J537" s="40" t="s">
        <v>108</v>
      </c>
      <c r="K537" s="40" t="s">
        <v>108</v>
      </c>
      <c r="L537" s="40" t="s">
        <v>108</v>
      </c>
      <c r="M537" s="40" t="s">
        <v>107</v>
      </c>
      <c r="N537" s="40" t="s">
        <v>107</v>
      </c>
    </row>
    <row r="538" spans="1:14" s="34" customFormat="1" ht="26.1" customHeight="1" thickBot="1" x14ac:dyDescent="0.3">
      <c r="A538" s="40">
        <f t="shared" si="20"/>
        <v>530</v>
      </c>
      <c r="B538" s="41" t="s">
        <v>839</v>
      </c>
      <c r="C538" s="43" t="s">
        <v>890</v>
      </c>
      <c r="D538" s="40" t="s">
        <v>354</v>
      </c>
      <c r="E538" s="40"/>
      <c r="F538" s="41" t="s">
        <v>730</v>
      </c>
      <c r="G538" s="44" t="s">
        <v>12</v>
      </c>
      <c r="H538" s="45">
        <v>3</v>
      </c>
      <c r="I538" s="40" t="s">
        <v>107</v>
      </c>
      <c r="J538" s="40" t="s">
        <v>108</v>
      </c>
      <c r="K538" s="40" t="s">
        <v>108</v>
      </c>
      <c r="L538" s="40" t="s">
        <v>108</v>
      </c>
      <c r="M538" s="40" t="s">
        <v>107</v>
      </c>
      <c r="N538" s="40" t="s">
        <v>107</v>
      </c>
    </row>
    <row r="539" spans="1:14" s="34" customFormat="1" ht="26.1" customHeight="1" thickBot="1" x14ac:dyDescent="0.3">
      <c r="A539" s="40">
        <f t="shared" si="20"/>
        <v>531</v>
      </c>
      <c r="B539" s="41" t="s">
        <v>838</v>
      </c>
      <c r="C539" s="43" t="s">
        <v>890</v>
      </c>
      <c r="D539" s="40" t="s">
        <v>354</v>
      </c>
      <c r="E539" s="40"/>
      <c r="F539" s="41" t="s">
        <v>731</v>
      </c>
      <c r="G539" s="44" t="s">
        <v>12</v>
      </c>
      <c r="H539" s="45">
        <v>1</v>
      </c>
      <c r="I539" s="40" t="s">
        <v>107</v>
      </c>
      <c r="J539" s="40" t="s">
        <v>108</v>
      </c>
      <c r="K539" s="40" t="s">
        <v>108</v>
      </c>
      <c r="L539" s="40" t="s">
        <v>108</v>
      </c>
      <c r="M539" s="40" t="s">
        <v>107</v>
      </c>
      <c r="N539" s="40" t="s">
        <v>107</v>
      </c>
    </row>
    <row r="540" spans="1:14" s="34" customFormat="1" ht="26.1" customHeight="1" thickBot="1" x14ac:dyDescent="0.3">
      <c r="A540" s="40">
        <f t="shared" si="20"/>
        <v>532</v>
      </c>
      <c r="B540" s="41" t="s">
        <v>840</v>
      </c>
      <c r="C540" s="43" t="s">
        <v>890</v>
      </c>
      <c r="D540" s="40" t="s">
        <v>354</v>
      </c>
      <c r="E540" s="40"/>
      <c r="F540" s="41" t="s">
        <v>732</v>
      </c>
      <c r="G540" s="44" t="s">
        <v>12</v>
      </c>
      <c r="H540" s="45">
        <v>1</v>
      </c>
      <c r="I540" s="40" t="s">
        <v>107</v>
      </c>
      <c r="J540" s="40" t="s">
        <v>108</v>
      </c>
      <c r="K540" s="40" t="s">
        <v>108</v>
      </c>
      <c r="L540" s="40" t="s">
        <v>108</v>
      </c>
      <c r="M540" s="40" t="s">
        <v>107</v>
      </c>
      <c r="N540" s="40" t="s">
        <v>107</v>
      </c>
    </row>
    <row r="541" spans="1:14" s="34" customFormat="1" ht="36.75" thickBot="1" x14ac:dyDescent="0.3">
      <c r="A541" s="40">
        <f t="shared" si="20"/>
        <v>533</v>
      </c>
      <c r="B541" s="41" t="s">
        <v>837</v>
      </c>
      <c r="C541" s="43" t="s">
        <v>890</v>
      </c>
      <c r="D541" s="40" t="s">
        <v>354</v>
      </c>
      <c r="E541" s="40"/>
      <c r="F541" s="41" t="s">
        <v>733</v>
      </c>
      <c r="G541" s="44" t="s">
        <v>12</v>
      </c>
      <c r="H541" s="45">
        <v>1</v>
      </c>
      <c r="I541" s="40" t="s">
        <v>107</v>
      </c>
      <c r="J541" s="40" t="s">
        <v>108</v>
      </c>
      <c r="K541" s="40" t="s">
        <v>108</v>
      </c>
      <c r="L541" s="40" t="s">
        <v>108</v>
      </c>
      <c r="M541" s="40" t="s">
        <v>107</v>
      </c>
      <c r="N541" s="40" t="s">
        <v>107</v>
      </c>
    </row>
    <row r="542" spans="1:14" s="34" customFormat="1" ht="26.1" customHeight="1" thickBot="1" x14ac:dyDescent="0.3">
      <c r="A542" s="40">
        <f t="shared" si="20"/>
        <v>534</v>
      </c>
      <c r="B542" s="41" t="s">
        <v>811</v>
      </c>
      <c r="C542" s="43" t="s">
        <v>890</v>
      </c>
      <c r="D542" s="40" t="s">
        <v>354</v>
      </c>
      <c r="E542" s="40"/>
      <c r="F542" s="41" t="s">
        <v>734</v>
      </c>
      <c r="G542" s="44" t="s">
        <v>12</v>
      </c>
      <c r="H542" s="45">
        <v>1</v>
      </c>
      <c r="I542" s="40" t="s">
        <v>107</v>
      </c>
      <c r="J542" s="40" t="s">
        <v>108</v>
      </c>
      <c r="K542" s="40" t="s">
        <v>108</v>
      </c>
      <c r="L542" s="40" t="s">
        <v>107</v>
      </c>
      <c r="M542" s="40" t="s">
        <v>107</v>
      </c>
      <c r="N542" s="40" t="s">
        <v>107</v>
      </c>
    </row>
    <row r="543" spans="1:14" s="34" customFormat="1" ht="26.1" customHeight="1" thickBot="1" x14ac:dyDescent="0.3">
      <c r="A543" s="40">
        <f t="shared" si="20"/>
        <v>535</v>
      </c>
      <c r="B543" s="41" t="s">
        <v>796</v>
      </c>
      <c r="C543" s="43" t="s">
        <v>890</v>
      </c>
      <c r="D543" s="40" t="s">
        <v>354</v>
      </c>
      <c r="E543" s="40"/>
      <c r="F543" s="41" t="s">
        <v>735</v>
      </c>
      <c r="G543" s="44" t="s">
        <v>8</v>
      </c>
      <c r="H543" s="45">
        <v>1</v>
      </c>
      <c r="I543" s="40" t="s">
        <v>107</v>
      </c>
      <c r="J543" s="40" t="s">
        <v>108</v>
      </c>
      <c r="K543" s="40" t="s">
        <v>108</v>
      </c>
      <c r="L543" s="40" t="s">
        <v>107</v>
      </c>
      <c r="M543" s="40" t="s">
        <v>107</v>
      </c>
      <c r="N543" s="40" t="s">
        <v>107</v>
      </c>
    </row>
    <row r="544" spans="1:14" s="34" customFormat="1" ht="26.1" customHeight="1" thickBot="1" x14ac:dyDescent="0.3">
      <c r="A544" s="40">
        <f t="shared" si="20"/>
        <v>536</v>
      </c>
      <c r="B544" s="41" t="s">
        <v>799</v>
      </c>
      <c r="C544" s="43" t="s">
        <v>890</v>
      </c>
      <c r="D544" s="40" t="s">
        <v>354</v>
      </c>
      <c r="E544" s="40"/>
      <c r="F544" s="41" t="s">
        <v>736</v>
      </c>
      <c r="G544" s="44" t="s">
        <v>12</v>
      </c>
      <c r="H544" s="45">
        <v>1</v>
      </c>
      <c r="I544" s="40" t="s">
        <v>107</v>
      </c>
      <c r="J544" s="40" t="s">
        <v>108</v>
      </c>
      <c r="K544" s="40" t="s">
        <v>108</v>
      </c>
      <c r="L544" s="40" t="s">
        <v>108</v>
      </c>
      <c r="M544" s="40" t="s">
        <v>108</v>
      </c>
      <c r="N544" s="40" t="s">
        <v>107</v>
      </c>
    </row>
    <row r="545" spans="1:14" s="34" customFormat="1" ht="36.75" thickBot="1" x14ac:dyDescent="0.3">
      <c r="A545" s="40">
        <f t="shared" si="20"/>
        <v>537</v>
      </c>
      <c r="B545" s="41" t="s">
        <v>696</v>
      </c>
      <c r="C545" s="43" t="s">
        <v>890</v>
      </c>
      <c r="D545" s="40" t="s">
        <v>354</v>
      </c>
      <c r="E545" s="40"/>
      <c r="F545" s="41" t="s">
        <v>737</v>
      </c>
      <c r="G545" s="44" t="s">
        <v>8</v>
      </c>
      <c r="H545" s="45">
        <v>1</v>
      </c>
      <c r="I545" s="40" t="s">
        <v>107</v>
      </c>
      <c r="J545" s="40" t="s">
        <v>108</v>
      </c>
      <c r="K545" s="40" t="s">
        <v>108</v>
      </c>
      <c r="L545" s="40" t="s">
        <v>107</v>
      </c>
      <c r="M545" s="40" t="s">
        <v>107</v>
      </c>
      <c r="N545" s="40" t="s">
        <v>107</v>
      </c>
    </row>
    <row r="546" spans="1:14" s="34" customFormat="1" ht="36.75" thickBot="1" x14ac:dyDescent="0.3">
      <c r="A546" s="40">
        <f t="shared" si="20"/>
        <v>538</v>
      </c>
      <c r="B546" s="41" t="s">
        <v>808</v>
      </c>
      <c r="C546" s="43" t="s">
        <v>890</v>
      </c>
      <c r="D546" s="40" t="s">
        <v>354</v>
      </c>
      <c r="E546" s="40"/>
      <c r="F546" s="41" t="s">
        <v>738</v>
      </c>
      <c r="G546" s="44" t="s">
        <v>8</v>
      </c>
      <c r="H546" s="45">
        <v>1</v>
      </c>
      <c r="I546" s="40" t="s">
        <v>107</v>
      </c>
      <c r="J546" s="40" t="s">
        <v>883</v>
      </c>
      <c r="K546" s="40" t="s">
        <v>107</v>
      </c>
      <c r="L546" s="40" t="s">
        <v>107</v>
      </c>
      <c r="M546" s="40" t="s">
        <v>108</v>
      </c>
      <c r="N546" s="40" t="s">
        <v>107</v>
      </c>
    </row>
    <row r="547" spans="1:14" s="34" customFormat="1" ht="26.1" customHeight="1" thickBot="1" x14ac:dyDescent="0.3">
      <c r="A547" s="40">
        <f t="shared" si="20"/>
        <v>539</v>
      </c>
      <c r="B547" s="41" t="s">
        <v>795</v>
      </c>
      <c r="C547" s="43" t="s">
        <v>890</v>
      </c>
      <c r="D547" s="40" t="s">
        <v>354</v>
      </c>
      <c r="E547" s="40"/>
      <c r="F547" s="41" t="s">
        <v>739</v>
      </c>
      <c r="G547" s="44" t="s">
        <v>8</v>
      </c>
      <c r="H547" s="45">
        <v>1</v>
      </c>
      <c r="I547" s="40" t="s">
        <v>107</v>
      </c>
      <c r="J547" s="40" t="s">
        <v>108</v>
      </c>
      <c r="K547" s="40" t="s">
        <v>108</v>
      </c>
      <c r="L547" s="40" t="s">
        <v>107</v>
      </c>
      <c r="M547" s="40" t="s">
        <v>107</v>
      </c>
      <c r="N547" s="40" t="s">
        <v>107</v>
      </c>
    </row>
    <row r="548" spans="1:14" s="34" customFormat="1" ht="26.1" customHeight="1" thickBot="1" x14ac:dyDescent="0.3">
      <c r="A548" s="40">
        <f t="shared" si="20"/>
        <v>540</v>
      </c>
      <c r="B548" s="41" t="s">
        <v>841</v>
      </c>
      <c r="C548" s="43" t="s">
        <v>890</v>
      </c>
      <c r="D548" s="40" t="s">
        <v>354</v>
      </c>
      <c r="E548" s="40"/>
      <c r="F548" s="41" t="s">
        <v>740</v>
      </c>
      <c r="G548" s="44" t="s">
        <v>12</v>
      </c>
      <c r="H548" s="45">
        <v>1</v>
      </c>
      <c r="I548" s="40" t="s">
        <v>107</v>
      </c>
      <c r="J548" s="40" t="s">
        <v>108</v>
      </c>
      <c r="K548" s="40" t="s">
        <v>108</v>
      </c>
      <c r="L548" s="40" t="s">
        <v>107</v>
      </c>
      <c r="M548" s="40" t="s">
        <v>107</v>
      </c>
      <c r="N548" s="40" t="s">
        <v>107</v>
      </c>
    </row>
    <row r="549" spans="1:14" s="34" customFormat="1" ht="26.1" customHeight="1" thickBot="1" x14ac:dyDescent="0.3">
      <c r="A549" s="40">
        <f t="shared" si="20"/>
        <v>541</v>
      </c>
      <c r="B549" s="41" t="s">
        <v>812</v>
      </c>
      <c r="C549" s="43" t="s">
        <v>890</v>
      </c>
      <c r="D549" s="40" t="s">
        <v>354</v>
      </c>
      <c r="E549" s="40"/>
      <c r="F549" s="41" t="s">
        <v>741</v>
      </c>
      <c r="G549" s="44" t="s">
        <v>8</v>
      </c>
      <c r="H549" s="45">
        <v>1</v>
      </c>
      <c r="I549" s="40" t="s">
        <v>107</v>
      </c>
      <c r="J549" s="40" t="s">
        <v>108</v>
      </c>
      <c r="K549" s="40" t="s">
        <v>108</v>
      </c>
      <c r="L549" s="40" t="s">
        <v>108</v>
      </c>
      <c r="M549" s="40" t="s">
        <v>107</v>
      </c>
      <c r="N549" s="40" t="s">
        <v>107</v>
      </c>
    </row>
    <row r="550" spans="1:14" s="34" customFormat="1" ht="26.1" customHeight="1" thickBot="1" x14ac:dyDescent="0.3">
      <c r="A550" s="40">
        <f t="shared" si="20"/>
        <v>542</v>
      </c>
      <c r="B550" s="41" t="s">
        <v>800</v>
      </c>
      <c r="C550" s="43" t="s">
        <v>890</v>
      </c>
      <c r="D550" s="40" t="s">
        <v>354</v>
      </c>
      <c r="E550" s="40"/>
      <c r="F550" s="41" t="s">
        <v>742</v>
      </c>
      <c r="G550" s="44" t="s">
        <v>8</v>
      </c>
      <c r="H550" s="45">
        <v>1</v>
      </c>
      <c r="I550" s="40" t="s">
        <v>107</v>
      </c>
      <c r="J550" s="40" t="s">
        <v>108</v>
      </c>
      <c r="K550" s="40" t="s">
        <v>108</v>
      </c>
      <c r="L550" s="40" t="s">
        <v>108</v>
      </c>
      <c r="M550" s="40" t="s">
        <v>107</v>
      </c>
      <c r="N550" s="40" t="s">
        <v>107</v>
      </c>
    </row>
    <row r="551" spans="1:14" s="34" customFormat="1" ht="26.1" customHeight="1" thickBot="1" x14ac:dyDescent="0.3">
      <c r="A551" s="40">
        <f t="shared" si="20"/>
        <v>543</v>
      </c>
      <c r="B551" s="41" t="s">
        <v>843</v>
      </c>
      <c r="C551" s="43" t="s">
        <v>890</v>
      </c>
      <c r="D551" s="40" t="s">
        <v>354</v>
      </c>
      <c r="E551" s="40"/>
      <c r="F551" s="41" t="s">
        <v>743</v>
      </c>
      <c r="G551" s="44" t="s">
        <v>12</v>
      </c>
      <c r="H551" s="45">
        <v>2</v>
      </c>
      <c r="I551" s="40" t="s">
        <v>107</v>
      </c>
      <c r="J551" s="40" t="s">
        <v>108</v>
      </c>
      <c r="K551" s="40" t="s">
        <v>108</v>
      </c>
      <c r="L551" s="40" t="s">
        <v>108</v>
      </c>
      <c r="M551" s="40" t="s">
        <v>107</v>
      </c>
      <c r="N551" s="40" t="s">
        <v>107</v>
      </c>
    </row>
    <row r="552" spans="1:14" s="34" customFormat="1" ht="26.1" customHeight="1" thickBot="1" x14ac:dyDescent="0.3">
      <c r="A552" s="40">
        <f t="shared" si="20"/>
        <v>544</v>
      </c>
      <c r="B552" s="41" t="s">
        <v>842</v>
      </c>
      <c r="C552" s="43" t="s">
        <v>890</v>
      </c>
      <c r="D552" s="40" t="s">
        <v>354</v>
      </c>
      <c r="E552" s="40"/>
      <c r="F552" s="41" t="s">
        <v>744</v>
      </c>
      <c r="G552" s="44" t="s">
        <v>12</v>
      </c>
      <c r="H552" s="45">
        <v>2</v>
      </c>
      <c r="I552" s="40" t="s">
        <v>107</v>
      </c>
      <c r="J552" s="40" t="s">
        <v>108</v>
      </c>
      <c r="K552" s="40" t="s">
        <v>108</v>
      </c>
      <c r="L552" s="40" t="s">
        <v>108</v>
      </c>
      <c r="M552" s="40" t="s">
        <v>107</v>
      </c>
      <c r="N552" s="40" t="s">
        <v>107</v>
      </c>
    </row>
    <row r="553" spans="1:14" s="34" customFormat="1" ht="26.1" customHeight="1" thickBot="1" x14ac:dyDescent="0.3">
      <c r="A553" s="40">
        <f t="shared" si="20"/>
        <v>545</v>
      </c>
      <c r="B553" s="41" t="s">
        <v>844</v>
      </c>
      <c r="C553" s="43" t="s">
        <v>890</v>
      </c>
      <c r="D553" s="40" t="s">
        <v>354</v>
      </c>
      <c r="E553" s="40"/>
      <c r="F553" s="41" t="s">
        <v>745</v>
      </c>
      <c r="G553" s="44" t="s">
        <v>12</v>
      </c>
      <c r="H553" s="45">
        <v>2</v>
      </c>
      <c r="I553" s="40" t="s">
        <v>107</v>
      </c>
      <c r="J553" s="40" t="s">
        <v>108</v>
      </c>
      <c r="K553" s="40" t="s">
        <v>108</v>
      </c>
      <c r="L553" s="40" t="s">
        <v>108</v>
      </c>
      <c r="M553" s="40" t="s">
        <v>107</v>
      </c>
      <c r="N553" s="40" t="s">
        <v>107</v>
      </c>
    </row>
    <row r="554" spans="1:14" s="34" customFormat="1" ht="26.1" customHeight="1" thickBot="1" x14ac:dyDescent="0.3">
      <c r="A554" s="40">
        <f t="shared" si="20"/>
        <v>546</v>
      </c>
      <c r="B554" s="41" t="s">
        <v>850</v>
      </c>
      <c r="C554" s="43" t="s">
        <v>890</v>
      </c>
      <c r="D554" s="40" t="s">
        <v>354</v>
      </c>
      <c r="E554" s="40"/>
      <c r="F554" s="41" t="s">
        <v>746</v>
      </c>
      <c r="G554" s="44" t="s">
        <v>12</v>
      </c>
      <c r="H554" s="45">
        <v>2</v>
      </c>
      <c r="I554" s="40" t="s">
        <v>107</v>
      </c>
      <c r="J554" s="40" t="s">
        <v>108</v>
      </c>
      <c r="K554" s="40" t="s">
        <v>108</v>
      </c>
      <c r="L554" s="40" t="s">
        <v>108</v>
      </c>
      <c r="M554" s="40" t="s">
        <v>107</v>
      </c>
      <c r="N554" s="40" t="s">
        <v>107</v>
      </c>
    </row>
    <row r="555" spans="1:14" s="34" customFormat="1" ht="26.1" customHeight="1" thickBot="1" x14ac:dyDescent="0.3">
      <c r="A555" s="40">
        <f t="shared" si="20"/>
        <v>547</v>
      </c>
      <c r="B555" s="41" t="s">
        <v>851</v>
      </c>
      <c r="C555" s="43" t="s">
        <v>890</v>
      </c>
      <c r="D555" s="40" t="s">
        <v>354</v>
      </c>
      <c r="E555" s="40"/>
      <c r="F555" s="41" t="s">
        <v>747</v>
      </c>
      <c r="G555" s="44" t="s">
        <v>12</v>
      </c>
      <c r="H555" s="45">
        <v>2</v>
      </c>
      <c r="I555" s="40" t="s">
        <v>107</v>
      </c>
      <c r="J555" s="40" t="s">
        <v>108</v>
      </c>
      <c r="K555" s="40" t="s">
        <v>108</v>
      </c>
      <c r="L555" s="40" t="s">
        <v>108</v>
      </c>
      <c r="M555" s="40" t="s">
        <v>107</v>
      </c>
      <c r="N555" s="40" t="s">
        <v>107</v>
      </c>
    </row>
    <row r="556" spans="1:14" s="34" customFormat="1" ht="26.1" customHeight="1" thickBot="1" x14ac:dyDescent="0.3">
      <c r="A556" s="40">
        <f t="shared" si="20"/>
        <v>548</v>
      </c>
      <c r="B556" s="41" t="s">
        <v>849</v>
      </c>
      <c r="C556" s="43" t="s">
        <v>890</v>
      </c>
      <c r="D556" s="40" t="s">
        <v>354</v>
      </c>
      <c r="E556" s="40"/>
      <c r="F556" s="41" t="s">
        <v>748</v>
      </c>
      <c r="G556" s="44" t="s">
        <v>12</v>
      </c>
      <c r="H556" s="45">
        <v>1</v>
      </c>
      <c r="I556" s="40" t="s">
        <v>107</v>
      </c>
      <c r="J556" s="40" t="s">
        <v>108</v>
      </c>
      <c r="K556" s="40" t="s">
        <v>108</v>
      </c>
      <c r="L556" s="40" t="s">
        <v>108</v>
      </c>
      <c r="M556" s="40" t="s">
        <v>107</v>
      </c>
      <c r="N556" s="40" t="s">
        <v>107</v>
      </c>
    </row>
    <row r="557" spans="1:14" s="34" customFormat="1" ht="26.1" customHeight="1" thickBot="1" x14ac:dyDescent="0.3">
      <c r="A557" s="40">
        <f t="shared" si="20"/>
        <v>549</v>
      </c>
      <c r="B557" s="41" t="s">
        <v>845</v>
      </c>
      <c r="C557" s="43" t="s">
        <v>890</v>
      </c>
      <c r="D557" s="40" t="s">
        <v>354</v>
      </c>
      <c r="E557" s="40"/>
      <c r="F557" s="41" t="s">
        <v>749</v>
      </c>
      <c r="G557" s="44" t="s">
        <v>12</v>
      </c>
      <c r="H557" s="45">
        <v>1</v>
      </c>
      <c r="I557" s="40" t="s">
        <v>107</v>
      </c>
      <c r="J557" s="40" t="s">
        <v>108</v>
      </c>
      <c r="K557" s="40" t="s">
        <v>108</v>
      </c>
      <c r="L557" s="40" t="s">
        <v>108</v>
      </c>
      <c r="M557" s="40" t="s">
        <v>107</v>
      </c>
      <c r="N557" s="40" t="s">
        <v>107</v>
      </c>
    </row>
    <row r="558" spans="1:14" s="34" customFormat="1" ht="26.1" customHeight="1" thickBot="1" x14ac:dyDescent="0.3">
      <c r="A558" s="40">
        <f t="shared" si="20"/>
        <v>550</v>
      </c>
      <c r="B558" s="41" t="s">
        <v>848</v>
      </c>
      <c r="C558" s="43" t="s">
        <v>890</v>
      </c>
      <c r="D558" s="40" t="s">
        <v>354</v>
      </c>
      <c r="E558" s="40"/>
      <c r="F558" s="41" t="s">
        <v>749</v>
      </c>
      <c r="G558" s="44" t="s">
        <v>12</v>
      </c>
      <c r="H558" s="45">
        <v>1</v>
      </c>
      <c r="I558" s="40" t="s">
        <v>107</v>
      </c>
      <c r="J558" s="40" t="s">
        <v>108</v>
      </c>
      <c r="K558" s="40" t="s">
        <v>108</v>
      </c>
      <c r="L558" s="40" t="s">
        <v>108</v>
      </c>
      <c r="M558" s="40" t="s">
        <v>107</v>
      </c>
      <c r="N558" s="40" t="s">
        <v>107</v>
      </c>
    </row>
    <row r="559" spans="1:14" s="34" customFormat="1" ht="26.1" customHeight="1" thickBot="1" x14ac:dyDescent="0.3">
      <c r="A559" s="40">
        <f t="shared" si="20"/>
        <v>551</v>
      </c>
      <c r="B559" s="41" t="s">
        <v>852</v>
      </c>
      <c r="C559" s="43" t="s">
        <v>890</v>
      </c>
      <c r="D559" s="40" t="s">
        <v>354</v>
      </c>
      <c r="E559" s="40"/>
      <c r="F559" s="41" t="s">
        <v>750</v>
      </c>
      <c r="G559" s="44" t="s">
        <v>12</v>
      </c>
      <c r="H559" s="45">
        <v>1</v>
      </c>
      <c r="I559" s="40" t="s">
        <v>107</v>
      </c>
      <c r="J559" s="40" t="s">
        <v>108</v>
      </c>
      <c r="K559" s="40" t="s">
        <v>108</v>
      </c>
      <c r="L559" s="40" t="s">
        <v>108</v>
      </c>
      <c r="M559" s="40" t="s">
        <v>107</v>
      </c>
      <c r="N559" s="40" t="s">
        <v>107</v>
      </c>
    </row>
    <row r="560" spans="1:14" s="34" customFormat="1" ht="26.1" customHeight="1" thickBot="1" x14ac:dyDescent="0.3">
      <c r="A560" s="40">
        <f t="shared" si="20"/>
        <v>552</v>
      </c>
      <c r="B560" s="41" t="s">
        <v>846</v>
      </c>
      <c r="C560" s="43" t="s">
        <v>890</v>
      </c>
      <c r="D560" s="40" t="s">
        <v>354</v>
      </c>
      <c r="E560" s="40"/>
      <c r="F560" s="41" t="s">
        <v>751</v>
      </c>
      <c r="G560" s="44" t="s">
        <v>12</v>
      </c>
      <c r="H560" s="45">
        <v>1</v>
      </c>
      <c r="I560" s="40" t="s">
        <v>107</v>
      </c>
      <c r="J560" s="40" t="s">
        <v>108</v>
      </c>
      <c r="K560" s="40" t="s">
        <v>108</v>
      </c>
      <c r="L560" s="40" t="s">
        <v>108</v>
      </c>
      <c r="M560" s="40" t="s">
        <v>107</v>
      </c>
      <c r="N560" s="40" t="s">
        <v>107</v>
      </c>
    </row>
    <row r="561" spans="1:14" s="34" customFormat="1" ht="26.1" customHeight="1" thickBot="1" x14ac:dyDescent="0.3">
      <c r="A561" s="40">
        <f t="shared" si="20"/>
        <v>553</v>
      </c>
      <c r="B561" s="41" t="s">
        <v>853</v>
      </c>
      <c r="C561" s="43" t="s">
        <v>890</v>
      </c>
      <c r="D561" s="40" t="s">
        <v>354</v>
      </c>
      <c r="E561" s="40"/>
      <c r="F561" s="41" t="s">
        <v>752</v>
      </c>
      <c r="G561" s="44" t="s">
        <v>12</v>
      </c>
      <c r="H561" s="45">
        <v>1</v>
      </c>
      <c r="I561" s="40" t="s">
        <v>107</v>
      </c>
      <c r="J561" s="40" t="s">
        <v>108</v>
      </c>
      <c r="K561" s="40" t="s">
        <v>108</v>
      </c>
      <c r="L561" s="40" t="s">
        <v>108</v>
      </c>
      <c r="M561" s="40" t="s">
        <v>107</v>
      </c>
      <c r="N561" s="40" t="s">
        <v>107</v>
      </c>
    </row>
    <row r="562" spans="1:14" s="34" customFormat="1" ht="26.1" customHeight="1" thickBot="1" x14ac:dyDescent="0.3">
      <c r="A562" s="40">
        <f t="shared" si="20"/>
        <v>554</v>
      </c>
      <c r="B562" s="41" t="s">
        <v>854</v>
      </c>
      <c r="C562" s="43" t="s">
        <v>890</v>
      </c>
      <c r="D562" s="40" t="s">
        <v>354</v>
      </c>
      <c r="E562" s="40"/>
      <c r="F562" s="41" t="s">
        <v>753</v>
      </c>
      <c r="G562" s="44" t="s">
        <v>12</v>
      </c>
      <c r="H562" s="45">
        <v>2</v>
      </c>
      <c r="I562" s="40" t="s">
        <v>107</v>
      </c>
      <c r="J562" s="40" t="s">
        <v>108</v>
      </c>
      <c r="K562" s="40" t="s">
        <v>108</v>
      </c>
      <c r="L562" s="40" t="s">
        <v>108</v>
      </c>
      <c r="M562" s="40" t="s">
        <v>107</v>
      </c>
      <c r="N562" s="40" t="s">
        <v>107</v>
      </c>
    </row>
    <row r="563" spans="1:14" s="34" customFormat="1" ht="26.1" customHeight="1" thickBot="1" x14ac:dyDescent="0.3">
      <c r="A563" s="40">
        <f t="shared" si="20"/>
        <v>555</v>
      </c>
      <c r="B563" s="41" t="s">
        <v>857</v>
      </c>
      <c r="C563" s="43" t="s">
        <v>890</v>
      </c>
      <c r="D563" s="40" t="s">
        <v>354</v>
      </c>
      <c r="E563" s="40"/>
      <c r="F563" s="41" t="s">
        <v>754</v>
      </c>
      <c r="G563" s="44" t="s">
        <v>12</v>
      </c>
      <c r="H563" s="45">
        <v>1</v>
      </c>
      <c r="I563" s="40" t="s">
        <v>107</v>
      </c>
      <c r="J563" s="40" t="s">
        <v>108</v>
      </c>
      <c r="K563" s="40" t="s">
        <v>108</v>
      </c>
      <c r="L563" s="40" t="s">
        <v>108</v>
      </c>
      <c r="M563" s="40" t="s">
        <v>107</v>
      </c>
      <c r="N563" s="40" t="s">
        <v>107</v>
      </c>
    </row>
    <row r="564" spans="1:14" s="34" customFormat="1" ht="26.1" customHeight="1" thickBot="1" x14ac:dyDescent="0.3">
      <c r="A564" s="40">
        <f t="shared" si="20"/>
        <v>556</v>
      </c>
      <c r="B564" s="41" t="s">
        <v>797</v>
      </c>
      <c r="C564" s="43" t="s">
        <v>890</v>
      </c>
      <c r="D564" s="40" t="s">
        <v>354</v>
      </c>
      <c r="E564" s="40"/>
      <c r="F564" s="41" t="s">
        <v>755</v>
      </c>
      <c r="G564" s="44" t="s">
        <v>12</v>
      </c>
      <c r="H564" s="45">
        <v>2</v>
      </c>
      <c r="I564" s="40" t="s">
        <v>107</v>
      </c>
      <c r="J564" s="40" t="s">
        <v>108</v>
      </c>
      <c r="K564" s="40" t="s">
        <v>108</v>
      </c>
      <c r="L564" s="40" t="s">
        <v>107</v>
      </c>
      <c r="M564" s="40" t="s">
        <v>107</v>
      </c>
      <c r="N564" s="40" t="s">
        <v>107</v>
      </c>
    </row>
    <row r="565" spans="1:14" s="34" customFormat="1" ht="36.75" thickBot="1" x14ac:dyDescent="0.3">
      <c r="A565" s="40">
        <f t="shared" si="20"/>
        <v>557</v>
      </c>
      <c r="B565" s="41" t="s">
        <v>855</v>
      </c>
      <c r="C565" s="43" t="s">
        <v>890</v>
      </c>
      <c r="D565" s="40" t="s">
        <v>354</v>
      </c>
      <c r="E565" s="40"/>
      <c r="F565" s="41" t="s">
        <v>756</v>
      </c>
      <c r="G565" s="44" t="s">
        <v>12</v>
      </c>
      <c r="H565" s="45">
        <v>1</v>
      </c>
      <c r="I565" s="40" t="s">
        <v>108</v>
      </c>
      <c r="J565" s="40" t="s">
        <v>108</v>
      </c>
      <c r="K565" s="40" t="s">
        <v>108</v>
      </c>
      <c r="L565" s="40" t="s">
        <v>108</v>
      </c>
      <c r="M565" s="40" t="s">
        <v>107</v>
      </c>
      <c r="N565" s="40" t="s">
        <v>107</v>
      </c>
    </row>
    <row r="566" spans="1:14" s="34" customFormat="1" ht="26.1" customHeight="1" thickBot="1" x14ac:dyDescent="0.3">
      <c r="A566" s="40">
        <f t="shared" si="20"/>
        <v>558</v>
      </c>
      <c r="B566" s="41" t="s">
        <v>856</v>
      </c>
      <c r="C566" s="43" t="s">
        <v>890</v>
      </c>
      <c r="D566" s="40" t="s">
        <v>354</v>
      </c>
      <c r="E566" s="40"/>
      <c r="F566" s="41" t="s">
        <v>757</v>
      </c>
      <c r="G566" s="46" t="s">
        <v>12</v>
      </c>
      <c r="H566" s="45">
        <v>1</v>
      </c>
      <c r="I566" s="40" t="s">
        <v>108</v>
      </c>
      <c r="J566" s="40" t="s">
        <v>108</v>
      </c>
      <c r="K566" s="40" t="s">
        <v>108</v>
      </c>
      <c r="L566" s="40" t="s">
        <v>108</v>
      </c>
      <c r="M566" s="40" t="s">
        <v>107</v>
      </c>
      <c r="N566" s="40" t="s">
        <v>107</v>
      </c>
    </row>
    <row r="567" spans="1:14" s="34" customFormat="1" ht="26.1" customHeight="1" thickBot="1" x14ac:dyDescent="0.3">
      <c r="A567" s="40">
        <f t="shared" si="20"/>
        <v>559</v>
      </c>
      <c r="B567" s="41" t="s">
        <v>847</v>
      </c>
      <c r="C567" s="43" t="s">
        <v>890</v>
      </c>
      <c r="D567" s="40" t="s">
        <v>354</v>
      </c>
      <c r="E567" s="40"/>
      <c r="F567" s="41" t="s">
        <v>758</v>
      </c>
      <c r="G567" s="44" t="s">
        <v>12</v>
      </c>
      <c r="H567" s="45">
        <v>1</v>
      </c>
      <c r="I567" s="40" t="s">
        <v>108</v>
      </c>
      <c r="J567" s="40" t="s">
        <v>108</v>
      </c>
      <c r="K567" s="40" t="s">
        <v>108</v>
      </c>
      <c r="L567" s="40" t="s">
        <v>108</v>
      </c>
      <c r="M567" s="40" t="s">
        <v>107</v>
      </c>
      <c r="N567" s="40" t="s">
        <v>107</v>
      </c>
    </row>
    <row r="568" spans="1:14" s="34" customFormat="1" ht="26.1" customHeight="1" thickBot="1" x14ac:dyDescent="0.3">
      <c r="A568" s="40">
        <f t="shared" si="20"/>
        <v>560</v>
      </c>
      <c r="B568" s="41" t="s">
        <v>803</v>
      </c>
      <c r="C568" s="43" t="s">
        <v>890</v>
      </c>
      <c r="D568" s="40" t="s">
        <v>354</v>
      </c>
      <c r="E568" s="40"/>
      <c r="F568" s="41" t="s">
        <v>759</v>
      </c>
      <c r="G568" s="44" t="s">
        <v>8</v>
      </c>
      <c r="H568" s="45">
        <v>1</v>
      </c>
      <c r="I568" s="40" t="s">
        <v>108</v>
      </c>
      <c r="J568" s="40" t="s">
        <v>108</v>
      </c>
      <c r="K568" s="40" t="s">
        <v>108</v>
      </c>
      <c r="L568" s="40" t="s">
        <v>107</v>
      </c>
      <c r="M568" s="40" t="s">
        <v>107</v>
      </c>
      <c r="N568" s="40" t="s">
        <v>107</v>
      </c>
    </row>
    <row r="569" spans="1:14" s="34" customFormat="1" ht="26.1" customHeight="1" thickBot="1" x14ac:dyDescent="0.3">
      <c r="A569" s="40">
        <f t="shared" si="20"/>
        <v>561</v>
      </c>
      <c r="B569" s="41" t="s">
        <v>858</v>
      </c>
      <c r="C569" s="43" t="s">
        <v>890</v>
      </c>
      <c r="D569" s="40" t="s">
        <v>354</v>
      </c>
      <c r="E569" s="40"/>
      <c r="F569" s="41" t="s">
        <v>760</v>
      </c>
      <c r="G569" s="44" t="s">
        <v>8</v>
      </c>
      <c r="H569" s="45">
        <v>2</v>
      </c>
      <c r="I569" s="40" t="s">
        <v>108</v>
      </c>
      <c r="J569" s="40" t="s">
        <v>108</v>
      </c>
      <c r="K569" s="40" t="s">
        <v>108</v>
      </c>
      <c r="L569" s="40" t="s">
        <v>108</v>
      </c>
      <c r="M569" s="40" t="s">
        <v>107</v>
      </c>
      <c r="N569" s="40" t="s">
        <v>107</v>
      </c>
    </row>
    <row r="570" spans="1:14" s="34" customFormat="1" ht="26.1" customHeight="1" thickBot="1" x14ac:dyDescent="0.3">
      <c r="A570" s="40">
        <f t="shared" si="20"/>
        <v>562</v>
      </c>
      <c r="B570" s="41" t="s">
        <v>793</v>
      </c>
      <c r="C570" s="43" t="s">
        <v>890</v>
      </c>
      <c r="D570" s="40" t="s">
        <v>354</v>
      </c>
      <c r="E570" s="40"/>
      <c r="F570" s="41" t="s">
        <v>761</v>
      </c>
      <c r="G570" s="44" t="s">
        <v>8</v>
      </c>
      <c r="H570" s="45">
        <v>2</v>
      </c>
      <c r="I570" s="40" t="s">
        <v>107</v>
      </c>
      <c r="J570" s="40" t="s">
        <v>108</v>
      </c>
      <c r="K570" s="40" t="s">
        <v>108</v>
      </c>
      <c r="L570" s="40" t="s">
        <v>107</v>
      </c>
      <c r="M570" s="40" t="s">
        <v>107</v>
      </c>
      <c r="N570" s="40" t="s">
        <v>107</v>
      </c>
    </row>
    <row r="571" spans="1:14" s="34" customFormat="1" ht="26.1" customHeight="1" thickBot="1" x14ac:dyDescent="0.3">
      <c r="A571" s="40">
        <f t="shared" si="20"/>
        <v>563</v>
      </c>
      <c r="B571" s="41" t="s">
        <v>804</v>
      </c>
      <c r="C571" s="43" t="s">
        <v>890</v>
      </c>
      <c r="D571" s="40" t="s">
        <v>354</v>
      </c>
      <c r="E571" s="40"/>
      <c r="F571" s="41" t="s">
        <v>762</v>
      </c>
      <c r="G571" s="44" t="s">
        <v>8</v>
      </c>
      <c r="H571" s="45">
        <v>1</v>
      </c>
      <c r="I571" s="40" t="s">
        <v>107</v>
      </c>
      <c r="J571" s="40" t="s">
        <v>108</v>
      </c>
      <c r="K571" s="40" t="s">
        <v>108</v>
      </c>
      <c r="L571" s="40" t="s">
        <v>107</v>
      </c>
      <c r="M571" s="40" t="s">
        <v>108</v>
      </c>
      <c r="N571" s="40" t="s">
        <v>107</v>
      </c>
    </row>
    <row r="572" spans="1:14" s="34" customFormat="1" ht="26.1" customHeight="1" thickBot="1" x14ac:dyDescent="0.3">
      <c r="A572" s="40">
        <f t="shared" si="20"/>
        <v>564</v>
      </c>
      <c r="B572" s="41" t="s">
        <v>801</v>
      </c>
      <c r="C572" s="43" t="s">
        <v>890</v>
      </c>
      <c r="D572" s="40" t="s">
        <v>354</v>
      </c>
      <c r="E572" s="40"/>
      <c r="F572" s="41" t="s">
        <v>763</v>
      </c>
      <c r="G572" s="44" t="s">
        <v>8</v>
      </c>
      <c r="H572" s="45">
        <v>1</v>
      </c>
      <c r="I572" s="40" t="s">
        <v>107</v>
      </c>
      <c r="J572" s="40" t="s">
        <v>108</v>
      </c>
      <c r="K572" s="40" t="s">
        <v>108</v>
      </c>
      <c r="L572" s="40" t="s">
        <v>108</v>
      </c>
      <c r="M572" s="40" t="s">
        <v>107</v>
      </c>
      <c r="N572" s="40" t="s">
        <v>107</v>
      </c>
    </row>
    <row r="573" spans="1:14" s="34" customFormat="1" ht="36.75" thickBot="1" x14ac:dyDescent="0.3">
      <c r="A573" s="40">
        <f t="shared" ref="A573:A636" si="21">+A572+1</f>
        <v>565</v>
      </c>
      <c r="B573" s="41" t="s">
        <v>791</v>
      </c>
      <c r="C573" s="43" t="s">
        <v>890</v>
      </c>
      <c r="D573" s="40" t="s">
        <v>354</v>
      </c>
      <c r="E573" s="40"/>
      <c r="F573" s="41" t="s">
        <v>764</v>
      </c>
      <c r="G573" s="44" t="s">
        <v>8</v>
      </c>
      <c r="H573" s="45">
        <v>3</v>
      </c>
      <c r="I573" s="40" t="s">
        <v>107</v>
      </c>
      <c r="J573" s="40" t="s">
        <v>108</v>
      </c>
      <c r="K573" s="40" t="s">
        <v>108</v>
      </c>
      <c r="L573" s="40" t="s">
        <v>107</v>
      </c>
      <c r="M573" s="40" t="s">
        <v>107</v>
      </c>
      <c r="N573" s="40" t="s">
        <v>107</v>
      </c>
    </row>
    <row r="574" spans="1:14" s="34" customFormat="1" ht="36.75" thickBot="1" x14ac:dyDescent="0.3">
      <c r="A574" s="40">
        <f t="shared" si="21"/>
        <v>566</v>
      </c>
      <c r="B574" s="41" t="s">
        <v>810</v>
      </c>
      <c r="C574" s="43" t="s">
        <v>890</v>
      </c>
      <c r="D574" s="40" t="s">
        <v>354</v>
      </c>
      <c r="E574" s="40"/>
      <c r="F574" s="41" t="s">
        <v>765</v>
      </c>
      <c r="G574" s="44" t="s">
        <v>8</v>
      </c>
      <c r="H574" s="45">
        <v>1</v>
      </c>
      <c r="I574" s="40" t="s">
        <v>107</v>
      </c>
      <c r="J574" s="40" t="s">
        <v>108</v>
      </c>
      <c r="K574" s="40" t="s">
        <v>108</v>
      </c>
      <c r="L574" s="40" t="s">
        <v>107</v>
      </c>
      <c r="M574" s="40" t="s">
        <v>107</v>
      </c>
      <c r="N574" s="40" t="s">
        <v>107</v>
      </c>
    </row>
    <row r="575" spans="1:14" s="34" customFormat="1" ht="26.1" customHeight="1" thickBot="1" x14ac:dyDescent="0.3">
      <c r="A575" s="40">
        <f t="shared" si="21"/>
        <v>567</v>
      </c>
      <c r="B575" s="41" t="s">
        <v>859</v>
      </c>
      <c r="C575" s="43" t="s">
        <v>890</v>
      </c>
      <c r="D575" s="40" t="s">
        <v>354</v>
      </c>
      <c r="E575" s="40"/>
      <c r="F575" s="41" t="s">
        <v>766</v>
      </c>
      <c r="G575" s="44" t="s">
        <v>12</v>
      </c>
      <c r="H575" s="45">
        <v>1</v>
      </c>
      <c r="I575" s="40" t="s">
        <v>107</v>
      </c>
      <c r="J575" s="40" t="s">
        <v>108</v>
      </c>
      <c r="K575" s="40" t="s">
        <v>108</v>
      </c>
      <c r="L575" s="40" t="s">
        <v>108</v>
      </c>
      <c r="M575" s="40" t="s">
        <v>107</v>
      </c>
      <c r="N575" s="40" t="s">
        <v>107</v>
      </c>
    </row>
    <row r="576" spans="1:14" s="34" customFormat="1" ht="26.1" customHeight="1" thickBot="1" x14ac:dyDescent="0.3">
      <c r="A576" s="40">
        <f t="shared" si="21"/>
        <v>568</v>
      </c>
      <c r="B576" s="41" t="s">
        <v>860</v>
      </c>
      <c r="C576" s="43" t="s">
        <v>890</v>
      </c>
      <c r="D576" s="40" t="s">
        <v>354</v>
      </c>
      <c r="E576" s="40"/>
      <c r="F576" s="41" t="s">
        <v>767</v>
      </c>
      <c r="G576" s="44" t="s">
        <v>12</v>
      </c>
      <c r="H576" s="45">
        <v>1</v>
      </c>
      <c r="I576" s="40" t="s">
        <v>107</v>
      </c>
      <c r="J576" s="40" t="s">
        <v>108</v>
      </c>
      <c r="K576" s="40" t="s">
        <v>108</v>
      </c>
      <c r="L576" s="40" t="s">
        <v>108</v>
      </c>
      <c r="M576" s="40" t="s">
        <v>107</v>
      </c>
      <c r="N576" s="40" t="s">
        <v>107</v>
      </c>
    </row>
    <row r="577" spans="1:14" s="34" customFormat="1" ht="26.1" customHeight="1" thickBot="1" x14ac:dyDescent="0.3">
      <c r="A577" s="40">
        <f t="shared" si="21"/>
        <v>569</v>
      </c>
      <c r="B577" s="41" t="s">
        <v>861</v>
      </c>
      <c r="C577" s="43" t="s">
        <v>890</v>
      </c>
      <c r="D577" s="40" t="s">
        <v>354</v>
      </c>
      <c r="E577" s="40"/>
      <c r="F577" s="41" t="s">
        <v>768</v>
      </c>
      <c r="G577" s="44" t="s">
        <v>12</v>
      </c>
      <c r="H577" s="45">
        <v>1</v>
      </c>
      <c r="I577" s="40" t="s">
        <v>107</v>
      </c>
      <c r="J577" s="40" t="s">
        <v>108</v>
      </c>
      <c r="K577" s="40" t="s">
        <v>108</v>
      </c>
      <c r="L577" s="40" t="s">
        <v>108</v>
      </c>
      <c r="M577" s="40" t="s">
        <v>107</v>
      </c>
      <c r="N577" s="40" t="s">
        <v>107</v>
      </c>
    </row>
    <row r="578" spans="1:14" s="34" customFormat="1" ht="26.1" customHeight="1" thickBot="1" x14ac:dyDescent="0.3">
      <c r="A578" s="40">
        <f t="shared" si="21"/>
        <v>570</v>
      </c>
      <c r="B578" s="41" t="s">
        <v>862</v>
      </c>
      <c r="C578" s="43" t="s">
        <v>890</v>
      </c>
      <c r="D578" s="40" t="s">
        <v>354</v>
      </c>
      <c r="E578" s="40"/>
      <c r="F578" s="41" t="s">
        <v>769</v>
      </c>
      <c r="G578" s="44" t="s">
        <v>12</v>
      </c>
      <c r="H578" s="45">
        <v>1</v>
      </c>
      <c r="I578" s="40" t="s">
        <v>107</v>
      </c>
      <c r="J578" s="40" t="s">
        <v>108</v>
      </c>
      <c r="K578" s="40" t="s">
        <v>108</v>
      </c>
      <c r="L578" s="40" t="s">
        <v>108</v>
      </c>
      <c r="M578" s="40" t="s">
        <v>107</v>
      </c>
      <c r="N578" s="40" t="s">
        <v>107</v>
      </c>
    </row>
    <row r="579" spans="1:14" s="34" customFormat="1" ht="26.1" customHeight="1" thickBot="1" x14ac:dyDescent="0.3">
      <c r="A579" s="40">
        <f t="shared" si="21"/>
        <v>571</v>
      </c>
      <c r="B579" s="41" t="s">
        <v>864</v>
      </c>
      <c r="C579" s="43" t="s">
        <v>890</v>
      </c>
      <c r="D579" s="40" t="s">
        <v>354</v>
      </c>
      <c r="E579" s="40"/>
      <c r="F579" s="41" t="s">
        <v>770</v>
      </c>
      <c r="G579" s="44" t="s">
        <v>12</v>
      </c>
      <c r="H579" s="45">
        <v>1</v>
      </c>
      <c r="I579" s="40" t="s">
        <v>107</v>
      </c>
      <c r="J579" s="40" t="s">
        <v>108</v>
      </c>
      <c r="K579" s="40" t="s">
        <v>108</v>
      </c>
      <c r="L579" s="40" t="s">
        <v>108</v>
      </c>
      <c r="M579" s="40" t="s">
        <v>107</v>
      </c>
      <c r="N579" s="40" t="s">
        <v>107</v>
      </c>
    </row>
    <row r="580" spans="1:14" s="34" customFormat="1" ht="26.1" customHeight="1" thickBot="1" x14ac:dyDescent="0.3">
      <c r="A580" s="40">
        <f t="shared" si="21"/>
        <v>572</v>
      </c>
      <c r="B580" s="41" t="s">
        <v>863</v>
      </c>
      <c r="C580" s="43" t="s">
        <v>890</v>
      </c>
      <c r="D580" s="40" t="s">
        <v>354</v>
      </c>
      <c r="E580" s="40"/>
      <c r="F580" s="41" t="s">
        <v>771</v>
      </c>
      <c r="G580" s="44" t="s">
        <v>12</v>
      </c>
      <c r="H580" s="45">
        <v>2</v>
      </c>
      <c r="I580" s="40" t="s">
        <v>107</v>
      </c>
      <c r="J580" s="40" t="s">
        <v>108</v>
      </c>
      <c r="K580" s="40" t="s">
        <v>108</v>
      </c>
      <c r="L580" s="40" t="s">
        <v>108</v>
      </c>
      <c r="M580" s="40" t="s">
        <v>107</v>
      </c>
      <c r="N580" s="40" t="s">
        <v>107</v>
      </c>
    </row>
    <row r="581" spans="1:14" s="34" customFormat="1" ht="26.1" customHeight="1" thickBot="1" x14ac:dyDescent="0.3">
      <c r="A581" s="40">
        <f t="shared" si="21"/>
        <v>573</v>
      </c>
      <c r="B581" s="41" t="s">
        <v>865</v>
      </c>
      <c r="C581" s="43" t="s">
        <v>890</v>
      </c>
      <c r="D581" s="40" t="s">
        <v>354</v>
      </c>
      <c r="E581" s="40"/>
      <c r="F581" s="41" t="s">
        <v>772</v>
      </c>
      <c r="G581" s="44" t="s">
        <v>12</v>
      </c>
      <c r="H581" s="45">
        <v>1</v>
      </c>
      <c r="I581" s="40" t="s">
        <v>107</v>
      </c>
      <c r="J581" s="40" t="s">
        <v>108</v>
      </c>
      <c r="K581" s="40" t="s">
        <v>108</v>
      </c>
      <c r="L581" s="40" t="s">
        <v>108</v>
      </c>
      <c r="M581" s="40" t="s">
        <v>107</v>
      </c>
      <c r="N581" s="40" t="s">
        <v>107</v>
      </c>
    </row>
    <row r="582" spans="1:14" s="34" customFormat="1" ht="26.1" customHeight="1" thickBot="1" x14ac:dyDescent="0.3">
      <c r="A582" s="40">
        <f t="shared" si="21"/>
        <v>574</v>
      </c>
      <c r="B582" s="41" t="s">
        <v>866</v>
      </c>
      <c r="C582" s="43" t="s">
        <v>890</v>
      </c>
      <c r="D582" s="40" t="s">
        <v>354</v>
      </c>
      <c r="E582" s="40"/>
      <c r="F582" s="41" t="s">
        <v>773</v>
      </c>
      <c r="G582" s="44" t="s">
        <v>12</v>
      </c>
      <c r="H582" s="45">
        <v>1</v>
      </c>
      <c r="I582" s="40" t="s">
        <v>107</v>
      </c>
      <c r="J582" s="40" t="s">
        <v>108</v>
      </c>
      <c r="K582" s="40" t="s">
        <v>108</v>
      </c>
      <c r="L582" s="40" t="s">
        <v>108</v>
      </c>
      <c r="M582" s="40" t="s">
        <v>107</v>
      </c>
      <c r="N582" s="40" t="s">
        <v>107</v>
      </c>
    </row>
    <row r="583" spans="1:14" s="34" customFormat="1" ht="26.1" customHeight="1" thickBot="1" x14ac:dyDescent="0.3">
      <c r="A583" s="40">
        <f t="shared" si="21"/>
        <v>575</v>
      </c>
      <c r="B583" s="41" t="s">
        <v>867</v>
      </c>
      <c r="C583" s="43" t="s">
        <v>890</v>
      </c>
      <c r="D583" s="40" t="s">
        <v>354</v>
      </c>
      <c r="E583" s="40"/>
      <c r="F583" s="41" t="s">
        <v>774</v>
      </c>
      <c r="G583" s="44" t="s">
        <v>12</v>
      </c>
      <c r="H583" s="45">
        <v>2</v>
      </c>
      <c r="I583" s="40" t="s">
        <v>107</v>
      </c>
      <c r="J583" s="40" t="s">
        <v>108</v>
      </c>
      <c r="K583" s="40" t="s">
        <v>108</v>
      </c>
      <c r="L583" s="40" t="s">
        <v>108</v>
      </c>
      <c r="M583" s="40" t="s">
        <v>107</v>
      </c>
      <c r="N583" s="40" t="s">
        <v>107</v>
      </c>
    </row>
    <row r="584" spans="1:14" s="34" customFormat="1" ht="26.1" customHeight="1" thickBot="1" x14ac:dyDescent="0.3">
      <c r="A584" s="40">
        <f t="shared" si="21"/>
        <v>576</v>
      </c>
      <c r="B584" s="41" t="s">
        <v>868</v>
      </c>
      <c r="C584" s="43" t="s">
        <v>890</v>
      </c>
      <c r="D584" s="40" t="s">
        <v>354</v>
      </c>
      <c r="E584" s="40"/>
      <c r="F584" s="41" t="s">
        <v>775</v>
      </c>
      <c r="G584" s="44" t="s">
        <v>12</v>
      </c>
      <c r="H584" s="45">
        <v>2</v>
      </c>
      <c r="I584" s="40" t="s">
        <v>107</v>
      </c>
      <c r="J584" s="40" t="s">
        <v>108</v>
      </c>
      <c r="K584" s="40" t="s">
        <v>108</v>
      </c>
      <c r="L584" s="40" t="s">
        <v>108</v>
      </c>
      <c r="M584" s="40" t="s">
        <v>107</v>
      </c>
      <c r="N584" s="40" t="s">
        <v>107</v>
      </c>
    </row>
    <row r="585" spans="1:14" s="34" customFormat="1" ht="26.1" customHeight="1" thickBot="1" x14ac:dyDescent="0.3">
      <c r="A585" s="40">
        <f t="shared" si="21"/>
        <v>577</v>
      </c>
      <c r="B585" s="41" t="s">
        <v>869</v>
      </c>
      <c r="C585" s="43" t="s">
        <v>890</v>
      </c>
      <c r="D585" s="40" t="s">
        <v>354</v>
      </c>
      <c r="E585" s="40"/>
      <c r="F585" s="41" t="s">
        <v>776</v>
      </c>
      <c r="G585" s="44" t="s">
        <v>12</v>
      </c>
      <c r="H585" s="45">
        <v>2</v>
      </c>
      <c r="I585" s="40" t="s">
        <v>107</v>
      </c>
      <c r="J585" s="40" t="s">
        <v>108</v>
      </c>
      <c r="K585" s="40" t="s">
        <v>108</v>
      </c>
      <c r="L585" s="40" t="s">
        <v>108</v>
      </c>
      <c r="M585" s="40" t="s">
        <v>107</v>
      </c>
      <c r="N585" s="40" t="s">
        <v>107</v>
      </c>
    </row>
    <row r="586" spans="1:14" s="34" customFormat="1" ht="26.1" customHeight="1" thickBot="1" x14ac:dyDescent="0.3">
      <c r="A586" s="40">
        <f t="shared" si="21"/>
        <v>578</v>
      </c>
      <c r="B586" s="41" t="s">
        <v>870</v>
      </c>
      <c r="C586" s="43" t="s">
        <v>890</v>
      </c>
      <c r="D586" s="40" t="s">
        <v>354</v>
      </c>
      <c r="E586" s="40"/>
      <c r="F586" s="41" t="s">
        <v>777</v>
      </c>
      <c r="G586" s="44" t="s">
        <v>12</v>
      </c>
      <c r="H586" s="45">
        <v>1</v>
      </c>
      <c r="I586" s="40" t="s">
        <v>107</v>
      </c>
      <c r="J586" s="40" t="s">
        <v>108</v>
      </c>
      <c r="K586" s="40" t="s">
        <v>108</v>
      </c>
      <c r="L586" s="40" t="s">
        <v>108</v>
      </c>
      <c r="M586" s="40" t="s">
        <v>107</v>
      </c>
      <c r="N586" s="40" t="s">
        <v>107</v>
      </c>
    </row>
    <row r="587" spans="1:14" s="34" customFormat="1" ht="26.1" customHeight="1" thickBot="1" x14ac:dyDescent="0.3">
      <c r="A587" s="40">
        <f t="shared" si="21"/>
        <v>579</v>
      </c>
      <c r="B587" s="41" t="s">
        <v>871</v>
      </c>
      <c r="C587" s="43" t="s">
        <v>890</v>
      </c>
      <c r="D587" s="40" t="s">
        <v>354</v>
      </c>
      <c r="E587" s="40"/>
      <c r="F587" s="41" t="s">
        <v>778</v>
      </c>
      <c r="G587" s="44" t="s">
        <v>12</v>
      </c>
      <c r="H587" s="45">
        <v>1</v>
      </c>
      <c r="I587" s="40" t="s">
        <v>107</v>
      </c>
      <c r="J587" s="40" t="s">
        <v>108</v>
      </c>
      <c r="K587" s="40" t="s">
        <v>108</v>
      </c>
      <c r="L587" s="40" t="s">
        <v>108</v>
      </c>
      <c r="M587" s="40" t="s">
        <v>107</v>
      </c>
      <c r="N587" s="40" t="s">
        <v>107</v>
      </c>
    </row>
    <row r="588" spans="1:14" s="34" customFormat="1" ht="26.1" customHeight="1" thickBot="1" x14ac:dyDescent="0.3">
      <c r="A588" s="40">
        <f t="shared" si="21"/>
        <v>580</v>
      </c>
      <c r="B588" s="41" t="s">
        <v>872</v>
      </c>
      <c r="C588" s="43" t="s">
        <v>890</v>
      </c>
      <c r="D588" s="40" t="s">
        <v>354</v>
      </c>
      <c r="E588" s="40"/>
      <c r="F588" s="41" t="s">
        <v>779</v>
      </c>
      <c r="G588" s="44" t="s">
        <v>12</v>
      </c>
      <c r="H588" s="45">
        <v>1</v>
      </c>
      <c r="I588" s="40" t="s">
        <v>107</v>
      </c>
      <c r="J588" s="40" t="s">
        <v>108</v>
      </c>
      <c r="K588" s="40" t="s">
        <v>108</v>
      </c>
      <c r="L588" s="40" t="s">
        <v>108</v>
      </c>
      <c r="M588" s="40" t="s">
        <v>107</v>
      </c>
      <c r="N588" s="40" t="s">
        <v>107</v>
      </c>
    </row>
    <row r="589" spans="1:14" s="34" customFormat="1" ht="26.1" customHeight="1" thickBot="1" x14ac:dyDescent="0.3">
      <c r="A589" s="40">
        <f t="shared" si="21"/>
        <v>581</v>
      </c>
      <c r="B589" s="41" t="s">
        <v>873</v>
      </c>
      <c r="C589" s="43" t="s">
        <v>890</v>
      </c>
      <c r="D589" s="40" t="s">
        <v>354</v>
      </c>
      <c r="E589" s="40"/>
      <c r="F589" s="41" t="s">
        <v>780</v>
      </c>
      <c r="G589" s="44" t="s">
        <v>12</v>
      </c>
      <c r="H589" s="45">
        <v>1</v>
      </c>
      <c r="I589" s="40" t="s">
        <v>107</v>
      </c>
      <c r="J589" s="40" t="s">
        <v>108</v>
      </c>
      <c r="K589" s="40" t="s">
        <v>108</v>
      </c>
      <c r="L589" s="40" t="s">
        <v>108</v>
      </c>
      <c r="M589" s="40" t="s">
        <v>107</v>
      </c>
      <c r="N589" s="40" t="s">
        <v>107</v>
      </c>
    </row>
    <row r="590" spans="1:14" s="34" customFormat="1" ht="26.1" customHeight="1" thickBot="1" x14ac:dyDescent="0.3">
      <c r="A590" s="40">
        <f t="shared" si="21"/>
        <v>582</v>
      </c>
      <c r="B590" s="41" t="s">
        <v>874</v>
      </c>
      <c r="C590" s="43" t="s">
        <v>890</v>
      </c>
      <c r="D590" s="40" t="s">
        <v>354</v>
      </c>
      <c r="E590" s="40"/>
      <c r="F590" s="41" t="s">
        <v>781</v>
      </c>
      <c r="G590" s="44" t="s">
        <v>12</v>
      </c>
      <c r="H590" s="45">
        <v>1</v>
      </c>
      <c r="I590" s="40" t="s">
        <v>107</v>
      </c>
      <c r="J590" s="40" t="s">
        <v>108</v>
      </c>
      <c r="K590" s="40" t="s">
        <v>108</v>
      </c>
      <c r="L590" s="40" t="s">
        <v>108</v>
      </c>
      <c r="M590" s="40" t="s">
        <v>107</v>
      </c>
      <c r="N590" s="40" t="s">
        <v>107</v>
      </c>
    </row>
    <row r="591" spans="1:14" s="34" customFormat="1" ht="26.1" customHeight="1" thickBot="1" x14ac:dyDescent="0.3">
      <c r="A591" s="40">
        <f t="shared" si="21"/>
        <v>583</v>
      </c>
      <c r="B591" s="41" t="s">
        <v>875</v>
      </c>
      <c r="C591" s="43" t="s">
        <v>890</v>
      </c>
      <c r="D591" s="40" t="s">
        <v>354</v>
      </c>
      <c r="E591" s="40"/>
      <c r="F591" s="41" t="s">
        <v>782</v>
      </c>
      <c r="G591" s="44" t="s">
        <v>12</v>
      </c>
      <c r="H591" s="45">
        <v>1</v>
      </c>
      <c r="I591" s="40" t="s">
        <v>107</v>
      </c>
      <c r="J591" s="40" t="s">
        <v>108</v>
      </c>
      <c r="K591" s="40" t="s">
        <v>108</v>
      </c>
      <c r="L591" s="40" t="s">
        <v>108</v>
      </c>
      <c r="M591" s="40" t="s">
        <v>107</v>
      </c>
      <c r="N591" s="40" t="s">
        <v>107</v>
      </c>
    </row>
    <row r="592" spans="1:14" s="34" customFormat="1" ht="26.1" customHeight="1" thickBot="1" x14ac:dyDescent="0.3">
      <c r="A592" s="40">
        <f t="shared" si="21"/>
        <v>584</v>
      </c>
      <c r="B592" s="41" t="s">
        <v>876</v>
      </c>
      <c r="C592" s="43" t="s">
        <v>890</v>
      </c>
      <c r="D592" s="40" t="s">
        <v>354</v>
      </c>
      <c r="E592" s="40"/>
      <c r="F592" s="41" t="s">
        <v>783</v>
      </c>
      <c r="G592" s="44" t="s">
        <v>12</v>
      </c>
      <c r="H592" s="45">
        <v>1</v>
      </c>
      <c r="I592" s="40" t="s">
        <v>107</v>
      </c>
      <c r="J592" s="40" t="s">
        <v>108</v>
      </c>
      <c r="K592" s="40" t="s">
        <v>108</v>
      </c>
      <c r="L592" s="40" t="s">
        <v>108</v>
      </c>
      <c r="M592" s="40" t="s">
        <v>107</v>
      </c>
      <c r="N592" s="40" t="s">
        <v>107</v>
      </c>
    </row>
    <row r="593" spans="1:14" s="34" customFormat="1" ht="26.1" customHeight="1" thickBot="1" x14ac:dyDescent="0.3">
      <c r="A593" s="40">
        <f t="shared" si="21"/>
        <v>585</v>
      </c>
      <c r="B593" s="41" t="s">
        <v>877</v>
      </c>
      <c r="C593" s="43" t="s">
        <v>890</v>
      </c>
      <c r="D593" s="40" t="s">
        <v>354</v>
      </c>
      <c r="E593" s="40"/>
      <c r="F593" s="41" t="s">
        <v>784</v>
      </c>
      <c r="G593" s="44" t="s">
        <v>8</v>
      </c>
      <c r="H593" s="45">
        <v>1</v>
      </c>
      <c r="I593" s="40" t="s">
        <v>107</v>
      </c>
      <c r="J593" s="40" t="s">
        <v>108</v>
      </c>
      <c r="K593" s="40" t="s">
        <v>108</v>
      </c>
      <c r="L593" s="40" t="s">
        <v>108</v>
      </c>
      <c r="M593" s="40" t="s">
        <v>107</v>
      </c>
      <c r="N593" s="40" t="s">
        <v>107</v>
      </c>
    </row>
    <row r="594" spans="1:14" s="34" customFormat="1" ht="26.1" customHeight="1" thickBot="1" x14ac:dyDescent="0.3">
      <c r="A594" s="40">
        <f t="shared" si="21"/>
        <v>586</v>
      </c>
      <c r="B594" s="41" t="s">
        <v>878</v>
      </c>
      <c r="C594" s="43" t="s">
        <v>890</v>
      </c>
      <c r="D594" s="40" t="s">
        <v>354</v>
      </c>
      <c r="E594" s="40"/>
      <c r="F594" s="41" t="s">
        <v>785</v>
      </c>
      <c r="G594" s="44" t="s">
        <v>12</v>
      </c>
      <c r="H594" s="45">
        <v>2</v>
      </c>
      <c r="I594" s="40" t="s">
        <v>108</v>
      </c>
      <c r="J594" s="40" t="s">
        <v>108</v>
      </c>
      <c r="K594" s="40" t="s">
        <v>108</v>
      </c>
      <c r="L594" s="40" t="s">
        <v>108</v>
      </c>
      <c r="M594" s="40" t="s">
        <v>108</v>
      </c>
      <c r="N594" s="40" t="s">
        <v>107</v>
      </c>
    </row>
    <row r="595" spans="1:14" s="34" customFormat="1" ht="26.1" customHeight="1" thickBot="1" x14ac:dyDescent="0.3">
      <c r="A595" s="40">
        <f t="shared" si="21"/>
        <v>587</v>
      </c>
      <c r="B595" s="41" t="s">
        <v>879</v>
      </c>
      <c r="C595" s="43" t="s">
        <v>890</v>
      </c>
      <c r="D595" s="40" t="s">
        <v>354</v>
      </c>
      <c r="E595" s="40"/>
      <c r="F595" s="41" t="s">
        <v>786</v>
      </c>
      <c r="G595" s="44" t="s">
        <v>12</v>
      </c>
      <c r="H595" s="45">
        <v>1</v>
      </c>
      <c r="I595" s="40" t="s">
        <v>107</v>
      </c>
      <c r="J595" s="40" t="s">
        <v>108</v>
      </c>
      <c r="K595" s="40" t="s">
        <v>108</v>
      </c>
      <c r="L595" s="40" t="s">
        <v>108</v>
      </c>
      <c r="M595" s="40" t="s">
        <v>107</v>
      </c>
      <c r="N595" s="40" t="s">
        <v>107</v>
      </c>
    </row>
    <row r="596" spans="1:14" s="34" customFormat="1" ht="26.1" customHeight="1" thickBot="1" x14ac:dyDescent="0.3">
      <c r="A596" s="40">
        <f t="shared" si="21"/>
        <v>588</v>
      </c>
      <c r="B596" s="41" t="s">
        <v>809</v>
      </c>
      <c r="C596" s="43" t="s">
        <v>890</v>
      </c>
      <c r="D596" s="40" t="s">
        <v>354</v>
      </c>
      <c r="E596" s="40"/>
      <c r="F596" s="41" t="s">
        <v>787</v>
      </c>
      <c r="G596" s="44" t="s">
        <v>8</v>
      </c>
      <c r="H596" s="45">
        <v>1</v>
      </c>
      <c r="I596" s="40" t="s">
        <v>107</v>
      </c>
      <c r="J596" s="40" t="s">
        <v>108</v>
      </c>
      <c r="K596" s="40" t="s">
        <v>108</v>
      </c>
      <c r="L596" s="40" t="s">
        <v>108</v>
      </c>
      <c r="M596" s="40" t="s">
        <v>107</v>
      </c>
      <c r="N596" s="40" t="s">
        <v>107</v>
      </c>
    </row>
    <row r="597" spans="1:14" s="34" customFormat="1" ht="26.1" customHeight="1" thickBot="1" x14ac:dyDescent="0.3">
      <c r="A597" s="40">
        <f t="shared" si="21"/>
        <v>589</v>
      </c>
      <c r="B597" s="41" t="s">
        <v>805</v>
      </c>
      <c r="C597" s="43" t="s">
        <v>890</v>
      </c>
      <c r="D597" s="40" t="s">
        <v>354</v>
      </c>
      <c r="E597" s="40"/>
      <c r="F597" s="41" t="s">
        <v>788</v>
      </c>
      <c r="G597" s="44" t="s">
        <v>8</v>
      </c>
      <c r="H597" s="45">
        <v>1</v>
      </c>
      <c r="I597" s="40" t="s">
        <v>107</v>
      </c>
      <c r="J597" s="40" t="s">
        <v>108</v>
      </c>
      <c r="K597" s="40" t="s">
        <v>108</v>
      </c>
      <c r="L597" s="40" t="s">
        <v>108</v>
      </c>
      <c r="M597" s="40" t="s">
        <v>107</v>
      </c>
      <c r="N597" s="40" t="s">
        <v>107</v>
      </c>
    </row>
    <row r="598" spans="1:14" s="34" customFormat="1" ht="24.75" customHeight="1" thickBot="1" x14ac:dyDescent="0.3">
      <c r="A598" s="40">
        <f t="shared" si="21"/>
        <v>590</v>
      </c>
      <c r="B598" s="41" t="s">
        <v>915</v>
      </c>
      <c r="C598" s="43" t="s">
        <v>899</v>
      </c>
      <c r="D598" s="40" t="s">
        <v>354</v>
      </c>
      <c r="E598" s="40"/>
      <c r="F598" s="41" t="s">
        <v>893</v>
      </c>
      <c r="G598" s="45" t="s">
        <v>8</v>
      </c>
      <c r="H598" s="45">
        <v>15</v>
      </c>
      <c r="I598" s="40" t="s">
        <v>107</v>
      </c>
      <c r="J598" s="40" t="s">
        <v>108</v>
      </c>
      <c r="K598" s="40" t="s">
        <v>108</v>
      </c>
      <c r="L598" s="40" t="s">
        <v>108</v>
      </c>
      <c r="M598" s="40" t="s">
        <v>108</v>
      </c>
      <c r="N598" s="40" t="s">
        <v>108</v>
      </c>
    </row>
    <row r="599" spans="1:14" s="34" customFormat="1" ht="26.1" customHeight="1" thickBot="1" x14ac:dyDescent="0.3">
      <c r="A599" s="40">
        <f t="shared" si="21"/>
        <v>591</v>
      </c>
      <c r="B599" s="41" t="s">
        <v>914</v>
      </c>
      <c r="C599" s="43" t="s">
        <v>899</v>
      </c>
      <c r="D599" s="40" t="s">
        <v>354</v>
      </c>
      <c r="E599" s="40"/>
      <c r="F599" s="41" t="s">
        <v>894</v>
      </c>
      <c r="G599" s="45" t="s">
        <v>8</v>
      </c>
      <c r="H599" s="45">
        <v>400</v>
      </c>
      <c r="I599" s="40" t="s">
        <v>107</v>
      </c>
      <c r="J599" s="40" t="s">
        <v>108</v>
      </c>
      <c r="K599" s="40" t="s">
        <v>108</v>
      </c>
      <c r="L599" s="40" t="s">
        <v>108</v>
      </c>
      <c r="M599" s="40" t="s">
        <v>108</v>
      </c>
      <c r="N599" s="40" t="s">
        <v>108</v>
      </c>
    </row>
    <row r="600" spans="1:14" s="34" customFormat="1" ht="26.1" customHeight="1" thickBot="1" x14ac:dyDescent="0.3">
      <c r="A600" s="40">
        <f t="shared" si="21"/>
        <v>592</v>
      </c>
      <c r="B600" s="41" t="s">
        <v>913</v>
      </c>
      <c r="C600" s="43" t="s">
        <v>899</v>
      </c>
      <c r="D600" s="40" t="s">
        <v>354</v>
      </c>
      <c r="E600" s="40"/>
      <c r="F600" s="41" t="s">
        <v>895</v>
      </c>
      <c r="G600" s="45" t="s">
        <v>8</v>
      </c>
      <c r="H600" s="45">
        <v>5</v>
      </c>
      <c r="I600" s="40" t="s">
        <v>107</v>
      </c>
      <c r="J600" s="40" t="s">
        <v>108</v>
      </c>
      <c r="K600" s="40" t="s">
        <v>108</v>
      </c>
      <c r="L600" s="40" t="s">
        <v>108</v>
      </c>
      <c r="M600" s="40" t="s">
        <v>108</v>
      </c>
      <c r="N600" s="40" t="s">
        <v>108</v>
      </c>
    </row>
    <row r="601" spans="1:14" s="34" customFormat="1" ht="36.75" thickBot="1" x14ac:dyDescent="0.3">
      <c r="A601" s="40">
        <f t="shared" si="21"/>
        <v>593</v>
      </c>
      <c r="B601" s="41" t="s">
        <v>912</v>
      </c>
      <c r="C601" s="43" t="s">
        <v>899</v>
      </c>
      <c r="D601" s="40" t="s">
        <v>354</v>
      </c>
      <c r="E601" s="40"/>
      <c r="F601" s="41" t="s">
        <v>896</v>
      </c>
      <c r="G601" s="45" t="s">
        <v>8</v>
      </c>
      <c r="H601" s="45">
        <v>13</v>
      </c>
      <c r="I601" s="40" t="s">
        <v>107</v>
      </c>
      <c r="J601" s="40" t="s">
        <v>108</v>
      </c>
      <c r="K601" s="40" t="s">
        <v>108</v>
      </c>
      <c r="L601" s="40" t="s">
        <v>108</v>
      </c>
      <c r="M601" s="40" t="s">
        <v>108</v>
      </c>
      <c r="N601" s="40" t="s">
        <v>108</v>
      </c>
    </row>
    <row r="602" spans="1:14" s="34" customFormat="1" ht="26.1" customHeight="1" thickBot="1" x14ac:dyDescent="0.3">
      <c r="A602" s="40">
        <f t="shared" si="21"/>
        <v>594</v>
      </c>
      <c r="B602" s="41" t="s">
        <v>911</v>
      </c>
      <c r="C602" s="43" t="s">
        <v>899</v>
      </c>
      <c r="D602" s="40" t="s">
        <v>354</v>
      </c>
      <c r="E602" s="40"/>
      <c r="F602" s="41" t="s">
        <v>897</v>
      </c>
      <c r="G602" s="45" t="s">
        <v>8</v>
      </c>
      <c r="H602" s="45">
        <v>122</v>
      </c>
      <c r="I602" s="40" t="s">
        <v>107</v>
      </c>
      <c r="J602" s="40" t="s">
        <v>108</v>
      </c>
      <c r="K602" s="40" t="s">
        <v>108</v>
      </c>
      <c r="L602" s="40" t="s">
        <v>108</v>
      </c>
      <c r="M602" s="40" t="s">
        <v>108</v>
      </c>
      <c r="N602" s="40" t="s">
        <v>108</v>
      </c>
    </row>
    <row r="603" spans="1:14" s="34" customFormat="1" ht="26.1" customHeight="1" thickBot="1" x14ac:dyDescent="0.3">
      <c r="A603" s="40">
        <f t="shared" si="21"/>
        <v>595</v>
      </c>
      <c r="B603" s="41" t="s">
        <v>910</v>
      </c>
      <c r="C603" s="43" t="s">
        <v>899</v>
      </c>
      <c r="D603" s="40" t="s">
        <v>354</v>
      </c>
      <c r="E603" s="40"/>
      <c r="F603" s="41" t="s">
        <v>898</v>
      </c>
      <c r="G603" s="45" t="s">
        <v>904</v>
      </c>
      <c r="H603" s="45">
        <v>410</v>
      </c>
      <c r="I603" s="40" t="s">
        <v>107</v>
      </c>
      <c r="J603" s="40" t="s">
        <v>108</v>
      </c>
      <c r="K603" s="40" t="s">
        <v>108</v>
      </c>
      <c r="L603" s="40" t="s">
        <v>108</v>
      </c>
      <c r="M603" s="40" t="s">
        <v>108</v>
      </c>
      <c r="N603" s="40" t="s">
        <v>108</v>
      </c>
    </row>
    <row r="604" spans="1:14" s="34" customFormat="1" ht="26.1" customHeight="1" thickBot="1" x14ac:dyDescent="0.3">
      <c r="A604" s="40">
        <f t="shared" si="21"/>
        <v>596</v>
      </c>
      <c r="B604" s="41" t="s">
        <v>909</v>
      </c>
      <c r="C604" s="43" t="s">
        <v>899</v>
      </c>
      <c r="D604" s="40" t="s">
        <v>354</v>
      </c>
      <c r="E604" s="40"/>
      <c r="F604" s="41" t="s">
        <v>892</v>
      </c>
      <c r="G604" s="45" t="s">
        <v>8</v>
      </c>
      <c r="H604" s="45">
        <v>406</v>
      </c>
      <c r="I604" s="40" t="s">
        <v>107</v>
      </c>
      <c r="J604" s="40" t="s">
        <v>108</v>
      </c>
      <c r="K604" s="40" t="s">
        <v>108</v>
      </c>
      <c r="L604" s="40" t="s">
        <v>108</v>
      </c>
      <c r="M604" s="40" t="s">
        <v>108</v>
      </c>
      <c r="N604" s="40" t="s">
        <v>108</v>
      </c>
    </row>
    <row r="605" spans="1:14" s="34" customFormat="1" ht="30" customHeight="1" thickBot="1" x14ac:dyDescent="0.3">
      <c r="A605" s="40">
        <f t="shared" si="21"/>
        <v>597</v>
      </c>
      <c r="B605" s="41" t="s">
        <v>908</v>
      </c>
      <c r="C605" s="43" t="s">
        <v>899</v>
      </c>
      <c r="D605" s="40" t="s">
        <v>354</v>
      </c>
      <c r="E605" s="40"/>
      <c r="F605" s="41" t="s">
        <v>900</v>
      </c>
      <c r="G605" s="45" t="s">
        <v>8</v>
      </c>
      <c r="H605" s="45">
        <v>5</v>
      </c>
      <c r="I605" s="40" t="s">
        <v>107</v>
      </c>
      <c r="J605" s="40" t="s">
        <v>108</v>
      </c>
      <c r="K605" s="40" t="s">
        <v>108</v>
      </c>
      <c r="L605" s="40" t="s">
        <v>108</v>
      </c>
      <c r="M605" s="40" t="s">
        <v>108</v>
      </c>
      <c r="N605" s="40" t="s">
        <v>108</v>
      </c>
    </row>
    <row r="606" spans="1:14" s="34" customFormat="1" ht="33" customHeight="1" thickBot="1" x14ac:dyDescent="0.3">
      <c r="A606" s="40">
        <f t="shared" si="21"/>
        <v>598</v>
      </c>
      <c r="B606" s="41" t="s">
        <v>907</v>
      </c>
      <c r="C606" s="43" t="s">
        <v>899</v>
      </c>
      <c r="D606" s="40" t="s">
        <v>354</v>
      </c>
      <c r="E606" s="40"/>
      <c r="F606" s="41" t="s">
        <v>901</v>
      </c>
      <c r="G606" s="45" t="s">
        <v>8</v>
      </c>
      <c r="H606" s="45">
        <v>7</v>
      </c>
      <c r="I606" s="40" t="s">
        <v>107</v>
      </c>
      <c r="J606" s="40" t="s">
        <v>108</v>
      </c>
      <c r="K606" s="40" t="s">
        <v>108</v>
      </c>
      <c r="L606" s="40" t="s">
        <v>108</v>
      </c>
      <c r="M606" s="40" t="s">
        <v>108</v>
      </c>
      <c r="N606" s="40" t="s">
        <v>108</v>
      </c>
    </row>
    <row r="607" spans="1:14" s="34" customFormat="1" ht="31.5" customHeight="1" thickBot="1" x14ac:dyDescent="0.3">
      <c r="A607" s="40">
        <f t="shared" si="21"/>
        <v>599</v>
      </c>
      <c r="B607" s="41" t="s">
        <v>906</v>
      </c>
      <c r="C607" s="43" t="s">
        <v>899</v>
      </c>
      <c r="D607" s="40" t="s">
        <v>354</v>
      </c>
      <c r="E607" s="40"/>
      <c r="F607" s="41" t="s">
        <v>902</v>
      </c>
      <c r="G607" s="45" t="s">
        <v>8</v>
      </c>
      <c r="H607" s="45">
        <v>5</v>
      </c>
      <c r="I607" s="40" t="s">
        <v>107</v>
      </c>
      <c r="J607" s="40" t="s">
        <v>108</v>
      </c>
      <c r="K607" s="40" t="s">
        <v>108</v>
      </c>
      <c r="L607" s="40" t="s">
        <v>108</v>
      </c>
      <c r="M607" s="40" t="s">
        <v>108</v>
      </c>
      <c r="N607" s="40" t="s">
        <v>108</v>
      </c>
    </row>
    <row r="608" spans="1:14" s="34" customFormat="1" ht="32.25" customHeight="1" thickBot="1" x14ac:dyDescent="0.3">
      <c r="A608" s="40">
        <f t="shared" si="21"/>
        <v>600</v>
      </c>
      <c r="B608" s="41" t="s">
        <v>905</v>
      </c>
      <c r="C608" s="43" t="s">
        <v>899</v>
      </c>
      <c r="D608" s="40" t="s">
        <v>354</v>
      </c>
      <c r="E608" s="40"/>
      <c r="F608" s="41" t="s">
        <v>903</v>
      </c>
      <c r="G608" s="45" t="s">
        <v>8</v>
      </c>
      <c r="H608" s="45">
        <v>58</v>
      </c>
      <c r="I608" s="40" t="s">
        <v>107</v>
      </c>
      <c r="J608" s="40" t="s">
        <v>108</v>
      </c>
      <c r="K608" s="40" t="s">
        <v>108</v>
      </c>
      <c r="L608" s="40" t="s">
        <v>108</v>
      </c>
      <c r="M608" s="40" t="s">
        <v>108</v>
      </c>
      <c r="N608" s="40" t="s">
        <v>108</v>
      </c>
    </row>
    <row r="609" spans="1:14" s="39" customFormat="1" ht="26.1" customHeight="1" thickBot="1" x14ac:dyDescent="0.3">
      <c r="A609" s="40">
        <f t="shared" si="21"/>
        <v>601</v>
      </c>
      <c r="B609" s="41" t="s">
        <v>1129</v>
      </c>
      <c r="C609" s="43" t="s">
        <v>886</v>
      </c>
      <c r="D609" s="40" t="s">
        <v>354</v>
      </c>
      <c r="E609" s="40"/>
      <c r="F609" s="43" t="s">
        <v>916</v>
      </c>
      <c r="G609" s="40" t="s">
        <v>12</v>
      </c>
      <c r="H609" s="40">
        <v>5</v>
      </c>
      <c r="I609" s="40" t="s">
        <v>108</v>
      </c>
      <c r="J609" s="40" t="s">
        <v>108</v>
      </c>
      <c r="K609" s="40" t="s">
        <v>108</v>
      </c>
      <c r="L609" s="40" t="s">
        <v>107</v>
      </c>
      <c r="M609" s="40" t="s">
        <v>108</v>
      </c>
      <c r="N609" s="40" t="s">
        <v>107</v>
      </c>
    </row>
    <row r="610" spans="1:14" s="34" customFormat="1" ht="26.1" customHeight="1" thickBot="1" x14ac:dyDescent="0.3">
      <c r="A610" s="40">
        <f t="shared" si="21"/>
        <v>602</v>
      </c>
      <c r="B610" s="40" t="s">
        <v>354</v>
      </c>
      <c r="C610" s="43" t="s">
        <v>949</v>
      </c>
      <c r="D610" s="40" t="s">
        <v>354</v>
      </c>
      <c r="E610" s="40"/>
      <c r="F610" s="47" t="s">
        <v>917</v>
      </c>
      <c r="G610" s="44" t="s">
        <v>8</v>
      </c>
      <c r="H610" s="45">
        <v>4</v>
      </c>
      <c r="I610" s="40" t="s">
        <v>108</v>
      </c>
      <c r="J610" s="40" t="s">
        <v>108</v>
      </c>
      <c r="K610" s="40" t="s">
        <v>108</v>
      </c>
      <c r="L610" s="40" t="s">
        <v>108</v>
      </c>
      <c r="M610" s="40" t="s">
        <v>108</v>
      </c>
      <c r="N610" s="40" t="s">
        <v>108</v>
      </c>
    </row>
    <row r="611" spans="1:14" s="34" customFormat="1" ht="26.1" customHeight="1" thickBot="1" x14ac:dyDescent="0.3">
      <c r="A611" s="40">
        <f t="shared" si="21"/>
        <v>603</v>
      </c>
      <c r="B611" s="40" t="s">
        <v>354</v>
      </c>
      <c r="C611" s="43" t="s">
        <v>949</v>
      </c>
      <c r="D611" s="40" t="s">
        <v>354</v>
      </c>
      <c r="E611" s="40"/>
      <c r="F611" s="47" t="s">
        <v>947</v>
      </c>
      <c r="G611" s="44" t="s">
        <v>8</v>
      </c>
      <c r="H611" s="45">
        <v>4</v>
      </c>
      <c r="I611" s="40" t="s">
        <v>108</v>
      </c>
      <c r="J611" s="40" t="s">
        <v>108</v>
      </c>
      <c r="K611" s="40" t="s">
        <v>108</v>
      </c>
      <c r="L611" s="40" t="s">
        <v>108</v>
      </c>
      <c r="M611" s="40" t="s">
        <v>108</v>
      </c>
      <c r="N611" s="40" t="s">
        <v>108</v>
      </c>
    </row>
    <row r="612" spans="1:14" s="34" customFormat="1" ht="26.1" customHeight="1" thickBot="1" x14ac:dyDescent="0.3">
      <c r="A612" s="40">
        <f t="shared" si="21"/>
        <v>604</v>
      </c>
      <c r="B612" s="40" t="s">
        <v>354</v>
      </c>
      <c r="C612" s="43" t="s">
        <v>949</v>
      </c>
      <c r="D612" s="40" t="s">
        <v>354</v>
      </c>
      <c r="E612" s="40"/>
      <c r="F612" s="47" t="s">
        <v>948</v>
      </c>
      <c r="G612" s="44" t="s">
        <v>950</v>
      </c>
      <c r="H612" s="45">
        <v>5</v>
      </c>
      <c r="I612" s="40" t="s">
        <v>108</v>
      </c>
      <c r="J612" s="40" t="s">
        <v>108</v>
      </c>
      <c r="K612" s="40" t="s">
        <v>108</v>
      </c>
      <c r="L612" s="40" t="s">
        <v>108</v>
      </c>
      <c r="M612" s="40" t="s">
        <v>108</v>
      </c>
      <c r="N612" s="40" t="s">
        <v>108</v>
      </c>
    </row>
    <row r="613" spans="1:14" s="34" customFormat="1" ht="26.1" customHeight="1" thickBot="1" x14ac:dyDescent="0.3">
      <c r="A613" s="40">
        <f t="shared" si="21"/>
        <v>605</v>
      </c>
      <c r="B613" s="40" t="s">
        <v>354</v>
      </c>
      <c r="C613" s="43" t="s">
        <v>949</v>
      </c>
      <c r="D613" s="40" t="s">
        <v>354</v>
      </c>
      <c r="E613" s="40"/>
      <c r="F613" s="47" t="s">
        <v>918</v>
      </c>
      <c r="G613" s="47" t="s">
        <v>950</v>
      </c>
      <c r="H613" s="45">
        <v>5</v>
      </c>
      <c r="I613" s="40" t="s">
        <v>108</v>
      </c>
      <c r="J613" s="40" t="s">
        <v>108</v>
      </c>
      <c r="K613" s="40" t="s">
        <v>108</v>
      </c>
      <c r="L613" s="40" t="s">
        <v>108</v>
      </c>
      <c r="M613" s="40" t="s">
        <v>108</v>
      </c>
      <c r="N613" s="40" t="s">
        <v>108</v>
      </c>
    </row>
    <row r="614" spans="1:14" s="34" customFormat="1" ht="26.1" customHeight="1" thickBot="1" x14ac:dyDescent="0.3">
      <c r="A614" s="40">
        <f t="shared" si="21"/>
        <v>606</v>
      </c>
      <c r="B614" s="40" t="s">
        <v>354</v>
      </c>
      <c r="C614" s="43" t="s">
        <v>949</v>
      </c>
      <c r="D614" s="40" t="s">
        <v>354</v>
      </c>
      <c r="E614" s="40"/>
      <c r="F614" s="47" t="s">
        <v>919</v>
      </c>
      <c r="G614" s="47" t="s">
        <v>950</v>
      </c>
      <c r="H614" s="45">
        <v>5</v>
      </c>
      <c r="I614" s="40" t="s">
        <v>108</v>
      </c>
      <c r="J614" s="40" t="s">
        <v>108</v>
      </c>
      <c r="K614" s="40" t="s">
        <v>108</v>
      </c>
      <c r="L614" s="40" t="s">
        <v>108</v>
      </c>
      <c r="M614" s="40" t="s">
        <v>108</v>
      </c>
      <c r="N614" s="40" t="s">
        <v>108</v>
      </c>
    </row>
    <row r="615" spans="1:14" s="34" customFormat="1" ht="26.1" customHeight="1" thickBot="1" x14ac:dyDescent="0.3">
      <c r="A615" s="40">
        <f t="shared" si="21"/>
        <v>607</v>
      </c>
      <c r="B615" s="40" t="s">
        <v>354</v>
      </c>
      <c r="C615" s="43" t="s">
        <v>949</v>
      </c>
      <c r="D615" s="40" t="s">
        <v>354</v>
      </c>
      <c r="E615" s="40"/>
      <c r="F615" s="47" t="s">
        <v>920</v>
      </c>
      <c r="G615" s="47" t="s">
        <v>950</v>
      </c>
      <c r="H615" s="45">
        <v>5</v>
      </c>
      <c r="I615" s="40" t="s">
        <v>108</v>
      </c>
      <c r="J615" s="40" t="s">
        <v>108</v>
      </c>
      <c r="K615" s="40" t="s">
        <v>108</v>
      </c>
      <c r="L615" s="40" t="s">
        <v>108</v>
      </c>
      <c r="M615" s="40" t="s">
        <v>108</v>
      </c>
      <c r="N615" s="40" t="s">
        <v>108</v>
      </c>
    </row>
    <row r="616" spans="1:14" s="34" customFormat="1" ht="26.1" customHeight="1" thickBot="1" x14ac:dyDescent="0.3">
      <c r="A616" s="40">
        <f t="shared" si="21"/>
        <v>608</v>
      </c>
      <c r="B616" s="40" t="s">
        <v>354</v>
      </c>
      <c r="C616" s="43" t="s">
        <v>949</v>
      </c>
      <c r="D616" s="40" t="s">
        <v>354</v>
      </c>
      <c r="E616" s="40"/>
      <c r="F616" s="47" t="s">
        <v>921</v>
      </c>
      <c r="G616" s="47" t="s">
        <v>950</v>
      </c>
      <c r="H616" s="45">
        <v>3</v>
      </c>
      <c r="I616" s="40" t="s">
        <v>108</v>
      </c>
      <c r="J616" s="40" t="s">
        <v>108</v>
      </c>
      <c r="K616" s="40" t="s">
        <v>108</v>
      </c>
      <c r="L616" s="40" t="s">
        <v>108</v>
      </c>
      <c r="M616" s="40" t="s">
        <v>108</v>
      </c>
      <c r="N616" s="40" t="s">
        <v>108</v>
      </c>
    </row>
    <row r="617" spans="1:14" s="34" customFormat="1" ht="26.1" customHeight="1" thickBot="1" x14ac:dyDescent="0.3">
      <c r="A617" s="40">
        <f t="shared" si="21"/>
        <v>609</v>
      </c>
      <c r="B617" s="40" t="s">
        <v>354</v>
      </c>
      <c r="C617" s="43" t="s">
        <v>949</v>
      </c>
      <c r="D617" s="40" t="s">
        <v>354</v>
      </c>
      <c r="E617" s="40"/>
      <c r="F617" s="47" t="s">
        <v>922</v>
      </c>
      <c r="G617" s="47" t="s">
        <v>950</v>
      </c>
      <c r="H617" s="45">
        <v>5</v>
      </c>
      <c r="I617" s="40" t="s">
        <v>108</v>
      </c>
      <c r="J617" s="40" t="s">
        <v>108</v>
      </c>
      <c r="K617" s="40" t="s">
        <v>108</v>
      </c>
      <c r="L617" s="40" t="s">
        <v>108</v>
      </c>
      <c r="M617" s="40" t="s">
        <v>108</v>
      </c>
      <c r="N617" s="40" t="s">
        <v>108</v>
      </c>
    </row>
    <row r="618" spans="1:14" s="34" customFormat="1" ht="26.1" customHeight="1" thickBot="1" x14ac:dyDescent="0.3">
      <c r="A618" s="40">
        <f t="shared" si="21"/>
        <v>610</v>
      </c>
      <c r="B618" s="40" t="s">
        <v>354</v>
      </c>
      <c r="C618" s="43" t="s">
        <v>949</v>
      </c>
      <c r="D618" s="40" t="s">
        <v>354</v>
      </c>
      <c r="E618" s="40"/>
      <c r="F618" s="47" t="s">
        <v>923</v>
      </c>
      <c r="G618" s="47" t="s">
        <v>950</v>
      </c>
      <c r="H618" s="45">
        <v>5</v>
      </c>
      <c r="I618" s="40" t="s">
        <v>108</v>
      </c>
      <c r="J618" s="40" t="s">
        <v>108</v>
      </c>
      <c r="K618" s="40" t="s">
        <v>108</v>
      </c>
      <c r="L618" s="40" t="s">
        <v>108</v>
      </c>
      <c r="M618" s="40" t="s">
        <v>108</v>
      </c>
      <c r="N618" s="40" t="s">
        <v>108</v>
      </c>
    </row>
    <row r="619" spans="1:14" s="34" customFormat="1" ht="26.1" customHeight="1" thickBot="1" x14ac:dyDescent="0.3">
      <c r="A619" s="40">
        <f t="shared" si="21"/>
        <v>611</v>
      </c>
      <c r="B619" s="40" t="s">
        <v>354</v>
      </c>
      <c r="C619" s="43" t="s">
        <v>949</v>
      </c>
      <c r="D619" s="40" t="s">
        <v>354</v>
      </c>
      <c r="E619" s="40"/>
      <c r="F619" s="47" t="s">
        <v>924</v>
      </c>
      <c r="G619" s="47" t="s">
        <v>950</v>
      </c>
      <c r="H619" s="45">
        <v>5</v>
      </c>
      <c r="I619" s="40" t="s">
        <v>108</v>
      </c>
      <c r="J619" s="40" t="s">
        <v>108</v>
      </c>
      <c r="K619" s="40" t="s">
        <v>108</v>
      </c>
      <c r="L619" s="40" t="s">
        <v>108</v>
      </c>
      <c r="M619" s="40" t="s">
        <v>108</v>
      </c>
      <c r="N619" s="40" t="s">
        <v>108</v>
      </c>
    </row>
    <row r="620" spans="1:14" s="34" customFormat="1" ht="26.1" customHeight="1" thickBot="1" x14ac:dyDescent="0.3">
      <c r="A620" s="40">
        <f t="shared" si="21"/>
        <v>612</v>
      </c>
      <c r="B620" s="40" t="s">
        <v>354</v>
      </c>
      <c r="C620" s="43" t="s">
        <v>949</v>
      </c>
      <c r="D620" s="40" t="s">
        <v>354</v>
      </c>
      <c r="E620" s="40"/>
      <c r="F620" s="47" t="s">
        <v>925</v>
      </c>
      <c r="G620" s="47" t="s">
        <v>950</v>
      </c>
      <c r="H620" s="45">
        <v>5</v>
      </c>
      <c r="I620" s="40" t="s">
        <v>108</v>
      </c>
      <c r="J620" s="40" t="s">
        <v>108</v>
      </c>
      <c r="K620" s="40" t="s">
        <v>108</v>
      </c>
      <c r="L620" s="40" t="s">
        <v>108</v>
      </c>
      <c r="M620" s="40" t="s">
        <v>108</v>
      </c>
      <c r="N620" s="40" t="s">
        <v>108</v>
      </c>
    </row>
    <row r="621" spans="1:14" s="34" customFormat="1" ht="26.1" customHeight="1" thickBot="1" x14ac:dyDescent="0.3">
      <c r="A621" s="40">
        <f t="shared" si="21"/>
        <v>613</v>
      </c>
      <c r="B621" s="40" t="s">
        <v>354</v>
      </c>
      <c r="C621" s="43" t="s">
        <v>949</v>
      </c>
      <c r="D621" s="40" t="s">
        <v>354</v>
      </c>
      <c r="E621" s="40"/>
      <c r="F621" s="47" t="s">
        <v>926</v>
      </c>
      <c r="G621" s="47" t="s">
        <v>950</v>
      </c>
      <c r="H621" s="45">
        <v>5</v>
      </c>
      <c r="I621" s="40" t="s">
        <v>108</v>
      </c>
      <c r="J621" s="40" t="s">
        <v>108</v>
      </c>
      <c r="K621" s="40" t="s">
        <v>108</v>
      </c>
      <c r="L621" s="40" t="s">
        <v>108</v>
      </c>
      <c r="M621" s="40" t="s">
        <v>108</v>
      </c>
      <c r="N621" s="40" t="s">
        <v>108</v>
      </c>
    </row>
    <row r="622" spans="1:14" s="34" customFormat="1" ht="26.1" customHeight="1" thickBot="1" x14ac:dyDescent="0.3">
      <c r="A622" s="40">
        <f t="shared" si="21"/>
        <v>614</v>
      </c>
      <c r="B622" s="40" t="s">
        <v>354</v>
      </c>
      <c r="C622" s="43" t="s">
        <v>949</v>
      </c>
      <c r="D622" s="40" t="s">
        <v>354</v>
      </c>
      <c r="E622" s="40"/>
      <c r="F622" s="47" t="s">
        <v>927</v>
      </c>
      <c r="G622" s="47" t="s">
        <v>12</v>
      </c>
      <c r="H622" s="45">
        <v>4</v>
      </c>
      <c r="I622" s="40" t="s">
        <v>108</v>
      </c>
      <c r="J622" s="40" t="s">
        <v>108</v>
      </c>
      <c r="K622" s="40" t="s">
        <v>108</v>
      </c>
      <c r="L622" s="40" t="s">
        <v>108</v>
      </c>
      <c r="M622" s="40" t="s">
        <v>108</v>
      </c>
      <c r="N622" s="40" t="s">
        <v>108</v>
      </c>
    </row>
    <row r="623" spans="1:14" s="34" customFormat="1" ht="26.1" customHeight="1" thickBot="1" x14ac:dyDescent="0.3">
      <c r="A623" s="40">
        <f t="shared" si="21"/>
        <v>615</v>
      </c>
      <c r="B623" s="40" t="s">
        <v>354</v>
      </c>
      <c r="C623" s="43" t="s">
        <v>949</v>
      </c>
      <c r="D623" s="40" t="s">
        <v>354</v>
      </c>
      <c r="E623" s="40"/>
      <c r="F623" s="47" t="s">
        <v>928</v>
      </c>
      <c r="G623" s="47" t="s">
        <v>12</v>
      </c>
      <c r="H623" s="45">
        <v>2</v>
      </c>
      <c r="I623" s="40" t="s">
        <v>108</v>
      </c>
      <c r="J623" s="40" t="s">
        <v>108</v>
      </c>
      <c r="K623" s="40" t="s">
        <v>108</v>
      </c>
      <c r="L623" s="40" t="s">
        <v>108</v>
      </c>
      <c r="M623" s="40" t="s">
        <v>108</v>
      </c>
      <c r="N623" s="40" t="s">
        <v>108</v>
      </c>
    </row>
    <row r="624" spans="1:14" s="34" customFormat="1" ht="26.1" customHeight="1" thickBot="1" x14ac:dyDescent="0.3">
      <c r="A624" s="40">
        <f t="shared" si="21"/>
        <v>616</v>
      </c>
      <c r="B624" s="40" t="s">
        <v>354</v>
      </c>
      <c r="C624" s="43" t="s">
        <v>949</v>
      </c>
      <c r="D624" s="40" t="s">
        <v>354</v>
      </c>
      <c r="E624" s="40"/>
      <c r="F624" s="47" t="s">
        <v>929</v>
      </c>
      <c r="G624" s="47" t="s">
        <v>12</v>
      </c>
      <c r="H624" s="45">
        <v>4</v>
      </c>
      <c r="I624" s="40" t="s">
        <v>108</v>
      </c>
      <c r="J624" s="40" t="s">
        <v>108</v>
      </c>
      <c r="K624" s="40" t="s">
        <v>108</v>
      </c>
      <c r="L624" s="40" t="s">
        <v>108</v>
      </c>
      <c r="M624" s="40" t="s">
        <v>108</v>
      </c>
      <c r="N624" s="40" t="s">
        <v>108</v>
      </c>
    </row>
    <row r="625" spans="1:14" s="34" customFormat="1" ht="26.1" customHeight="1" thickBot="1" x14ac:dyDescent="0.3">
      <c r="A625" s="40">
        <f t="shared" si="21"/>
        <v>617</v>
      </c>
      <c r="B625" s="40" t="s">
        <v>354</v>
      </c>
      <c r="C625" s="43" t="s">
        <v>949</v>
      </c>
      <c r="D625" s="40" t="s">
        <v>354</v>
      </c>
      <c r="E625" s="40"/>
      <c r="F625" s="47" t="s">
        <v>930</v>
      </c>
      <c r="G625" s="47" t="s">
        <v>12</v>
      </c>
      <c r="H625" s="45">
        <v>5</v>
      </c>
      <c r="I625" s="40" t="s">
        <v>108</v>
      </c>
      <c r="J625" s="40" t="s">
        <v>108</v>
      </c>
      <c r="K625" s="40" t="s">
        <v>108</v>
      </c>
      <c r="L625" s="40" t="s">
        <v>108</v>
      </c>
      <c r="M625" s="40" t="s">
        <v>108</v>
      </c>
      <c r="N625" s="40" t="s">
        <v>108</v>
      </c>
    </row>
    <row r="626" spans="1:14" s="34" customFormat="1" ht="26.1" customHeight="1" thickBot="1" x14ac:dyDescent="0.3">
      <c r="A626" s="40">
        <f t="shared" si="21"/>
        <v>618</v>
      </c>
      <c r="B626" s="40" t="s">
        <v>354</v>
      </c>
      <c r="C626" s="43" t="s">
        <v>949</v>
      </c>
      <c r="D626" s="40" t="s">
        <v>354</v>
      </c>
      <c r="E626" s="40"/>
      <c r="F626" s="47" t="s">
        <v>931</v>
      </c>
      <c r="G626" s="47" t="s">
        <v>12</v>
      </c>
      <c r="H626" s="45">
        <v>5</v>
      </c>
      <c r="I626" s="40" t="s">
        <v>108</v>
      </c>
      <c r="J626" s="40" t="s">
        <v>108</v>
      </c>
      <c r="K626" s="40" t="s">
        <v>108</v>
      </c>
      <c r="L626" s="40" t="s">
        <v>108</v>
      </c>
      <c r="M626" s="40" t="s">
        <v>108</v>
      </c>
      <c r="N626" s="40" t="s">
        <v>108</v>
      </c>
    </row>
    <row r="627" spans="1:14" s="34" customFormat="1" ht="26.1" customHeight="1" thickBot="1" x14ac:dyDescent="0.3">
      <c r="A627" s="40">
        <f t="shared" si="21"/>
        <v>619</v>
      </c>
      <c r="B627" s="40" t="s">
        <v>354</v>
      </c>
      <c r="C627" s="43" t="s">
        <v>949</v>
      </c>
      <c r="D627" s="40" t="s">
        <v>354</v>
      </c>
      <c r="E627" s="40"/>
      <c r="F627" s="47" t="s">
        <v>932</v>
      </c>
      <c r="G627" s="47" t="s">
        <v>12</v>
      </c>
      <c r="H627" s="45">
        <v>5</v>
      </c>
      <c r="I627" s="40" t="s">
        <v>108</v>
      </c>
      <c r="J627" s="40" t="s">
        <v>108</v>
      </c>
      <c r="K627" s="40" t="s">
        <v>108</v>
      </c>
      <c r="L627" s="40" t="s">
        <v>108</v>
      </c>
      <c r="M627" s="40" t="s">
        <v>108</v>
      </c>
      <c r="N627" s="40" t="s">
        <v>108</v>
      </c>
    </row>
    <row r="628" spans="1:14" s="34" customFormat="1" ht="26.1" customHeight="1" thickBot="1" x14ac:dyDescent="0.3">
      <c r="A628" s="40">
        <f t="shared" si="21"/>
        <v>620</v>
      </c>
      <c r="B628" s="40" t="s">
        <v>354</v>
      </c>
      <c r="C628" s="43" t="s">
        <v>949</v>
      </c>
      <c r="D628" s="40" t="s">
        <v>354</v>
      </c>
      <c r="E628" s="40"/>
      <c r="F628" s="47" t="s">
        <v>933</v>
      </c>
      <c r="G628" s="47" t="s">
        <v>950</v>
      </c>
      <c r="H628" s="45">
        <v>5</v>
      </c>
      <c r="I628" s="40" t="s">
        <v>108</v>
      </c>
      <c r="J628" s="40" t="s">
        <v>108</v>
      </c>
      <c r="K628" s="40" t="s">
        <v>108</v>
      </c>
      <c r="L628" s="40" t="s">
        <v>108</v>
      </c>
      <c r="M628" s="40" t="s">
        <v>108</v>
      </c>
      <c r="N628" s="40" t="s">
        <v>108</v>
      </c>
    </row>
    <row r="629" spans="1:14" s="34" customFormat="1" ht="26.1" customHeight="1" thickBot="1" x14ac:dyDescent="0.3">
      <c r="A629" s="40">
        <f t="shared" si="21"/>
        <v>621</v>
      </c>
      <c r="B629" s="40" t="s">
        <v>354</v>
      </c>
      <c r="C629" s="43" t="s">
        <v>949</v>
      </c>
      <c r="D629" s="40" t="s">
        <v>354</v>
      </c>
      <c r="E629" s="40"/>
      <c r="F629" s="47" t="s">
        <v>934</v>
      </c>
      <c r="G629" s="47" t="s">
        <v>12</v>
      </c>
      <c r="H629" s="45">
        <v>2</v>
      </c>
      <c r="I629" s="40" t="s">
        <v>108</v>
      </c>
      <c r="J629" s="40" t="s">
        <v>108</v>
      </c>
      <c r="K629" s="40" t="s">
        <v>108</v>
      </c>
      <c r="L629" s="40" t="s">
        <v>108</v>
      </c>
      <c r="M629" s="40" t="s">
        <v>108</v>
      </c>
      <c r="N629" s="40" t="s">
        <v>108</v>
      </c>
    </row>
    <row r="630" spans="1:14" s="34" customFormat="1" ht="26.1" customHeight="1" thickBot="1" x14ac:dyDescent="0.3">
      <c r="A630" s="40">
        <f t="shared" si="21"/>
        <v>622</v>
      </c>
      <c r="B630" s="40" t="s">
        <v>354</v>
      </c>
      <c r="C630" s="43" t="s">
        <v>949</v>
      </c>
      <c r="D630" s="40" t="s">
        <v>354</v>
      </c>
      <c r="E630" s="40"/>
      <c r="F630" s="47" t="s">
        <v>935</v>
      </c>
      <c r="G630" s="47" t="s">
        <v>12</v>
      </c>
      <c r="H630" s="45">
        <v>4</v>
      </c>
      <c r="I630" s="40" t="s">
        <v>108</v>
      </c>
      <c r="J630" s="40" t="s">
        <v>108</v>
      </c>
      <c r="K630" s="40" t="s">
        <v>108</v>
      </c>
      <c r="L630" s="40" t="s">
        <v>108</v>
      </c>
      <c r="M630" s="40" t="s">
        <v>108</v>
      </c>
      <c r="N630" s="40" t="s">
        <v>108</v>
      </c>
    </row>
    <row r="631" spans="1:14" s="34" customFormat="1" ht="26.1" customHeight="1" thickBot="1" x14ac:dyDescent="0.3">
      <c r="A631" s="40">
        <f t="shared" si="21"/>
        <v>623</v>
      </c>
      <c r="B631" s="40" t="s">
        <v>354</v>
      </c>
      <c r="C631" s="43" t="s">
        <v>949</v>
      </c>
      <c r="D631" s="40" t="s">
        <v>354</v>
      </c>
      <c r="E631" s="40"/>
      <c r="F631" s="47" t="s">
        <v>936</v>
      </c>
      <c r="G631" s="47" t="s">
        <v>12</v>
      </c>
      <c r="H631" s="45">
        <v>5</v>
      </c>
      <c r="I631" s="40" t="s">
        <v>108</v>
      </c>
      <c r="J631" s="40" t="s">
        <v>108</v>
      </c>
      <c r="K631" s="40" t="s">
        <v>108</v>
      </c>
      <c r="L631" s="40" t="s">
        <v>108</v>
      </c>
      <c r="M631" s="40" t="s">
        <v>108</v>
      </c>
      <c r="N631" s="40" t="s">
        <v>108</v>
      </c>
    </row>
    <row r="632" spans="1:14" s="34" customFormat="1" ht="26.1" customHeight="1" thickBot="1" x14ac:dyDescent="0.3">
      <c r="A632" s="40">
        <f t="shared" si="21"/>
        <v>624</v>
      </c>
      <c r="B632" s="40" t="s">
        <v>354</v>
      </c>
      <c r="C632" s="43" t="s">
        <v>949</v>
      </c>
      <c r="D632" s="40" t="s">
        <v>354</v>
      </c>
      <c r="E632" s="40"/>
      <c r="F632" s="47" t="s">
        <v>937</v>
      </c>
      <c r="G632" s="47" t="s">
        <v>12</v>
      </c>
      <c r="H632" s="45">
        <v>4</v>
      </c>
      <c r="I632" s="40" t="s">
        <v>108</v>
      </c>
      <c r="J632" s="40" t="s">
        <v>108</v>
      </c>
      <c r="K632" s="40" t="s">
        <v>108</v>
      </c>
      <c r="L632" s="40" t="s">
        <v>108</v>
      </c>
      <c r="M632" s="40" t="s">
        <v>108</v>
      </c>
      <c r="N632" s="40" t="s">
        <v>108</v>
      </c>
    </row>
    <row r="633" spans="1:14" s="34" customFormat="1" ht="26.1" customHeight="1" thickBot="1" x14ac:dyDescent="0.3">
      <c r="A633" s="40">
        <f t="shared" si="21"/>
        <v>625</v>
      </c>
      <c r="B633" s="40" t="s">
        <v>354</v>
      </c>
      <c r="C633" s="43" t="s">
        <v>949</v>
      </c>
      <c r="D633" s="40" t="s">
        <v>354</v>
      </c>
      <c r="E633" s="40"/>
      <c r="F633" s="47" t="s">
        <v>938</v>
      </c>
      <c r="G633" s="47" t="s">
        <v>8</v>
      </c>
      <c r="H633" s="45">
        <v>1</v>
      </c>
      <c r="I633" s="40" t="s">
        <v>108</v>
      </c>
      <c r="J633" s="40" t="s">
        <v>108</v>
      </c>
      <c r="K633" s="40" t="s">
        <v>108</v>
      </c>
      <c r="L633" s="40" t="s">
        <v>108</v>
      </c>
      <c r="M633" s="40" t="s">
        <v>108</v>
      </c>
      <c r="N633" s="40" t="s">
        <v>108</v>
      </c>
    </row>
    <row r="634" spans="1:14" s="34" customFormat="1" ht="31.5" customHeight="1" thickBot="1" x14ac:dyDescent="0.3">
      <c r="A634" s="40">
        <f t="shared" si="21"/>
        <v>626</v>
      </c>
      <c r="B634" s="40" t="s">
        <v>354</v>
      </c>
      <c r="C634" s="43" t="s">
        <v>949</v>
      </c>
      <c r="D634" s="40" t="s">
        <v>354</v>
      </c>
      <c r="E634" s="40"/>
      <c r="F634" s="47" t="s">
        <v>939</v>
      </c>
      <c r="G634" s="47" t="s">
        <v>8</v>
      </c>
      <c r="H634" s="45">
        <v>4</v>
      </c>
      <c r="I634" s="40" t="s">
        <v>108</v>
      </c>
      <c r="J634" s="40" t="s">
        <v>108</v>
      </c>
      <c r="K634" s="40" t="s">
        <v>108</v>
      </c>
      <c r="L634" s="40" t="s">
        <v>108</v>
      </c>
      <c r="M634" s="40" t="s">
        <v>108</v>
      </c>
      <c r="N634" s="40" t="s">
        <v>108</v>
      </c>
    </row>
    <row r="635" spans="1:14" s="34" customFormat="1" ht="26.1" customHeight="1" thickBot="1" x14ac:dyDescent="0.3">
      <c r="A635" s="40">
        <f t="shared" si="21"/>
        <v>627</v>
      </c>
      <c r="B635" s="40" t="s">
        <v>354</v>
      </c>
      <c r="C635" s="43" t="s">
        <v>949</v>
      </c>
      <c r="D635" s="40" t="s">
        <v>354</v>
      </c>
      <c r="E635" s="40"/>
      <c r="F635" s="47" t="s">
        <v>951</v>
      </c>
      <c r="G635" s="47" t="s">
        <v>8</v>
      </c>
      <c r="H635" s="45">
        <v>4</v>
      </c>
      <c r="I635" s="40" t="s">
        <v>108</v>
      </c>
      <c r="J635" s="40" t="s">
        <v>108</v>
      </c>
      <c r="K635" s="40" t="s">
        <v>108</v>
      </c>
      <c r="L635" s="40" t="s">
        <v>108</v>
      </c>
      <c r="M635" s="40" t="s">
        <v>108</v>
      </c>
      <c r="N635" s="40" t="s">
        <v>108</v>
      </c>
    </row>
    <row r="636" spans="1:14" s="34" customFormat="1" ht="26.1" customHeight="1" thickBot="1" x14ac:dyDescent="0.3">
      <c r="A636" s="40">
        <f t="shared" si="21"/>
        <v>628</v>
      </c>
      <c r="B636" s="40" t="s">
        <v>354</v>
      </c>
      <c r="C636" s="43" t="s">
        <v>949</v>
      </c>
      <c r="D636" s="40" t="s">
        <v>354</v>
      </c>
      <c r="E636" s="40"/>
      <c r="F636" s="47" t="s">
        <v>952</v>
      </c>
      <c r="G636" s="47" t="s">
        <v>8</v>
      </c>
      <c r="H636" s="45">
        <v>2</v>
      </c>
      <c r="I636" s="40" t="s">
        <v>108</v>
      </c>
      <c r="J636" s="40" t="s">
        <v>108</v>
      </c>
      <c r="K636" s="40" t="s">
        <v>108</v>
      </c>
      <c r="L636" s="40" t="s">
        <v>108</v>
      </c>
      <c r="M636" s="40" t="s">
        <v>108</v>
      </c>
      <c r="N636" s="40" t="s">
        <v>108</v>
      </c>
    </row>
    <row r="637" spans="1:14" s="34" customFormat="1" ht="26.1" customHeight="1" thickBot="1" x14ac:dyDescent="0.3">
      <c r="A637" s="40">
        <f t="shared" ref="A637:A659" si="22">+A636+1</f>
        <v>629</v>
      </c>
      <c r="B637" s="40" t="s">
        <v>354</v>
      </c>
      <c r="C637" s="43" t="s">
        <v>949</v>
      </c>
      <c r="D637" s="40" t="s">
        <v>354</v>
      </c>
      <c r="E637" s="40"/>
      <c r="F637" s="47" t="s">
        <v>940</v>
      </c>
      <c r="G637" s="47" t="s">
        <v>12</v>
      </c>
      <c r="H637" s="45">
        <v>2</v>
      </c>
      <c r="I637" s="40" t="s">
        <v>108</v>
      </c>
      <c r="J637" s="40" t="s">
        <v>108</v>
      </c>
      <c r="K637" s="40" t="s">
        <v>108</v>
      </c>
      <c r="L637" s="40" t="s">
        <v>108</v>
      </c>
      <c r="M637" s="40" t="s">
        <v>108</v>
      </c>
      <c r="N637" s="40" t="s">
        <v>108</v>
      </c>
    </row>
    <row r="638" spans="1:14" s="34" customFormat="1" ht="26.1" customHeight="1" thickBot="1" x14ac:dyDescent="0.3">
      <c r="A638" s="40">
        <f t="shared" si="22"/>
        <v>630</v>
      </c>
      <c r="B638" s="40" t="s">
        <v>354</v>
      </c>
      <c r="C638" s="43" t="s">
        <v>949</v>
      </c>
      <c r="D638" s="40" t="s">
        <v>354</v>
      </c>
      <c r="E638" s="40"/>
      <c r="F638" s="47" t="s">
        <v>941</v>
      </c>
      <c r="G638" s="47" t="s">
        <v>12</v>
      </c>
      <c r="H638" s="45">
        <v>2</v>
      </c>
      <c r="I638" s="40" t="s">
        <v>108</v>
      </c>
      <c r="J638" s="40" t="s">
        <v>108</v>
      </c>
      <c r="K638" s="40" t="s">
        <v>108</v>
      </c>
      <c r="L638" s="40" t="s">
        <v>108</v>
      </c>
      <c r="M638" s="40" t="s">
        <v>108</v>
      </c>
      <c r="N638" s="40" t="s">
        <v>108</v>
      </c>
    </row>
    <row r="639" spans="1:14" s="34" customFormat="1" ht="26.1" customHeight="1" thickBot="1" x14ac:dyDescent="0.3">
      <c r="A639" s="40">
        <f t="shared" si="22"/>
        <v>631</v>
      </c>
      <c r="B639" s="40" t="s">
        <v>354</v>
      </c>
      <c r="C639" s="43" t="s">
        <v>949</v>
      </c>
      <c r="D639" s="40" t="s">
        <v>354</v>
      </c>
      <c r="E639" s="40"/>
      <c r="F639" s="47" t="s">
        <v>942</v>
      </c>
      <c r="G639" s="47" t="s">
        <v>12</v>
      </c>
      <c r="H639" s="45">
        <v>2</v>
      </c>
      <c r="I639" s="40" t="s">
        <v>108</v>
      </c>
      <c r="J639" s="40" t="s">
        <v>108</v>
      </c>
      <c r="K639" s="40" t="s">
        <v>108</v>
      </c>
      <c r="L639" s="40" t="s">
        <v>108</v>
      </c>
      <c r="M639" s="40" t="s">
        <v>108</v>
      </c>
      <c r="N639" s="40" t="s">
        <v>108</v>
      </c>
    </row>
    <row r="640" spans="1:14" s="34" customFormat="1" ht="26.1" customHeight="1" thickBot="1" x14ac:dyDescent="0.3">
      <c r="A640" s="40">
        <f t="shared" si="22"/>
        <v>632</v>
      </c>
      <c r="B640" s="40" t="s">
        <v>354</v>
      </c>
      <c r="C640" s="43" t="s">
        <v>949</v>
      </c>
      <c r="D640" s="40" t="s">
        <v>354</v>
      </c>
      <c r="E640" s="40"/>
      <c r="F640" s="47" t="s">
        <v>943</v>
      </c>
      <c r="G640" s="47" t="s">
        <v>12</v>
      </c>
      <c r="H640" s="45">
        <v>2</v>
      </c>
      <c r="I640" s="40" t="s">
        <v>108</v>
      </c>
      <c r="J640" s="40" t="s">
        <v>108</v>
      </c>
      <c r="K640" s="40" t="s">
        <v>108</v>
      </c>
      <c r="L640" s="40" t="s">
        <v>108</v>
      </c>
      <c r="M640" s="40" t="s">
        <v>108</v>
      </c>
      <c r="N640" s="40" t="s">
        <v>108</v>
      </c>
    </row>
    <row r="641" spans="1:14" s="34" customFormat="1" ht="26.1" customHeight="1" thickBot="1" x14ac:dyDescent="0.3">
      <c r="A641" s="40">
        <f t="shared" si="22"/>
        <v>633</v>
      </c>
      <c r="B641" s="40" t="s">
        <v>354</v>
      </c>
      <c r="C641" s="43" t="s">
        <v>949</v>
      </c>
      <c r="D641" s="40" t="s">
        <v>354</v>
      </c>
      <c r="E641" s="40"/>
      <c r="F641" s="47" t="s">
        <v>944</v>
      </c>
      <c r="G641" s="47" t="s">
        <v>12</v>
      </c>
      <c r="H641" s="45">
        <v>2</v>
      </c>
      <c r="I641" s="40" t="s">
        <v>108</v>
      </c>
      <c r="J641" s="40" t="s">
        <v>108</v>
      </c>
      <c r="K641" s="40" t="s">
        <v>108</v>
      </c>
      <c r="L641" s="40" t="s">
        <v>108</v>
      </c>
      <c r="M641" s="40" t="s">
        <v>108</v>
      </c>
      <c r="N641" s="40" t="s">
        <v>108</v>
      </c>
    </row>
    <row r="642" spans="1:14" s="34" customFormat="1" ht="26.1" customHeight="1" thickBot="1" x14ac:dyDescent="0.3">
      <c r="A642" s="40">
        <f t="shared" si="22"/>
        <v>634</v>
      </c>
      <c r="B642" s="40" t="s">
        <v>354</v>
      </c>
      <c r="C642" s="43" t="s">
        <v>949</v>
      </c>
      <c r="D642" s="40" t="s">
        <v>354</v>
      </c>
      <c r="E642" s="40"/>
      <c r="F642" s="47" t="s">
        <v>945</v>
      </c>
      <c r="G642" s="47" t="s">
        <v>12</v>
      </c>
      <c r="H642" s="45">
        <v>2</v>
      </c>
      <c r="I642" s="40" t="s">
        <v>108</v>
      </c>
      <c r="J642" s="40" t="s">
        <v>108</v>
      </c>
      <c r="K642" s="40" t="s">
        <v>108</v>
      </c>
      <c r="L642" s="40" t="s">
        <v>108</v>
      </c>
      <c r="M642" s="40" t="s">
        <v>108</v>
      </c>
      <c r="N642" s="40" t="s">
        <v>108</v>
      </c>
    </row>
    <row r="643" spans="1:14" s="34" customFormat="1" ht="26.1" customHeight="1" thickBot="1" x14ac:dyDescent="0.3">
      <c r="A643" s="40">
        <f t="shared" si="22"/>
        <v>635</v>
      </c>
      <c r="B643" s="40" t="s">
        <v>354</v>
      </c>
      <c r="C643" s="43" t="s">
        <v>949</v>
      </c>
      <c r="D643" s="40" t="s">
        <v>354</v>
      </c>
      <c r="E643" s="40"/>
      <c r="F643" s="47" t="s">
        <v>946</v>
      </c>
      <c r="G643" s="47" t="s">
        <v>12</v>
      </c>
      <c r="H643" s="45">
        <v>2</v>
      </c>
      <c r="I643" s="40" t="s">
        <v>108</v>
      </c>
      <c r="J643" s="40" t="s">
        <v>108</v>
      </c>
      <c r="K643" s="40" t="s">
        <v>108</v>
      </c>
      <c r="L643" s="40" t="s">
        <v>108</v>
      </c>
      <c r="M643" s="40" t="s">
        <v>108</v>
      </c>
      <c r="N643" s="40" t="s">
        <v>108</v>
      </c>
    </row>
    <row r="644" spans="1:14" s="34" customFormat="1" ht="26.1" customHeight="1" thickBot="1" x14ac:dyDescent="0.3">
      <c r="A644" s="40">
        <f t="shared" si="22"/>
        <v>636</v>
      </c>
      <c r="B644" s="40" t="s">
        <v>354</v>
      </c>
      <c r="C644" s="43" t="s">
        <v>949</v>
      </c>
      <c r="D644" s="40" t="s">
        <v>354</v>
      </c>
      <c r="E644" s="40"/>
      <c r="F644" s="41" t="s">
        <v>953</v>
      </c>
      <c r="G644" s="47" t="s">
        <v>12</v>
      </c>
      <c r="H644" s="45">
        <v>3</v>
      </c>
      <c r="I644" s="40" t="s">
        <v>108</v>
      </c>
      <c r="J644" s="40" t="s">
        <v>108</v>
      </c>
      <c r="K644" s="40" t="s">
        <v>108</v>
      </c>
      <c r="L644" s="40" t="s">
        <v>108</v>
      </c>
      <c r="M644" s="40" t="s">
        <v>108</v>
      </c>
      <c r="N644" s="40" t="s">
        <v>108</v>
      </c>
    </row>
    <row r="645" spans="1:14" s="34" customFormat="1" ht="26.1" customHeight="1" thickBot="1" x14ac:dyDescent="0.3">
      <c r="A645" s="40">
        <f t="shared" si="22"/>
        <v>637</v>
      </c>
      <c r="B645" s="40" t="s">
        <v>354</v>
      </c>
      <c r="C645" s="43" t="s">
        <v>949</v>
      </c>
      <c r="D645" s="40" t="s">
        <v>354</v>
      </c>
      <c r="E645" s="40"/>
      <c r="F645" s="41" t="s">
        <v>954</v>
      </c>
      <c r="G645" s="47" t="s">
        <v>12</v>
      </c>
      <c r="H645" s="45">
        <v>2</v>
      </c>
      <c r="I645" s="40" t="s">
        <v>108</v>
      </c>
      <c r="J645" s="40" t="s">
        <v>108</v>
      </c>
      <c r="K645" s="40" t="s">
        <v>108</v>
      </c>
      <c r="L645" s="40" t="s">
        <v>108</v>
      </c>
      <c r="M645" s="40" t="s">
        <v>108</v>
      </c>
      <c r="N645" s="40" t="s">
        <v>108</v>
      </c>
    </row>
    <row r="646" spans="1:14" s="34" customFormat="1" ht="26.1" customHeight="1" thickBot="1" x14ac:dyDescent="0.3">
      <c r="A646" s="40">
        <f t="shared" si="22"/>
        <v>638</v>
      </c>
      <c r="B646" s="41" t="s">
        <v>977</v>
      </c>
      <c r="C646" s="43" t="s">
        <v>1128</v>
      </c>
      <c r="D646" s="40" t="s">
        <v>354</v>
      </c>
      <c r="E646" s="40"/>
      <c r="F646" s="41" t="s">
        <v>955</v>
      </c>
      <c r="G646" s="47" t="s">
        <v>8</v>
      </c>
      <c r="H646" s="45">
        <v>1</v>
      </c>
      <c r="I646" s="40" t="s">
        <v>108</v>
      </c>
      <c r="J646" s="40" t="s">
        <v>108</v>
      </c>
      <c r="K646" s="40" t="s">
        <v>108</v>
      </c>
      <c r="L646" s="40" t="s">
        <v>108</v>
      </c>
      <c r="M646" s="40" t="s">
        <v>108</v>
      </c>
      <c r="N646" s="40" t="s">
        <v>107</v>
      </c>
    </row>
    <row r="647" spans="1:14" s="34" customFormat="1" ht="36.75" thickBot="1" x14ac:dyDescent="0.3">
      <c r="A647" s="40">
        <f t="shared" si="22"/>
        <v>639</v>
      </c>
      <c r="B647" s="41" t="s">
        <v>976</v>
      </c>
      <c r="C647" s="43" t="s">
        <v>1128</v>
      </c>
      <c r="D647" s="40" t="s">
        <v>354</v>
      </c>
      <c r="E647" s="40"/>
      <c r="F647" s="41" t="s">
        <v>956</v>
      </c>
      <c r="G647" s="47" t="s">
        <v>8</v>
      </c>
      <c r="H647" s="45">
        <v>1</v>
      </c>
      <c r="I647" s="40" t="s">
        <v>108</v>
      </c>
      <c r="J647" s="40" t="s">
        <v>108</v>
      </c>
      <c r="K647" s="40" t="s">
        <v>108</v>
      </c>
      <c r="L647" s="40" t="s">
        <v>108</v>
      </c>
      <c r="M647" s="40" t="s">
        <v>108</v>
      </c>
      <c r="N647" s="40" t="s">
        <v>107</v>
      </c>
    </row>
    <row r="648" spans="1:14" s="34" customFormat="1" ht="36.75" thickBot="1" x14ac:dyDescent="0.3">
      <c r="A648" s="40">
        <f t="shared" si="22"/>
        <v>640</v>
      </c>
      <c r="B648" s="41" t="s">
        <v>974</v>
      </c>
      <c r="C648" s="43" t="s">
        <v>1128</v>
      </c>
      <c r="D648" s="40" t="s">
        <v>354</v>
      </c>
      <c r="E648" s="40"/>
      <c r="F648" s="41" t="s">
        <v>957</v>
      </c>
      <c r="G648" s="47" t="s">
        <v>8</v>
      </c>
      <c r="H648" s="45">
        <v>1</v>
      </c>
      <c r="I648" s="40" t="s">
        <v>108</v>
      </c>
      <c r="J648" s="40" t="s">
        <v>108</v>
      </c>
      <c r="K648" s="40" t="s">
        <v>108</v>
      </c>
      <c r="L648" s="40" t="s">
        <v>108</v>
      </c>
      <c r="M648" s="40" t="s">
        <v>108</v>
      </c>
      <c r="N648" s="40" t="s">
        <v>107</v>
      </c>
    </row>
    <row r="649" spans="1:14" s="38" customFormat="1" ht="36.75" thickBot="1" x14ac:dyDescent="0.3">
      <c r="A649" s="40">
        <f t="shared" si="22"/>
        <v>641</v>
      </c>
      <c r="B649" s="41" t="s">
        <v>1130</v>
      </c>
      <c r="C649" s="43" t="s">
        <v>1128</v>
      </c>
      <c r="D649" s="40" t="s">
        <v>354</v>
      </c>
      <c r="E649" s="40"/>
      <c r="F649" s="41" t="s">
        <v>958</v>
      </c>
      <c r="G649" s="41" t="s">
        <v>8</v>
      </c>
      <c r="H649" s="40">
        <v>2</v>
      </c>
      <c r="I649" s="40" t="s">
        <v>108</v>
      </c>
      <c r="J649" s="40" t="s">
        <v>108</v>
      </c>
      <c r="K649" s="40" t="s">
        <v>108</v>
      </c>
      <c r="L649" s="40" t="s">
        <v>108</v>
      </c>
      <c r="M649" s="40" t="s">
        <v>108</v>
      </c>
      <c r="N649" s="40" t="s">
        <v>107</v>
      </c>
    </row>
    <row r="650" spans="1:14" s="34" customFormat="1" ht="36.75" thickBot="1" x14ac:dyDescent="0.3">
      <c r="A650" s="40">
        <f t="shared" si="22"/>
        <v>642</v>
      </c>
      <c r="B650" s="41" t="s">
        <v>973</v>
      </c>
      <c r="C650" s="43" t="s">
        <v>1128</v>
      </c>
      <c r="D650" s="40" t="s">
        <v>354</v>
      </c>
      <c r="E650" s="40"/>
      <c r="F650" s="41" t="s">
        <v>959</v>
      </c>
      <c r="G650" s="47" t="s">
        <v>8</v>
      </c>
      <c r="H650" s="45">
        <v>2</v>
      </c>
      <c r="I650" s="40" t="s">
        <v>108</v>
      </c>
      <c r="J650" s="40" t="s">
        <v>108</v>
      </c>
      <c r="K650" s="40" t="s">
        <v>108</v>
      </c>
      <c r="L650" s="40" t="s">
        <v>108</v>
      </c>
      <c r="M650" s="40" t="s">
        <v>108</v>
      </c>
      <c r="N650" s="40" t="s">
        <v>107</v>
      </c>
    </row>
    <row r="651" spans="1:14" s="34" customFormat="1" ht="36.75" thickBot="1" x14ac:dyDescent="0.3">
      <c r="A651" s="40">
        <f t="shared" si="22"/>
        <v>643</v>
      </c>
      <c r="B651" s="41" t="s">
        <v>975</v>
      </c>
      <c r="C651" s="43" t="s">
        <v>1128</v>
      </c>
      <c r="D651" s="40" t="s">
        <v>354</v>
      </c>
      <c r="E651" s="40"/>
      <c r="F651" s="41" t="s">
        <v>960</v>
      </c>
      <c r="G651" s="47" t="s">
        <v>8</v>
      </c>
      <c r="H651" s="45">
        <v>1</v>
      </c>
      <c r="I651" s="40" t="s">
        <v>108</v>
      </c>
      <c r="J651" s="40" t="s">
        <v>108</v>
      </c>
      <c r="K651" s="40" t="s">
        <v>108</v>
      </c>
      <c r="L651" s="40" t="s">
        <v>108</v>
      </c>
      <c r="M651" s="40" t="s">
        <v>108</v>
      </c>
      <c r="N651" s="40" t="s">
        <v>107</v>
      </c>
    </row>
    <row r="652" spans="1:14" s="34" customFormat="1" ht="36.75" thickBot="1" x14ac:dyDescent="0.3">
      <c r="A652" s="40">
        <f t="shared" si="22"/>
        <v>644</v>
      </c>
      <c r="B652" s="41" t="s">
        <v>971</v>
      </c>
      <c r="C652" s="43" t="s">
        <v>1128</v>
      </c>
      <c r="D652" s="40" t="s">
        <v>354</v>
      </c>
      <c r="E652" s="40"/>
      <c r="F652" s="41" t="s">
        <v>961</v>
      </c>
      <c r="G652" s="47" t="s">
        <v>8</v>
      </c>
      <c r="H652" s="45">
        <v>1</v>
      </c>
      <c r="I652" s="40" t="s">
        <v>108</v>
      </c>
      <c r="J652" s="40" t="s">
        <v>108</v>
      </c>
      <c r="K652" s="40" t="s">
        <v>108</v>
      </c>
      <c r="L652" s="40" t="s">
        <v>108</v>
      </c>
      <c r="M652" s="40" t="s">
        <v>108</v>
      </c>
      <c r="N652" s="40" t="s">
        <v>107</v>
      </c>
    </row>
    <row r="653" spans="1:14" s="34" customFormat="1" ht="36.75" thickBot="1" x14ac:dyDescent="0.3">
      <c r="A653" s="40">
        <f t="shared" si="22"/>
        <v>645</v>
      </c>
      <c r="B653" s="40" t="s">
        <v>354</v>
      </c>
      <c r="C653" s="43" t="s">
        <v>1128</v>
      </c>
      <c r="D653" s="40" t="s">
        <v>354</v>
      </c>
      <c r="E653" s="40"/>
      <c r="F653" s="41" t="s">
        <v>962</v>
      </c>
      <c r="G653" s="47" t="s">
        <v>8</v>
      </c>
      <c r="H653" s="45">
        <v>1</v>
      </c>
      <c r="I653" s="40" t="s">
        <v>108</v>
      </c>
      <c r="J653" s="40" t="s">
        <v>108</v>
      </c>
      <c r="K653" s="40" t="s">
        <v>108</v>
      </c>
      <c r="L653" s="40" t="s">
        <v>108</v>
      </c>
      <c r="M653" s="40" t="s">
        <v>108</v>
      </c>
      <c r="N653" s="40" t="s">
        <v>108</v>
      </c>
    </row>
    <row r="654" spans="1:14" s="34" customFormat="1" ht="36.75" thickBot="1" x14ac:dyDescent="0.3">
      <c r="A654" s="40">
        <f t="shared" si="22"/>
        <v>646</v>
      </c>
      <c r="B654" s="40" t="s">
        <v>354</v>
      </c>
      <c r="C654" s="43" t="s">
        <v>1128</v>
      </c>
      <c r="D654" s="40" t="s">
        <v>354</v>
      </c>
      <c r="E654" s="40"/>
      <c r="F654" s="41" t="s">
        <v>954</v>
      </c>
      <c r="G654" s="47" t="s">
        <v>12</v>
      </c>
      <c r="H654" s="45">
        <v>2</v>
      </c>
      <c r="I654" s="40" t="s">
        <v>108</v>
      </c>
      <c r="J654" s="40" t="s">
        <v>108</v>
      </c>
      <c r="K654" s="40" t="s">
        <v>108</v>
      </c>
      <c r="L654" s="40" t="s">
        <v>108</v>
      </c>
      <c r="M654" s="40" t="s">
        <v>108</v>
      </c>
      <c r="N654" s="40" t="s">
        <v>108</v>
      </c>
    </row>
    <row r="655" spans="1:14" s="34" customFormat="1" ht="36.75" thickBot="1" x14ac:dyDescent="0.3">
      <c r="A655" s="40">
        <f t="shared" si="22"/>
        <v>647</v>
      </c>
      <c r="B655" s="41" t="s">
        <v>970</v>
      </c>
      <c r="C655" s="43" t="s">
        <v>1128</v>
      </c>
      <c r="D655" s="40" t="s">
        <v>354</v>
      </c>
      <c r="E655" s="40"/>
      <c r="F655" s="41" t="s">
        <v>963</v>
      </c>
      <c r="G655" s="47" t="s">
        <v>8</v>
      </c>
      <c r="H655" s="45">
        <v>2</v>
      </c>
      <c r="I655" s="40" t="s">
        <v>108</v>
      </c>
      <c r="J655" s="40" t="s">
        <v>108</v>
      </c>
      <c r="K655" s="40" t="s">
        <v>108</v>
      </c>
      <c r="L655" s="40" t="s">
        <v>108</v>
      </c>
      <c r="M655" s="40" t="s">
        <v>108</v>
      </c>
      <c r="N655" s="40" t="s">
        <v>107</v>
      </c>
    </row>
    <row r="656" spans="1:14" s="34" customFormat="1" ht="36.75" thickBot="1" x14ac:dyDescent="0.3">
      <c r="A656" s="40">
        <f t="shared" si="22"/>
        <v>648</v>
      </c>
      <c r="B656" s="41" t="s">
        <v>968</v>
      </c>
      <c r="C656" s="43" t="s">
        <v>1128</v>
      </c>
      <c r="D656" s="40" t="s">
        <v>354</v>
      </c>
      <c r="E656" s="40"/>
      <c r="F656" s="41" t="s">
        <v>964</v>
      </c>
      <c r="G656" s="47" t="s">
        <v>8</v>
      </c>
      <c r="H656" s="45">
        <v>6</v>
      </c>
      <c r="I656" s="40" t="s">
        <v>108</v>
      </c>
      <c r="J656" s="40" t="s">
        <v>108</v>
      </c>
      <c r="K656" s="40" t="s">
        <v>108</v>
      </c>
      <c r="L656" s="40" t="s">
        <v>108</v>
      </c>
      <c r="M656" s="40" t="s">
        <v>108</v>
      </c>
      <c r="N656" s="40" t="s">
        <v>107</v>
      </c>
    </row>
    <row r="657" spans="1:14" s="34" customFormat="1" ht="36.75" thickBot="1" x14ac:dyDescent="0.3">
      <c r="A657" s="40">
        <f t="shared" si="22"/>
        <v>649</v>
      </c>
      <c r="B657" s="40" t="s">
        <v>354</v>
      </c>
      <c r="C657" s="43" t="s">
        <v>1128</v>
      </c>
      <c r="D657" s="40" t="s">
        <v>354</v>
      </c>
      <c r="E657" s="40"/>
      <c r="F657" s="41" t="s">
        <v>965</v>
      </c>
      <c r="G657" s="47" t="s">
        <v>12</v>
      </c>
      <c r="H657" s="45">
        <v>3</v>
      </c>
      <c r="I657" s="40" t="s">
        <v>108</v>
      </c>
      <c r="J657" s="40" t="s">
        <v>108</v>
      </c>
      <c r="K657" s="40" t="s">
        <v>108</v>
      </c>
      <c r="L657" s="40" t="s">
        <v>108</v>
      </c>
      <c r="M657" s="40" t="s">
        <v>108</v>
      </c>
      <c r="N657" s="40" t="s">
        <v>108</v>
      </c>
    </row>
    <row r="658" spans="1:14" s="34" customFormat="1" ht="36.75" thickBot="1" x14ac:dyDescent="0.3">
      <c r="A658" s="40">
        <f t="shared" si="22"/>
        <v>650</v>
      </c>
      <c r="B658" s="41" t="s">
        <v>972</v>
      </c>
      <c r="C658" s="43" t="s">
        <v>1128</v>
      </c>
      <c r="D658" s="40" t="s">
        <v>354</v>
      </c>
      <c r="E658" s="40"/>
      <c r="F658" s="41" t="s">
        <v>966</v>
      </c>
      <c r="G658" s="47" t="s">
        <v>8</v>
      </c>
      <c r="H658" s="45">
        <v>1</v>
      </c>
      <c r="I658" s="40" t="s">
        <v>108</v>
      </c>
      <c r="J658" s="40" t="s">
        <v>108</v>
      </c>
      <c r="K658" s="40" t="s">
        <v>108</v>
      </c>
      <c r="L658" s="40" t="s">
        <v>108</v>
      </c>
      <c r="M658" s="40" t="s">
        <v>108</v>
      </c>
      <c r="N658" s="40" t="s">
        <v>107</v>
      </c>
    </row>
    <row r="659" spans="1:14" s="34" customFormat="1" ht="36.75" thickBot="1" x14ac:dyDescent="0.3">
      <c r="A659" s="40">
        <f t="shared" si="22"/>
        <v>651</v>
      </c>
      <c r="B659" s="41" t="s">
        <v>969</v>
      </c>
      <c r="C659" s="43" t="s">
        <v>1128</v>
      </c>
      <c r="D659" s="40" t="s">
        <v>354</v>
      </c>
      <c r="E659" s="40"/>
      <c r="F659" s="41" t="s">
        <v>967</v>
      </c>
      <c r="G659" s="47" t="s">
        <v>8</v>
      </c>
      <c r="H659" s="45">
        <v>2</v>
      </c>
      <c r="I659" s="40" t="s">
        <v>108</v>
      </c>
      <c r="J659" s="40" t="s">
        <v>108</v>
      </c>
      <c r="K659" s="40" t="s">
        <v>108</v>
      </c>
      <c r="L659" s="40" t="s">
        <v>108</v>
      </c>
      <c r="M659" s="40" t="s">
        <v>108</v>
      </c>
      <c r="N659" s="40" t="s">
        <v>107</v>
      </c>
    </row>
    <row r="660" spans="1:14" ht="18" x14ac:dyDescent="0.25">
      <c r="B660" s="31"/>
      <c r="C660" s="31"/>
      <c r="D660" s="15"/>
      <c r="E660" s="15"/>
      <c r="F660" s="33"/>
      <c r="G660" s="16" t="s">
        <v>9</v>
      </c>
      <c r="H660" s="27"/>
    </row>
    <row r="661" spans="1:14" s="22" customFormat="1" ht="15.75" customHeight="1" x14ac:dyDescent="0.25">
      <c r="A661" s="9"/>
      <c r="B661" s="19"/>
      <c r="C661" s="19"/>
      <c r="D661" s="19"/>
      <c r="E661" s="20"/>
      <c r="F661" s="20"/>
      <c r="G661" s="21"/>
      <c r="H661" s="21"/>
    </row>
    <row r="662" spans="1:14" s="22" customFormat="1" ht="30" customHeight="1" x14ac:dyDescent="0.25">
      <c r="A662" s="9"/>
      <c r="B662" s="19"/>
      <c r="C662" s="19"/>
      <c r="D662" s="19"/>
      <c r="E662" s="20"/>
      <c r="F662" s="20"/>
      <c r="G662" s="21"/>
      <c r="H662" s="21"/>
    </row>
    <row r="663" spans="1:14" s="22" customFormat="1" ht="13.5" x14ac:dyDescent="0.25">
      <c r="A663" s="9"/>
      <c r="B663" s="19"/>
      <c r="C663" s="19"/>
      <c r="D663" s="19"/>
      <c r="E663" s="20"/>
      <c r="F663" s="20"/>
      <c r="G663" s="21"/>
      <c r="H663" s="21"/>
    </row>
    <row r="664" spans="1:14" s="22" customFormat="1" ht="13.5" x14ac:dyDescent="0.25">
      <c r="A664" s="9"/>
      <c r="B664" s="19"/>
      <c r="C664" s="19"/>
      <c r="D664" s="19"/>
      <c r="E664" s="20"/>
      <c r="F664" s="20"/>
      <c r="G664" s="23"/>
      <c r="H664" s="21"/>
    </row>
    <row r="665" spans="1:14" s="22" customFormat="1" ht="15" customHeight="1" x14ac:dyDescent="0.25">
      <c r="A665" s="9"/>
      <c r="B665" s="19"/>
      <c r="C665" s="19"/>
      <c r="D665" s="19"/>
      <c r="E665" s="20"/>
      <c r="F665" s="20"/>
      <c r="G665" s="23"/>
      <c r="H665" s="21"/>
    </row>
    <row r="666" spans="1:14" s="22" customFormat="1" ht="30" customHeight="1" x14ac:dyDescent="0.25">
      <c r="A666" s="9"/>
      <c r="B666" s="19"/>
      <c r="C666" s="19"/>
      <c r="D666" s="19"/>
      <c r="E666" s="20"/>
      <c r="F666" s="20"/>
      <c r="G666" s="23"/>
      <c r="H666" s="21"/>
    </row>
    <row r="667" spans="1:14" s="22" customFormat="1" ht="13.5" x14ac:dyDescent="0.25">
      <c r="A667" s="24"/>
      <c r="B667" s="19"/>
      <c r="C667" s="19"/>
      <c r="D667" s="19"/>
      <c r="E667" s="20"/>
      <c r="F667" s="20"/>
      <c r="G667" s="23"/>
      <c r="H667" s="21"/>
    </row>
    <row r="668" spans="1:14" s="22" customFormat="1" ht="13.5" x14ac:dyDescent="0.25">
      <c r="A668" s="9"/>
      <c r="B668" s="19"/>
      <c r="C668" s="19"/>
      <c r="D668" s="19"/>
      <c r="E668" s="20"/>
      <c r="F668" s="20"/>
      <c r="G668" s="23"/>
      <c r="H668" s="21"/>
    </row>
    <row r="669" spans="1:14" s="22" customFormat="1" ht="13.5" x14ac:dyDescent="0.25">
      <c r="A669" s="9"/>
      <c r="B669" s="19"/>
      <c r="C669" s="19"/>
      <c r="D669" s="19"/>
      <c r="E669" s="20"/>
      <c r="F669" s="20"/>
      <c r="G669" s="23"/>
      <c r="H669" s="21"/>
    </row>
    <row r="670" spans="1:14" s="22" customFormat="1" ht="13.5" x14ac:dyDescent="0.25">
      <c r="A670" s="9"/>
      <c r="B670" s="19"/>
      <c r="C670" s="19"/>
      <c r="D670" s="19"/>
      <c r="E670" s="20"/>
      <c r="F670" s="20"/>
      <c r="G670" s="23"/>
      <c r="H670" s="21"/>
    </row>
    <row r="671" spans="1:14" s="18" customFormat="1" ht="13.5" x14ac:dyDescent="0.25">
      <c r="A671" s="17"/>
      <c r="B671" s="32"/>
      <c r="C671" s="32"/>
      <c r="D671" s="8"/>
      <c r="E671" s="8"/>
      <c r="F671" s="20"/>
      <c r="G671" s="25"/>
      <c r="H671" s="23"/>
    </row>
    <row r="672" spans="1:14" s="18" customFormat="1" ht="13.5" x14ac:dyDescent="0.25">
      <c r="A672" s="17"/>
      <c r="B672" s="32"/>
      <c r="C672" s="32"/>
      <c r="D672" s="8"/>
      <c r="E672" s="8"/>
      <c r="F672" s="20"/>
      <c r="G672" s="25"/>
      <c r="H672" s="23"/>
    </row>
    <row r="673" spans="1:8" s="18" customFormat="1" ht="13.5" x14ac:dyDescent="0.25">
      <c r="A673" s="17"/>
      <c r="B673" s="32"/>
      <c r="C673" s="32"/>
      <c r="D673" s="8"/>
      <c r="E673" s="8"/>
      <c r="F673" s="25"/>
      <c r="G673" s="25"/>
      <c r="H673" s="23"/>
    </row>
    <row r="674" spans="1:8" s="18" customFormat="1" ht="13.5" x14ac:dyDescent="0.25">
      <c r="A674" s="17"/>
      <c r="B674" s="32"/>
      <c r="C674" s="32"/>
      <c r="D674" s="8"/>
      <c r="E674" s="8"/>
      <c r="F674" s="25"/>
      <c r="G674" s="25"/>
      <c r="H674" s="23"/>
    </row>
    <row r="675" spans="1:8" s="18" customFormat="1" ht="13.5" x14ac:dyDescent="0.25">
      <c r="A675" s="17"/>
      <c r="B675" s="32"/>
      <c r="C675" s="32"/>
      <c r="D675" s="8"/>
      <c r="E675" s="8"/>
      <c r="F675" s="25"/>
      <c r="G675" s="25"/>
      <c r="H675" s="23"/>
    </row>
    <row r="676" spans="1:8" s="18" customFormat="1" ht="13.5" x14ac:dyDescent="0.25">
      <c r="A676" s="17"/>
      <c r="B676" s="32"/>
      <c r="C676" s="32"/>
      <c r="D676" s="8"/>
      <c r="E676" s="8"/>
      <c r="F676" s="25"/>
      <c r="G676" s="25"/>
      <c r="H676" s="23"/>
    </row>
    <row r="677" spans="1:8" s="23" customFormat="1" ht="13.5" x14ac:dyDescent="0.25">
      <c r="A677" s="26" t="s">
        <v>1143</v>
      </c>
      <c r="B677" s="37"/>
      <c r="C677" s="32"/>
      <c r="D677" s="8"/>
      <c r="E677" s="8"/>
      <c r="F677" s="25"/>
      <c r="G677" s="25"/>
    </row>
    <row r="678" spans="1:8" s="23" customFormat="1" ht="13.5" x14ac:dyDescent="0.25">
      <c r="A678" s="26" t="s">
        <v>1144</v>
      </c>
      <c r="B678" s="37"/>
      <c r="C678" s="32"/>
      <c r="D678" s="8"/>
      <c r="E678" s="8"/>
      <c r="F678" s="25"/>
      <c r="G678" s="25"/>
    </row>
    <row r="679" spans="1:8" s="18" customFormat="1" ht="13.5" x14ac:dyDescent="0.25">
      <c r="A679" s="17"/>
      <c r="B679" s="32"/>
      <c r="C679" s="32"/>
      <c r="D679" s="8"/>
      <c r="E679" s="8"/>
      <c r="F679" s="25"/>
      <c r="G679" s="25"/>
      <c r="H679" s="23"/>
    </row>
  </sheetData>
  <autoFilter ref="A7:N660" xr:uid="{00000000-0009-0000-0000-000000000000}"/>
  <sortState ref="C10:H79">
    <sortCondition ref="C10:C79"/>
    <sortCondition ref="F10:F79"/>
  </sortState>
  <mergeCells count="16">
    <mergeCell ref="J4:N4"/>
    <mergeCell ref="J3:N3"/>
    <mergeCell ref="G7:G8"/>
    <mergeCell ref="A7:A8"/>
    <mergeCell ref="B7:B8"/>
    <mergeCell ref="C7:C8"/>
    <mergeCell ref="D7:D8"/>
    <mergeCell ref="E7:E8"/>
    <mergeCell ref="F7:F8"/>
    <mergeCell ref="K7:K8"/>
    <mergeCell ref="N7:N8"/>
    <mergeCell ref="L7:L8"/>
    <mergeCell ref="J7:J8"/>
    <mergeCell ref="I7:I8"/>
    <mergeCell ref="H7:H8"/>
    <mergeCell ref="M7:M8"/>
  </mergeCells>
  <pageMargins left="0.51181102362204722" right="0.51181102362204722" top="0.35433070866141736" bottom="0.35433070866141736" header="0.31496062992125984" footer="0.31496062992125984"/>
  <pageSetup scale="39" fitToHeight="0" orientation="landscape" r:id="rId1"/>
  <headerFooter>
    <oddFooter>&amp;C&amp;P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APENDICE</vt:lpstr>
      <vt:lpstr>APENDICE!Área_de_impresión</vt:lpstr>
      <vt:lpstr>APENDICE!Títulos_a_imprimir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Roberto Vazquez Osorio</cp:lastModifiedBy>
  <cp:lastPrinted>2022-03-03T02:43:23Z</cp:lastPrinted>
  <dcterms:created xsi:type="dcterms:W3CDTF">2021-01-20T23:11:00Z</dcterms:created>
  <dcterms:modified xsi:type="dcterms:W3CDTF">2025-04-05T03:29:38Z</dcterms:modified>
</cp:coreProperties>
</file>