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piotra\Documents\"/>
    </mc:Choice>
  </mc:AlternateContent>
  <bookViews>
    <workbookView xWindow="0" yWindow="0" windowWidth="28800" windowHeight="11835"/>
  </bookViews>
  <sheets>
    <sheet name="Resultados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" l="1"/>
  <c r="G23" i="1"/>
  <c r="G9" i="1"/>
  <c r="G33" i="1" l="1"/>
  <c r="C38" i="1"/>
  <c r="D38" i="1"/>
  <c r="E38" i="1"/>
  <c r="F38" i="1"/>
  <c r="H38" i="1"/>
  <c r="C30" i="1"/>
  <c r="D30" i="1"/>
  <c r="E30" i="1"/>
  <c r="F30" i="1"/>
  <c r="H30" i="1"/>
  <c r="C23" i="1"/>
  <c r="D23" i="1"/>
  <c r="E23" i="1"/>
  <c r="F23" i="1"/>
  <c r="H23" i="1"/>
  <c r="C9" i="1"/>
  <c r="D9" i="1"/>
  <c r="D33" i="1" s="1"/>
  <c r="E9" i="1"/>
  <c r="F9" i="1"/>
  <c r="H9" i="1"/>
  <c r="C33" i="1" l="1"/>
  <c r="H33" i="1"/>
  <c r="F33" i="1"/>
  <c r="E33" i="1"/>
</calcChain>
</file>

<file path=xl/sharedStrings.xml><?xml version="1.0" encoding="utf-8"?>
<sst xmlns="http://schemas.openxmlformats.org/spreadsheetml/2006/main" count="38" uniqueCount="38">
  <si>
    <t>GOBIERNO DEL ESTADO DE TABASCO</t>
  </si>
  <si>
    <t>Concepto</t>
  </si>
  <si>
    <t>Año 1</t>
  </si>
  <si>
    <t>Año 2</t>
  </si>
  <si>
    <t>Año 3</t>
  </si>
  <si>
    <t>Año 4</t>
  </si>
  <si>
    <t>Año 5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</si>
  <si>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</si>
  <si>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</si>
  <si>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</si>
  <si>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</si>
  <si>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</si>
  <si>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</si>
  <si>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</si>
  <si>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</si>
  <si>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I. Incentivos Derivados de la Colaboración Fiscal</t>
  </si>
  <si>
    <t>J. Transferencias y Asignaciones</t>
  </si>
  <si>
    <t>K. Convenios</t>
  </si>
  <si>
    <t>L. Otros Ingresos de Libre Disposición</t>
  </si>
  <si>
    <t>A. Aportaciones</t>
  </si>
  <si>
    <t>B. Convenios</t>
  </si>
  <si>
    <t>C. Fondos Distintos de Aportaciones</t>
  </si>
  <si>
    <t>E. Otras Transferencias Federales Etiquetadas</t>
  </si>
  <si>
    <t>A. Ingresos Derivados de Financiamientos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</si>
  <si>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</si>
  <si>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</si>
  <si>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</si>
  <si>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(PESOS)</t>
  </si>
  <si>
    <t>D. Transferencias, Asignaciones, Subsidios y Subvenciones, y Pensiones y Jubilaciones</t>
  </si>
  <si>
    <t xml:space="preserve">Resultados de Ingresos - LDF </t>
  </si>
  <si>
    <t>1. Ingresos de Libre Disposición</t>
  </si>
  <si>
    <t>2. Transferencias Federales Etiquetadas</t>
  </si>
  <si>
    <t>3. Ingresos Derivados de Financiamientos</t>
  </si>
  <si>
    <t>4. Total de Resultados de Ingresos</t>
  </si>
  <si>
    <t xml:space="preserve">3. Ingresos Derivados de Financiamiento </t>
  </si>
  <si>
    <t>Año del Ejercicio Vigente</t>
  </si>
  <si>
    <t>2019-2023: Cifras de la Cuenta Pública</t>
  </si>
  <si>
    <t>2024: Cifras estimadas al cierre del mes de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</si>
</sst>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sz val="10"/>
      <color theme="1"/>
      <name val="Open Sans Light"/>
      <family val="2"/>
    </font>
    <font>
      <b/>
      <sz val="10"/>
      <color rgb="FF000000"/>
      <name val="Open Sans Light"/>
      <family val="2"/>
    </font>
    <font>
      <sz val="10"/>
      <color rgb="FF000000"/>
      <name val="Open Sans Light"/>
      <family val="2"/>
    </font>
    <font>
      <sz val="8"/>
      <color theme="1"/>
      <name val="Open Sans Light"/>
      <family val="2"/>
    </font>
    <font>
      <b/>
      <sz val="10"/>
      <color rgb="FF000000"/>
      <name val="Open Sans Extrabold"/>
      <family val="2"/>
    </font>
    <font>
      <b/>
      <sz val="10"/>
      <color rgb="FFFFFFFF"/>
      <name val="Open Sans Semibold"/>
      <family val="2"/>
    </font>
    <font>
      <b/>
      <sz val="10"/>
      <color rgb="FF000000"/>
      <name val="Open Sans Semibold"/>
      <family val="2"/>
    </font>
    <font>
      <sz val="10"/>
      <color rgb="FF000000"/>
      <name val="Open Sans Semibold"/>
      <family val="2"/>
    </font>
    <font>
      <sz val="8"/>
      <name val="Open Sans Light"/>
      <family val="2"/>
    </font>
    <font>
      <b/>
      <sz val="18"/>
      <color theme="1"/>
      <name val="Montserrat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38E5D"/>
        <bgColor indexed="64"/>
      </patternFill>
    </fill>
    <fill>
      <patternFill patternType="solid">
        <fgColor rgb="FF9D2449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3" fillId="0" borderId="5" xfId="0" applyFont="1" applyBorder="1" applyAlignment="1">
      <alignment horizontal="left" vertical="center" wrapText="1" indent="1"/>
    </xf>
    <xf numFmtId="3" fontId="3" fillId="0" borderId="5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vertical="center" wrapText="1"/>
    </xf>
    <xf numFmtId="3" fontId="8" fillId="0" borderId="4" xfId="0" applyNumberFormat="1" applyFont="1" applyBorder="1" applyAlignment="1">
      <alignment horizontal="right" vertical="center" wrapText="1"/>
    </xf>
    <xf numFmtId="0" fontId="3" fillId="2" borderId="3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 wrapText="1"/>
    </xf>
    <xf numFmtId="0" fontId="1" fillId="2" borderId="0" xfId="0" applyFont="1" applyFill="1"/>
    <xf numFmtId="0" fontId="3" fillId="2" borderId="5" xfId="0" applyFont="1" applyFill="1" applyBorder="1" applyAlignment="1">
      <alignment horizontal="left" vertical="center" wrapText="1" indent="1"/>
    </xf>
    <xf numFmtId="0" fontId="4" fillId="2" borderId="0" xfId="0" applyFont="1" applyFill="1"/>
    <xf numFmtId="0" fontId="9" fillId="2" borderId="0" xfId="0" applyFont="1" applyFill="1" applyAlignment="1">
      <alignment horizontal="left" vertical="center"/>
    </xf>
    <xf numFmtId="3" fontId="1" fillId="2" borderId="0" xfId="0" applyNumberFormat="1" applyFont="1" applyFill="1"/>
    <xf numFmtId="4" fontId="3" fillId="2" borderId="3" xfId="0" applyNumberFormat="1" applyFont="1" applyFill="1" applyBorder="1" applyAlignment="1">
      <alignment horizontal="right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2" fillId="0" borderId="4" xfId="0" applyNumberFormat="1" applyFont="1" applyBorder="1" applyAlignment="1">
      <alignment horizontal="right" vertical="center" wrapText="1"/>
    </xf>
    <xf numFmtId="4" fontId="7" fillId="2" borderId="3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4" fontId="7" fillId="4" borderId="4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38E5D"/>
      <color rgb="FF9D2449"/>
      <color rgb="FFA02042"/>
      <color rgb="FF948A54"/>
      <color rgb="FF9966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311205</xdr:colOff>
      <xdr:row>0</xdr:row>
      <xdr:rowOff>42904</xdr:rowOff>
    </xdr:from>
    <xdr:to>
      <xdr:col>1</xdr:col>
      <xdr:colOff>3153636</xdr:colOff>
      <xdr:row>4</xdr:row>
      <xdr:rowOff>16054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88" r="24292" b="15756"/>
        <a:stretch/>
      </xdr:blipFill>
      <xdr:spPr>
        <a:xfrm>
          <a:off x="455722" y="42904"/>
          <a:ext cx="2842431" cy="761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au1">
      <a:dk1>
        <a:sysClr val="windowText" lastClr="000000"/>
      </a:dk1>
      <a:lt1>
        <a:sysClr val="window" lastClr="FFFFFF"/>
      </a:lt1>
      <a:dk2>
        <a:srgbClr val="172E36"/>
      </a:dk2>
      <a:lt2>
        <a:srgbClr val="E7E6E6"/>
      </a:lt2>
      <a:accent1>
        <a:srgbClr val="2771A9"/>
      </a:accent1>
      <a:accent2>
        <a:srgbClr val="459462"/>
      </a:accent2>
      <a:accent3>
        <a:srgbClr val="F3CC6F"/>
      </a:accent3>
      <a:accent4>
        <a:srgbClr val="E4403C"/>
      </a:accent4>
      <a:accent5>
        <a:srgbClr val="9A619D"/>
      </a:accent5>
      <a:accent6>
        <a:srgbClr val="20948B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1"/>
  <sheetViews>
    <sheetView tabSelected="1" zoomScale="130" zoomScaleNormal="130" workbookViewId="0">
      <pane xSplit="2" ySplit="8" topLeftCell="D9" activePane="bottomRight" state="frozen"/>
      <selection pane="topRight" activeCell="C1" sqref="C1"/>
      <selection pane="bottomLeft" activeCell="A9" sqref="A9"/>
      <selection pane="bottomRight" activeCell="F17" sqref="F17"/>
    </sheetView>
  </sheetViews>
  <sheetFormatPr baseColWidth="10" defaultColWidth="0" defaultRowHeight="12.75" zeroHeight="1"/>
  <cols>
    <col min="1" max="1" width="2.140625" style="1" customWidth="1"/>
    <col min="2" max="2" width="52.85546875" style="10" customWidth="1"/>
    <col min="3" max="3" width="19.85546875" style="10" customWidth="1"/>
    <col min="4" max="4" width="20.85546875" style="1" customWidth="1"/>
    <col min="5" max="5" width="20.28515625" style="1" customWidth="1"/>
    <col min="6" max="7" width="20.42578125" style="1" customWidth="1"/>
    <col min="8" max="8" width="19.7109375" style="1" customWidth="1"/>
    <col min="9" max="9" width="2" style="1" customWidth="1"/>
    <col min="10" max="29" width="0" style="1" hidden="1" customWidth="1"/>
    <col min="30" max="16384" width="11.42578125" style="1" hidden="1"/>
  </cols>
  <sheetData>
    <row r="1" spans="1:26" ht="21" customHeight="1">
      <c r="A1" s="10"/>
      <c r="B1" s="32" t="s">
        <v>0</v>
      </c>
      <c r="C1" s="32"/>
      <c r="D1" s="32"/>
      <c r="E1" s="32"/>
      <c r="F1" s="32"/>
      <c r="G1" s="32"/>
      <c r="H1" s="32"/>
      <c r="I1" s="10"/>
    </row>
    <row r="2" spans="1:26" ht="15.6" customHeight="1">
      <c r="A2" s="10"/>
      <c r="B2" s="32"/>
      <c r="C2" s="32"/>
      <c r="D2" s="32"/>
      <c r="E2" s="32"/>
      <c r="F2" s="32"/>
      <c r="G2" s="32"/>
      <c r="H2" s="32"/>
      <c r="I2" s="10"/>
    </row>
    <row r="3" spans="1:26">
      <c r="A3" s="10"/>
      <c r="B3" s="28" t="s">
        <v>29</v>
      </c>
      <c r="C3" s="28"/>
      <c r="D3" s="28"/>
      <c r="E3" s="28"/>
      <c r="F3" s="28"/>
      <c r="G3" s="28"/>
      <c r="H3" s="28"/>
      <c r="I3" s="10"/>
    </row>
    <row r="4" spans="1:26">
      <c r="A4" s="10"/>
      <c r="B4" s="29" t="s">
        <v>27</v>
      </c>
      <c r="C4" s="29"/>
      <c r="D4" s="29"/>
      <c r="E4" s="29"/>
      <c r="F4" s="29"/>
      <c r="G4" s="29"/>
      <c r="H4" s="29"/>
      <c r="I4" s="10"/>
    </row>
    <row r="5" spans="1:26">
      <c r="A5" s="10"/>
      <c r="B5" s="29"/>
      <c r="C5" s="29"/>
      <c r="D5" s="29"/>
      <c r="E5" s="29"/>
      <c r="F5" s="29"/>
      <c r="G5" s="29"/>
      <c r="H5" s="29"/>
      <c r="I5" s="10"/>
    </row>
    <row r="6" spans="1:26" ht="30.75" customHeight="1">
      <c r="A6" s="10"/>
      <c r="B6" s="30" t="s">
        <v>1</v>
      </c>
      <c r="C6" s="21" t="s">
        <v>6</v>
      </c>
      <c r="D6" s="21" t="s">
        <v>5</v>
      </c>
      <c r="E6" s="21" t="s">
        <v>4</v>
      </c>
      <c r="F6" s="21" t="s">
        <v>3</v>
      </c>
      <c r="G6" s="26" t="s">
        <v>2</v>
      </c>
      <c r="H6" s="21" t="s">
        <v>35</v>
      </c>
      <c r="I6" s="10"/>
    </row>
    <row r="7" spans="1:26" ht="17.25" customHeight="1">
      <c r="A7" s="10"/>
      <c r="B7" s="31"/>
      <c r="C7" s="22">
        <v>2019</v>
      </c>
      <c r="D7" s="22">
        <v>2020</v>
      </c>
      <c r="E7" s="22">
        <v>2021</v>
      </c>
      <c r="F7" s="22">
        <v>2022</v>
      </c>
      <c r="G7" s="27">
        <v>2023</v>
      </c>
      <c r="H7" s="22">
        <v>2024</v>
      </c>
      <c r="I7" s="10"/>
    </row>
    <row r="8" spans="1:26" ht="5.0999999999999996" customHeight="1">
      <c r="A8" s="10"/>
      <c r="B8" s="9"/>
      <c r="C8" s="23"/>
      <c r="D8" s="23"/>
      <c r="E8" s="23"/>
      <c r="F8" s="23"/>
      <c r="G8" s="23"/>
      <c r="H8" s="23"/>
      <c r="I8" s="10"/>
    </row>
    <row r="9" spans="1:26">
      <c r="A9" s="10"/>
      <c r="B9" s="24" t="s">
        <v>30</v>
      </c>
      <c r="C9" s="25">
        <f t="shared" ref="C9:H9" si="0">SUM(C10:C21)</f>
        <v>30070662466.859997</v>
      </c>
      <c r="D9" s="25">
        <f t="shared" si="0"/>
        <v>28709946104.34</v>
      </c>
      <c r="E9" s="25">
        <f t="shared" si="0"/>
        <v>30246487073.540001</v>
      </c>
      <c r="F9" s="25">
        <f t="shared" si="0"/>
        <v>32656005505.52</v>
      </c>
      <c r="G9" s="25">
        <f t="shared" si="0"/>
        <v>36925076030.729996</v>
      </c>
      <c r="H9" s="25">
        <f t="shared" si="0"/>
        <v>37981154384.300003</v>
      </c>
      <c r="I9" s="10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10"/>
      <c r="B10" s="7" t="s">
        <v>7</v>
      </c>
      <c r="C10" s="15">
        <v>1851713484.5</v>
      </c>
      <c r="D10" s="15">
        <v>1848330253.76</v>
      </c>
      <c r="E10" s="15">
        <v>2262498239.77</v>
      </c>
      <c r="F10" s="15">
        <v>2547903674.9899998</v>
      </c>
      <c r="G10" s="15">
        <v>2961604711.3800001</v>
      </c>
      <c r="H10" s="15">
        <v>3027197916.25</v>
      </c>
      <c r="I10" s="10"/>
    </row>
    <row r="11" spans="1:26">
      <c r="A11" s="10"/>
      <c r="B11" s="7" t="s">
        <v>8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0"/>
    </row>
    <row r="12" spans="1:26">
      <c r="A12" s="10"/>
      <c r="B12" s="7" t="s">
        <v>9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0"/>
    </row>
    <row r="13" spans="1:26">
      <c r="A13" s="10"/>
      <c r="B13" s="7" t="s">
        <v>10</v>
      </c>
      <c r="C13" s="15">
        <v>1063996198.42</v>
      </c>
      <c r="D13" s="15">
        <v>869842245.33000004</v>
      </c>
      <c r="E13" s="15">
        <v>1169675011.3099999</v>
      </c>
      <c r="F13" s="15">
        <v>1008636812.83</v>
      </c>
      <c r="G13" s="15">
        <v>1507259051.6600001</v>
      </c>
      <c r="H13" s="15">
        <v>1585600360.95</v>
      </c>
      <c r="I13" s="10"/>
    </row>
    <row r="14" spans="1:26">
      <c r="A14" s="10"/>
      <c r="B14" s="7" t="s">
        <v>11</v>
      </c>
      <c r="C14" s="15">
        <v>359833382.63</v>
      </c>
      <c r="D14" s="15">
        <v>222598562.63</v>
      </c>
      <c r="E14" s="15">
        <v>152974633.37</v>
      </c>
      <c r="F14" s="15">
        <v>189613282.74000001</v>
      </c>
      <c r="G14" s="15">
        <v>372022813.42000002</v>
      </c>
      <c r="H14" s="15">
        <v>385457077.68000001</v>
      </c>
      <c r="I14" s="10"/>
    </row>
    <row r="15" spans="1:26">
      <c r="A15" s="10"/>
      <c r="B15" s="7" t="s">
        <v>12</v>
      </c>
      <c r="C15" s="15">
        <v>209839253.52000001</v>
      </c>
      <c r="D15" s="15">
        <v>423477379.44</v>
      </c>
      <c r="E15" s="15">
        <v>374576610.51999998</v>
      </c>
      <c r="F15" s="15">
        <v>372159937.72000003</v>
      </c>
      <c r="G15" s="15">
        <v>478347597.99000001</v>
      </c>
      <c r="H15" s="15">
        <v>741914365.79999995</v>
      </c>
      <c r="I15" s="10"/>
    </row>
    <row r="16" spans="1:26">
      <c r="A16" s="10"/>
      <c r="B16" s="7" t="s">
        <v>13</v>
      </c>
      <c r="C16" s="15">
        <v>1504241.6</v>
      </c>
      <c r="D16" s="15">
        <v>0</v>
      </c>
      <c r="E16" s="15">
        <v>0</v>
      </c>
      <c r="F16" s="15">
        <v>409406847.26999998</v>
      </c>
      <c r="G16" s="15">
        <v>0</v>
      </c>
      <c r="H16" s="15">
        <v>0</v>
      </c>
      <c r="I16" s="10"/>
    </row>
    <row r="17" spans="1:26">
      <c r="A17" s="10"/>
      <c r="B17" s="7" t="s">
        <v>14</v>
      </c>
      <c r="C17" s="15">
        <v>25617641120</v>
      </c>
      <c r="D17" s="15">
        <v>24630606545</v>
      </c>
      <c r="E17" s="15">
        <v>25364679243</v>
      </c>
      <c r="F17" s="15">
        <v>27249289104</v>
      </c>
      <c r="G17" s="15">
        <v>30354021169</v>
      </c>
      <c r="H17" s="15">
        <v>30715043513</v>
      </c>
      <c r="I17" s="10"/>
    </row>
    <row r="18" spans="1:26">
      <c r="A18" s="10"/>
      <c r="B18" s="7" t="s">
        <v>15</v>
      </c>
      <c r="C18" s="15">
        <v>966134786.19000006</v>
      </c>
      <c r="D18" s="15">
        <v>715091118.17999995</v>
      </c>
      <c r="E18" s="15">
        <v>922083335.57000005</v>
      </c>
      <c r="F18" s="15">
        <v>878995845.97000003</v>
      </c>
      <c r="G18" s="15">
        <v>1251820687.28</v>
      </c>
      <c r="H18" s="15">
        <v>1525941150.6199999</v>
      </c>
      <c r="I18" s="10"/>
    </row>
    <row r="19" spans="1:26">
      <c r="A19" s="10"/>
      <c r="B19" s="7" t="s">
        <v>16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0"/>
    </row>
    <row r="20" spans="1:26">
      <c r="A20" s="10"/>
      <c r="B20" s="7" t="s">
        <v>17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0"/>
    </row>
    <row r="21" spans="1:26">
      <c r="A21" s="10"/>
      <c r="B21" s="11" t="s">
        <v>18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0"/>
    </row>
    <row r="22" spans="1:26" ht="3.6" customHeight="1">
      <c r="A22" s="10"/>
      <c r="B22" s="9"/>
      <c r="C22" s="17"/>
      <c r="D22" s="17"/>
      <c r="E22" s="17"/>
      <c r="F22" s="17"/>
      <c r="G22" s="17"/>
      <c r="H22" s="17"/>
      <c r="I22" s="10"/>
    </row>
    <row r="23" spans="1:26">
      <c r="A23" s="10"/>
      <c r="B23" s="24" t="s">
        <v>31</v>
      </c>
      <c r="C23" s="25">
        <f t="shared" ref="C23:H23" si="1">SUM(C24:C28)</f>
        <v>24410009171.16</v>
      </c>
      <c r="D23" s="25">
        <f t="shared" si="1"/>
        <v>24893176832.27</v>
      </c>
      <c r="E23" s="25">
        <f t="shared" si="1"/>
        <v>27096334377.860001</v>
      </c>
      <c r="F23" s="25">
        <f t="shared" si="1"/>
        <v>28168244873.110001</v>
      </c>
      <c r="G23" s="25">
        <f t="shared" si="1"/>
        <v>31192965753.830002</v>
      </c>
      <c r="H23" s="25">
        <f t="shared" si="1"/>
        <v>28227266004.600002</v>
      </c>
      <c r="I23" s="1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10"/>
      <c r="B24" s="7" t="s">
        <v>19</v>
      </c>
      <c r="C24" s="15">
        <v>15811899030.67</v>
      </c>
      <c r="D24" s="15">
        <v>16642818195.389999</v>
      </c>
      <c r="E24" s="15">
        <v>17024226757.030001</v>
      </c>
      <c r="F24" s="15">
        <v>18639358130.779999</v>
      </c>
      <c r="G24" s="15">
        <v>20649461773.240002</v>
      </c>
      <c r="H24" s="15">
        <v>19962513142.040001</v>
      </c>
      <c r="I24" s="10"/>
    </row>
    <row r="25" spans="1:26">
      <c r="A25" s="10"/>
      <c r="B25" s="7" t="s">
        <v>20</v>
      </c>
      <c r="C25" s="15">
        <v>7052340182.1499996</v>
      </c>
      <c r="D25" s="15">
        <v>6779040759.6599998</v>
      </c>
      <c r="E25" s="15">
        <v>8571810253.6700001</v>
      </c>
      <c r="F25" s="15">
        <v>7880374594.1099997</v>
      </c>
      <c r="G25" s="15">
        <v>8848648968</v>
      </c>
      <c r="H25" s="15">
        <v>6557187857.6300001</v>
      </c>
      <c r="I25" s="10"/>
    </row>
    <row r="26" spans="1:26">
      <c r="A26" s="10"/>
      <c r="B26" s="7" t="s">
        <v>21</v>
      </c>
      <c r="C26" s="15">
        <v>1450864755</v>
      </c>
      <c r="D26" s="15">
        <v>1458620567</v>
      </c>
      <c r="E26" s="15">
        <v>1499215738</v>
      </c>
      <c r="F26" s="15">
        <v>1634818840</v>
      </c>
      <c r="G26" s="15">
        <v>1693085019.77</v>
      </c>
      <c r="H26" s="15">
        <v>1705792004.9300001</v>
      </c>
      <c r="I26" s="10"/>
    </row>
    <row r="27" spans="1:26" ht="25.5">
      <c r="A27" s="10"/>
      <c r="B27" s="7" t="s">
        <v>28</v>
      </c>
      <c r="C27" s="15">
        <v>94905203.340000004</v>
      </c>
      <c r="D27" s="15">
        <v>12697310.220000001</v>
      </c>
      <c r="E27" s="15">
        <v>1081629.1599999999</v>
      </c>
      <c r="F27" s="15">
        <v>13693308.220000001</v>
      </c>
      <c r="G27" s="15">
        <v>1769992.82</v>
      </c>
      <c r="H27" s="15">
        <v>1773000</v>
      </c>
      <c r="I27" s="10"/>
    </row>
    <row r="28" spans="1:26">
      <c r="A28" s="10"/>
      <c r="B28" s="7" t="s">
        <v>22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0"/>
    </row>
    <row r="29" spans="1:26" ht="3.6" customHeight="1">
      <c r="A29" s="10"/>
      <c r="B29" s="9"/>
      <c r="C29" s="17"/>
      <c r="D29" s="17"/>
      <c r="E29" s="17"/>
      <c r="F29" s="17"/>
      <c r="G29" s="17"/>
      <c r="H29" s="17"/>
      <c r="I29" s="10"/>
    </row>
    <row r="30" spans="1:26">
      <c r="A30" s="10"/>
      <c r="B30" s="24" t="s">
        <v>32</v>
      </c>
      <c r="C30" s="25">
        <f t="shared" ref="C30:H30" si="2">C31</f>
        <v>2500000000</v>
      </c>
      <c r="D30" s="25">
        <f t="shared" si="2"/>
        <v>3300000000</v>
      </c>
      <c r="E30" s="25">
        <f t="shared" si="2"/>
        <v>4260942580.1999998</v>
      </c>
      <c r="F30" s="25">
        <f t="shared" si="2"/>
        <v>3600676884.4299998</v>
      </c>
      <c r="G30" s="25">
        <f t="shared" si="2"/>
        <v>0</v>
      </c>
      <c r="H30" s="25">
        <f t="shared" si="2"/>
        <v>0</v>
      </c>
      <c r="I30" s="6"/>
    </row>
    <row r="31" spans="1:26">
      <c r="A31" s="10"/>
      <c r="B31" s="3" t="s">
        <v>23</v>
      </c>
      <c r="C31" s="18">
        <v>2500000000</v>
      </c>
      <c r="D31" s="18">
        <v>3300000000</v>
      </c>
      <c r="E31" s="18">
        <v>4260942580.1999998</v>
      </c>
      <c r="F31" s="18">
        <v>3600676884.4299998</v>
      </c>
      <c r="G31" s="18">
        <v>0</v>
      </c>
      <c r="H31" s="18">
        <v>0</v>
      </c>
      <c r="I31" s="4"/>
    </row>
    <row r="32" spans="1:26" ht="3.6" customHeight="1">
      <c r="A32" s="10"/>
      <c r="B32" s="9"/>
      <c r="C32" s="17"/>
      <c r="D32" s="17"/>
      <c r="E32" s="17"/>
      <c r="F32" s="17"/>
      <c r="G32" s="17"/>
      <c r="H32" s="17"/>
      <c r="I32" s="10"/>
    </row>
    <row r="33" spans="1:26">
      <c r="A33" s="10"/>
      <c r="B33" s="24" t="s">
        <v>33</v>
      </c>
      <c r="C33" s="25">
        <f t="shared" ref="C33:H33" si="3">C9+C23+C30</f>
        <v>56980671638.019997</v>
      </c>
      <c r="D33" s="25">
        <f t="shared" si="3"/>
        <v>56903122936.610001</v>
      </c>
      <c r="E33" s="25">
        <f t="shared" si="3"/>
        <v>61603764031.599998</v>
      </c>
      <c r="F33" s="25">
        <f t="shared" si="3"/>
        <v>64424927263.060005</v>
      </c>
      <c r="G33" s="25">
        <f t="shared" si="3"/>
        <v>68118041784.559998</v>
      </c>
      <c r="H33" s="25">
        <f t="shared" si="3"/>
        <v>66208420388.900009</v>
      </c>
      <c r="I33" s="10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.6" customHeight="1">
      <c r="A34" s="10"/>
      <c r="B34" s="9"/>
      <c r="C34" s="17"/>
      <c r="D34" s="17"/>
      <c r="E34" s="17"/>
      <c r="F34" s="17"/>
      <c r="G34" s="17"/>
      <c r="H34" s="17"/>
      <c r="I34" s="10"/>
    </row>
    <row r="35" spans="1:26">
      <c r="A35" s="10"/>
      <c r="B35" s="5" t="s">
        <v>24</v>
      </c>
      <c r="C35" s="19"/>
      <c r="D35" s="19"/>
      <c r="E35" s="19"/>
      <c r="F35" s="19"/>
      <c r="G35" s="19"/>
      <c r="H35" s="19"/>
      <c r="I35" s="10"/>
    </row>
    <row r="36" spans="1:26" ht="25.5">
      <c r="A36" s="10"/>
      <c r="B36" s="7" t="s">
        <v>25</v>
      </c>
      <c r="C36" s="15">
        <v>2500000000</v>
      </c>
      <c r="D36" s="15">
        <v>3300000000</v>
      </c>
      <c r="E36" s="15">
        <v>4260942580.1999998</v>
      </c>
      <c r="F36" s="15">
        <v>3600676884.4299998</v>
      </c>
      <c r="G36" s="15">
        <v>0</v>
      </c>
      <c r="H36" s="15">
        <v>0</v>
      </c>
      <c r="I36" s="10"/>
    </row>
    <row r="37" spans="1:26" ht="25.5">
      <c r="A37" s="10"/>
      <c r="B37" s="7" t="s">
        <v>26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0"/>
    </row>
    <row r="38" spans="1:26">
      <c r="A38" s="10"/>
      <c r="B38" s="8" t="s">
        <v>34</v>
      </c>
      <c r="C38" s="20">
        <f t="shared" ref="C38:H38" si="4">C36+C37</f>
        <v>2500000000</v>
      </c>
      <c r="D38" s="20">
        <f t="shared" si="4"/>
        <v>3300000000</v>
      </c>
      <c r="E38" s="20">
        <f t="shared" si="4"/>
        <v>4260942580.1999998</v>
      </c>
      <c r="F38" s="20">
        <f t="shared" si="4"/>
        <v>3600676884.4299998</v>
      </c>
      <c r="G38" s="20">
        <v>0</v>
      </c>
      <c r="H38" s="20">
        <f t="shared" si="4"/>
        <v>0</v>
      </c>
      <c r="I38" s="10"/>
    </row>
    <row r="39" spans="1:26">
      <c r="A39" s="10"/>
      <c r="B39" s="12"/>
      <c r="D39" s="10"/>
      <c r="E39" s="10"/>
      <c r="F39" s="10"/>
      <c r="G39" s="10"/>
      <c r="H39" s="10"/>
      <c r="I39" s="10"/>
    </row>
    <row r="40" spans="1:26">
      <c r="A40" s="10"/>
      <c r="B40" s="13" t="s">
        <v>36</v>
      </c>
      <c r="D40" s="10"/>
      <c r="E40" s="10"/>
      <c r="F40" s="10"/>
      <c r="G40" s="10"/>
      <c r="H40" s="10"/>
      <c r="I40" s="10"/>
    </row>
    <row r="41" spans="1:26">
      <c r="A41" s="10"/>
      <c r="B41" s="13" t="s">
        <v>37</v>
      </c>
      <c r="D41" s="10"/>
      <c r="E41" s="10"/>
      <c r="F41" s="10"/>
      <c r="G41" s="10"/>
      <c r="H41" s="14"/>
      <c r="I41" s="10"/>
    </row>
  </sheetData>
  <mergeCells count="5">
    <mergeCell ref="B3:H3"/>
    <mergeCell ref="B5:H5"/>
    <mergeCell ref="B6:B7"/>
    <mergeCell ref="B4:H4"/>
    <mergeCell ref="B1:H2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Resultados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aurora ortiz leon</dc:creator>
  <cp:lastModifiedBy>Dobrusin Ziemba Piotr Aleksander</cp:lastModifiedBy>
  <cp:lastPrinted>2026-03-26T19:27:44Z</cp:lastPrinted>
  <dcterms:created xsi:type="dcterms:W3CDTF">2020-04-16T21:11:18Z</dcterms:created>
  <dcterms:modified xsi:type="dcterms:W3CDTF">2026-03-30T18:04:01Z</dcterms:modified>
</cp:coreProperties>
</file>