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 l="1"/>
  <c r="B34" i="2" l="1"/>
  <c r="B35" i="2"/>
  <c r="B36" i="2"/>
  <c r="B37" i="2"/>
  <c r="H6" i="2" l="1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<sst xmlns="http://schemas.openxmlformats.org/spreadsheetml/2006/main" count="50" uniqueCount="46">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</sst>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43" fontId="10" fillId="2" borderId="0" xfId="0" applyNumberFormat="1" applyFont="1" applyFill="1" applyBorder="1" applyAlignment="1" applyProtection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9" sqref="E19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2" width="11.28515625" style="3" hidden="1" customWidth="1"/>
    <col min="13" max="13" width="13.28515625" style="3" hidden="1" customWidth="1"/>
    <col min="14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9" t="s">
        <v>44</v>
      </c>
      <c r="D1" s="19"/>
      <c r="E1" s="19"/>
      <c r="F1" s="19"/>
      <c r="G1" s="19"/>
      <c r="H1" s="19"/>
      <c r="I1" s="19"/>
      <c r="J1" s="19"/>
    </row>
    <row r="2" spans="1:256" ht="16.5" customHeight="1">
      <c r="B2" s="4"/>
      <c r="C2" s="22" t="s">
        <v>45</v>
      </c>
      <c r="D2" s="22"/>
      <c r="E2" s="22"/>
      <c r="F2" s="22"/>
      <c r="G2" s="22"/>
      <c r="H2" s="22"/>
      <c r="I2" s="22"/>
      <c r="J2" s="22"/>
    </row>
    <row r="3" spans="1:256" s="4" customFormat="1" ht="16.5" customHeight="1">
      <c r="A3" s="1"/>
      <c r="B3" s="1"/>
      <c r="C3" s="25" t="s">
        <v>31</v>
      </c>
      <c r="D3" s="25"/>
      <c r="E3" s="25"/>
      <c r="F3" s="25"/>
      <c r="G3" s="25"/>
      <c r="H3" s="25"/>
      <c r="I3" s="25"/>
      <c r="J3" s="25"/>
    </row>
    <row r="4" spans="1:256" ht="16.5" customHeight="1">
      <c r="A4" s="21" t="s">
        <v>28</v>
      </c>
      <c r="B4" s="20" t="s">
        <v>0</v>
      </c>
      <c r="C4" s="21" t="s">
        <v>32</v>
      </c>
      <c r="D4" s="21"/>
      <c r="E4" s="21"/>
      <c r="F4" s="21"/>
      <c r="G4" s="21"/>
      <c r="H4" s="21" t="s">
        <v>33</v>
      </c>
      <c r="I4" s="21"/>
      <c r="J4" s="21"/>
    </row>
    <row r="5" spans="1:256" ht="24" customHeight="1">
      <c r="A5" s="21"/>
      <c r="B5" s="20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2845.6289653200001</v>
      </c>
      <c r="C6" s="8">
        <f>SUM(D6:G6)</f>
        <v>2845.6289653200001</v>
      </c>
      <c r="D6" s="8">
        <v>2845.6289653200001</v>
      </c>
      <c r="E6" s="8">
        <v>0</v>
      </c>
      <c r="F6" s="8">
        <v>0</v>
      </c>
      <c r="G6" s="8">
        <v>0</v>
      </c>
      <c r="H6" s="8">
        <f>SUM(I6:J6)</f>
        <v>0</v>
      </c>
      <c r="I6" s="9">
        <v>0</v>
      </c>
      <c r="J6" s="9">
        <v>0</v>
      </c>
      <c r="L6" s="10"/>
      <c r="M6" s="18"/>
      <c r="N6" s="10"/>
      <c r="O6" s="10"/>
      <c r="IV6" s="11"/>
    </row>
    <row r="7" spans="1:256" ht="16.5" customHeight="1">
      <c r="A7" s="7" t="s">
        <v>4</v>
      </c>
      <c r="B7" s="8">
        <f t="shared" si="0"/>
        <v>20540.774604010003</v>
      </c>
      <c r="C7" s="8">
        <f t="shared" ref="C7:C38" si="1">SUM(D7:G7)</f>
        <v>18987.668779990003</v>
      </c>
      <c r="D7" s="8">
        <v>11572.143135660001</v>
      </c>
      <c r="E7" s="8">
        <v>2840.6601133300001</v>
      </c>
      <c r="F7" s="8">
        <v>2880.2080310000001</v>
      </c>
      <c r="G7" s="8">
        <v>1694.6575</v>
      </c>
      <c r="H7" s="8">
        <f>SUM(I7:J7)</f>
        <v>1553.10582402</v>
      </c>
      <c r="I7" s="9">
        <v>307.62697497000005</v>
      </c>
      <c r="J7" s="9">
        <v>1245.47884905</v>
      </c>
      <c r="L7" s="10"/>
      <c r="M7" s="18"/>
      <c r="N7" s="10"/>
      <c r="O7" s="10"/>
      <c r="IV7" s="11"/>
    </row>
    <row r="8" spans="1:256" ht="16.5" customHeight="1">
      <c r="A8" s="7" t="s">
        <v>5</v>
      </c>
      <c r="B8" s="8">
        <f t="shared" si="0"/>
        <v>1170.9819636799998</v>
      </c>
      <c r="C8" s="8">
        <f t="shared" si="1"/>
        <v>1170.9819636799998</v>
      </c>
      <c r="D8" s="8">
        <v>1170.9819636799998</v>
      </c>
      <c r="E8" s="8">
        <v>0</v>
      </c>
      <c r="F8" s="8">
        <v>0</v>
      </c>
      <c r="G8" s="8">
        <v>0</v>
      </c>
      <c r="H8" s="8">
        <f t="shared" ref="H8:H33" si="2">SUM(I8:J8)</f>
        <v>0</v>
      </c>
      <c r="I8" s="9">
        <v>0</v>
      </c>
      <c r="J8" s="9">
        <v>0</v>
      </c>
      <c r="L8" s="10"/>
      <c r="M8" s="18"/>
      <c r="N8" s="10"/>
      <c r="O8" s="10"/>
      <c r="IV8" s="11"/>
    </row>
    <row r="9" spans="1:256" ht="16.5" customHeight="1">
      <c r="A9" s="7" t="s">
        <v>6</v>
      </c>
      <c r="B9" s="8">
        <f t="shared" si="0"/>
        <v>2027.65467377</v>
      </c>
      <c r="C9" s="8">
        <f t="shared" si="1"/>
        <v>2027.65467377</v>
      </c>
      <c r="D9" s="8">
        <v>1322.1008608699999</v>
      </c>
      <c r="E9" s="8">
        <v>0</v>
      </c>
      <c r="F9" s="8">
        <v>705.55381290000003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8"/>
      <c r="N9" s="10"/>
      <c r="O9" s="10"/>
      <c r="IV9" s="11"/>
    </row>
    <row r="10" spans="1:256" ht="16.5" customHeight="1">
      <c r="A10" s="7" t="s">
        <v>39</v>
      </c>
      <c r="B10" s="8">
        <f t="shared" si="0"/>
        <v>36759.196740129999</v>
      </c>
      <c r="C10" s="8">
        <f t="shared" si="1"/>
        <v>36759.196740129999</v>
      </c>
      <c r="D10" s="8">
        <v>36092.53007339</v>
      </c>
      <c r="E10" s="8">
        <v>0</v>
      </c>
      <c r="F10" s="8">
        <v>0</v>
      </c>
      <c r="G10" s="8">
        <v>666.66666673999998</v>
      </c>
      <c r="H10" s="8">
        <f t="shared" si="2"/>
        <v>0</v>
      </c>
      <c r="I10" s="9">
        <v>0</v>
      </c>
      <c r="J10" s="9">
        <v>0</v>
      </c>
      <c r="L10" s="10"/>
      <c r="M10" s="18"/>
      <c r="N10" s="10"/>
      <c r="O10" s="10"/>
      <c r="IV10" s="11"/>
    </row>
    <row r="11" spans="1:256" ht="16.5" customHeight="1">
      <c r="A11" s="7" t="s">
        <v>7</v>
      </c>
      <c r="B11" s="8">
        <f t="shared" si="0"/>
        <v>3620.6741224799998</v>
      </c>
      <c r="C11" s="8">
        <f t="shared" si="1"/>
        <v>3538.7337301799998</v>
      </c>
      <c r="D11" s="8">
        <v>3389.36830943</v>
      </c>
      <c r="E11" s="8">
        <v>36.865417380000004</v>
      </c>
      <c r="F11" s="8">
        <v>0</v>
      </c>
      <c r="G11" s="8">
        <v>112.50000337</v>
      </c>
      <c r="H11" s="8">
        <f t="shared" si="2"/>
        <v>81.940392299999999</v>
      </c>
      <c r="I11" s="9">
        <v>81.940392299999999</v>
      </c>
      <c r="J11" s="9">
        <v>0</v>
      </c>
      <c r="L11" s="10"/>
      <c r="M11" s="18"/>
      <c r="N11" s="10"/>
      <c r="O11" s="10"/>
      <c r="IV11" s="11"/>
    </row>
    <row r="12" spans="1:256" ht="16.5" customHeight="1">
      <c r="A12" s="7" t="s">
        <v>26</v>
      </c>
      <c r="B12" s="8">
        <f t="shared" si="0"/>
        <v>18258.368542439999</v>
      </c>
      <c r="C12" s="8">
        <f t="shared" si="1"/>
        <v>18258.368542439999</v>
      </c>
      <c r="D12" s="8">
        <v>11906.705452149999</v>
      </c>
      <c r="E12" s="8">
        <v>0</v>
      </c>
      <c r="F12" s="8">
        <v>6351.6630902899997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M12" s="18"/>
      <c r="IV12" s="11"/>
    </row>
    <row r="13" spans="1:256" ht="16.5" customHeight="1">
      <c r="A13" s="7" t="s">
        <v>8</v>
      </c>
      <c r="B13" s="8">
        <f t="shared" si="0"/>
        <v>55730.634076429989</v>
      </c>
      <c r="C13" s="8">
        <f t="shared" si="1"/>
        <v>53962.373621809988</v>
      </c>
      <c r="D13" s="8">
        <v>34305.556984379989</v>
      </c>
      <c r="E13" s="8">
        <v>964.42695755</v>
      </c>
      <c r="F13" s="8">
        <v>16302.38967988</v>
      </c>
      <c r="G13" s="8">
        <v>2390</v>
      </c>
      <c r="H13" s="8">
        <f t="shared" si="2"/>
        <v>1768.2604546199998</v>
      </c>
      <c r="I13" s="9">
        <v>0</v>
      </c>
      <c r="J13" s="9">
        <v>1768.2604546199998</v>
      </c>
      <c r="L13" s="10"/>
      <c r="M13" s="18"/>
      <c r="IV13" s="11"/>
    </row>
    <row r="14" spans="1:256" ht="16.5" customHeight="1">
      <c r="A14" s="7" t="s">
        <v>9</v>
      </c>
      <c r="B14" s="8">
        <f t="shared" si="0"/>
        <v>99301.479759530033</v>
      </c>
      <c r="C14" s="8">
        <f t="shared" si="1"/>
        <v>99301.479759530033</v>
      </c>
      <c r="D14" s="8">
        <v>99301.479759530033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M14" s="18"/>
      <c r="IV14" s="11"/>
    </row>
    <row r="15" spans="1:256" ht="16.5" customHeight="1">
      <c r="A15" s="7" t="s">
        <v>38</v>
      </c>
      <c r="B15" s="8">
        <f t="shared" si="0"/>
        <v>10651.884293200001</v>
      </c>
      <c r="C15" s="8">
        <f t="shared" si="1"/>
        <v>10651.884293200001</v>
      </c>
      <c r="D15" s="8">
        <v>7423.99218716</v>
      </c>
      <c r="E15" s="8">
        <v>1688.9265472</v>
      </c>
      <c r="F15" s="8">
        <v>0</v>
      </c>
      <c r="G15" s="8">
        <v>1538.9655588399999</v>
      </c>
      <c r="H15" s="8">
        <f t="shared" si="2"/>
        <v>0</v>
      </c>
      <c r="I15" s="9">
        <v>0</v>
      </c>
      <c r="J15" s="9">
        <v>0</v>
      </c>
      <c r="L15" s="10"/>
      <c r="M15" s="18"/>
      <c r="N15" s="10"/>
      <c r="O15" s="10"/>
      <c r="IV15" s="11"/>
    </row>
    <row r="16" spans="1:256" ht="16.5" customHeight="1">
      <c r="A16" s="7" t="s">
        <v>10</v>
      </c>
      <c r="B16" s="8">
        <f t="shared" si="0"/>
        <v>9449.3600966000013</v>
      </c>
      <c r="C16" s="8">
        <f t="shared" si="1"/>
        <v>9449.3600966000013</v>
      </c>
      <c r="D16" s="8">
        <v>9449.3600966000013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8"/>
      <c r="N16" s="10"/>
      <c r="O16" s="10"/>
      <c r="IV16" s="11"/>
    </row>
    <row r="17" spans="1:256" ht="16.5" customHeight="1">
      <c r="A17" s="7" t="s">
        <v>24</v>
      </c>
      <c r="B17" s="8">
        <f t="shared" si="0"/>
        <v>1139.8452451799999</v>
      </c>
      <c r="C17" s="8">
        <f t="shared" si="1"/>
        <v>1139.8452451799999</v>
      </c>
      <c r="D17" s="8">
        <v>517.62302292000004</v>
      </c>
      <c r="E17" s="8">
        <v>0</v>
      </c>
      <c r="F17" s="8">
        <v>0</v>
      </c>
      <c r="G17" s="8">
        <v>622.22222225999997</v>
      </c>
      <c r="H17" s="8">
        <f t="shared" si="2"/>
        <v>0</v>
      </c>
      <c r="I17" s="9">
        <v>0</v>
      </c>
      <c r="J17" s="9">
        <v>0</v>
      </c>
      <c r="L17" s="10"/>
      <c r="M17" s="18"/>
      <c r="N17" s="10"/>
      <c r="O17" s="10"/>
      <c r="IV17" s="11"/>
    </row>
    <row r="18" spans="1:256" ht="16.5" customHeight="1">
      <c r="A18" s="7" t="s">
        <v>11</v>
      </c>
      <c r="B18" s="8">
        <f t="shared" si="0"/>
        <v>2509.9003132299999</v>
      </c>
      <c r="C18" s="8">
        <f t="shared" si="1"/>
        <v>2509.9003132299999</v>
      </c>
      <c r="D18" s="8">
        <v>2509.9003132299999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8"/>
      <c r="N18" s="10"/>
      <c r="O18" s="10"/>
      <c r="IV18" s="11"/>
    </row>
    <row r="19" spans="1:256" ht="16.5" customHeight="1">
      <c r="A19" s="7" t="s">
        <v>12</v>
      </c>
      <c r="B19" s="8">
        <f t="shared" si="0"/>
        <v>30149.370890649996</v>
      </c>
      <c r="C19" s="8">
        <f t="shared" si="1"/>
        <v>28050.756010459998</v>
      </c>
      <c r="D19" s="8">
        <v>25222.409821069996</v>
      </c>
      <c r="E19" s="8">
        <v>2828.3461893900003</v>
      </c>
      <c r="F19" s="8">
        <v>0</v>
      </c>
      <c r="G19" s="8">
        <v>0</v>
      </c>
      <c r="H19" s="8">
        <f t="shared" si="2"/>
        <v>2098.6148801899999</v>
      </c>
      <c r="I19" s="9">
        <v>495.51932475000001</v>
      </c>
      <c r="J19" s="9">
        <v>1603.09555544</v>
      </c>
      <c r="L19" s="10"/>
      <c r="M19" s="18"/>
      <c r="N19" s="10"/>
      <c r="O19" s="10"/>
      <c r="IV19" s="11"/>
    </row>
    <row r="20" spans="1:256" ht="16.5" customHeight="1">
      <c r="A20" s="7" t="s">
        <v>34</v>
      </c>
      <c r="B20" s="8">
        <f t="shared" si="0"/>
        <v>61954.512581930001</v>
      </c>
      <c r="C20" s="8">
        <f t="shared" si="1"/>
        <v>57444.119701249998</v>
      </c>
      <c r="D20" s="8">
        <v>54798.155449369995</v>
      </c>
      <c r="E20" s="8">
        <v>2645.9642518800001</v>
      </c>
      <c r="F20" s="8">
        <v>0</v>
      </c>
      <c r="G20" s="8">
        <v>0</v>
      </c>
      <c r="H20" s="8">
        <f t="shared" si="2"/>
        <v>4510.3928806800004</v>
      </c>
      <c r="I20" s="9">
        <v>0</v>
      </c>
      <c r="J20" s="9">
        <v>4510.3928806800004</v>
      </c>
      <c r="L20" s="10"/>
      <c r="M20" s="18"/>
      <c r="N20" s="10"/>
      <c r="O20" s="10"/>
      <c r="IV20" s="11"/>
    </row>
    <row r="21" spans="1:256" ht="16.5" customHeight="1">
      <c r="A21" s="7" t="s">
        <v>40</v>
      </c>
      <c r="B21" s="8">
        <f t="shared" si="0"/>
        <v>21423.923641150006</v>
      </c>
      <c r="C21" s="8">
        <f t="shared" si="1"/>
        <v>21423.923641150006</v>
      </c>
      <c r="D21" s="8">
        <v>19031.874841170003</v>
      </c>
      <c r="E21" s="8">
        <v>1304.5487999199997</v>
      </c>
      <c r="F21" s="8">
        <v>0</v>
      </c>
      <c r="G21" s="8">
        <v>1087.50000006</v>
      </c>
      <c r="H21" s="8">
        <f t="shared" si="2"/>
        <v>0</v>
      </c>
      <c r="I21" s="9">
        <v>0</v>
      </c>
      <c r="J21" s="9">
        <v>0</v>
      </c>
      <c r="L21" s="10"/>
      <c r="M21" s="18"/>
      <c r="N21" s="10"/>
      <c r="O21" s="10"/>
      <c r="IV21" s="11"/>
    </row>
    <row r="22" spans="1:256" ht="16.5" customHeight="1">
      <c r="A22" s="7" t="s">
        <v>13</v>
      </c>
      <c r="B22" s="8">
        <f t="shared" si="0"/>
        <v>6133.7190692600007</v>
      </c>
      <c r="C22" s="8">
        <f t="shared" si="1"/>
        <v>6133.7190692600007</v>
      </c>
      <c r="D22" s="8">
        <v>6133.7190692600007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8"/>
      <c r="N22" s="10"/>
      <c r="O22" s="10"/>
      <c r="IV22" s="11"/>
    </row>
    <row r="23" spans="1:256" ht="16.5" customHeight="1">
      <c r="A23" s="7" t="s">
        <v>14</v>
      </c>
      <c r="B23" s="8">
        <f t="shared" si="0"/>
        <v>6660.6757077900002</v>
      </c>
      <c r="C23" s="8">
        <f t="shared" si="1"/>
        <v>6660.6757077900002</v>
      </c>
      <c r="D23" s="8">
        <v>4931.5089869000003</v>
      </c>
      <c r="E23" s="8">
        <v>0</v>
      </c>
      <c r="F23" s="8">
        <v>0</v>
      </c>
      <c r="G23" s="8">
        <v>1729.1667208899999</v>
      </c>
      <c r="H23" s="8">
        <f t="shared" si="2"/>
        <v>0</v>
      </c>
      <c r="I23" s="9">
        <v>0</v>
      </c>
      <c r="J23" s="9">
        <v>0</v>
      </c>
      <c r="L23" s="10"/>
      <c r="M23" s="18"/>
      <c r="N23" s="10"/>
      <c r="O23" s="10"/>
      <c r="IV23" s="11"/>
    </row>
    <row r="24" spans="1:256" ht="16.5" customHeight="1">
      <c r="A24" s="7" t="s">
        <v>15</v>
      </c>
      <c r="B24" s="8">
        <f t="shared" si="0"/>
        <v>108060.17036249999</v>
      </c>
      <c r="C24" s="8">
        <f t="shared" si="1"/>
        <v>79767.989710249996</v>
      </c>
      <c r="D24" s="8">
        <v>70655.22320249</v>
      </c>
      <c r="E24" s="8">
        <v>1403.2664961399998</v>
      </c>
      <c r="F24" s="8">
        <v>0</v>
      </c>
      <c r="G24" s="8">
        <v>7709.5000116200008</v>
      </c>
      <c r="H24" s="8">
        <f t="shared" si="2"/>
        <v>28292.180652249997</v>
      </c>
      <c r="I24" s="9">
        <v>0</v>
      </c>
      <c r="J24" s="9">
        <v>28292.180652249997</v>
      </c>
      <c r="L24" s="10"/>
      <c r="M24" s="18"/>
      <c r="N24" s="10"/>
      <c r="O24" s="10"/>
      <c r="IV24" s="11"/>
    </row>
    <row r="25" spans="1:256" ht="16.5" customHeight="1">
      <c r="A25" s="7" t="s">
        <v>16</v>
      </c>
      <c r="B25" s="8">
        <f t="shared" si="0"/>
        <v>14748.80194736</v>
      </c>
      <c r="C25" s="8">
        <f t="shared" si="1"/>
        <v>14748.80194736</v>
      </c>
      <c r="D25" s="8">
        <v>12190.63826005</v>
      </c>
      <c r="E25" s="8">
        <v>2558.1636873100001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8"/>
      <c r="N25" s="10"/>
      <c r="O25" s="10"/>
      <c r="IV25" s="11"/>
    </row>
    <row r="26" spans="1:256" ht="16.5" customHeight="1">
      <c r="A26" s="7" t="s">
        <v>17</v>
      </c>
      <c r="B26" s="8">
        <f t="shared" si="0"/>
        <v>5645.7886173799998</v>
      </c>
      <c r="C26" s="8">
        <f t="shared" si="1"/>
        <v>5645.7886173799998</v>
      </c>
      <c r="D26" s="8">
        <v>3812.4552840400002</v>
      </c>
      <c r="E26" s="8">
        <v>0</v>
      </c>
      <c r="F26" s="8">
        <v>0</v>
      </c>
      <c r="G26" s="8">
        <v>1833.3333333399999</v>
      </c>
      <c r="H26" s="8">
        <f t="shared" si="2"/>
        <v>0</v>
      </c>
      <c r="I26" s="9">
        <v>0</v>
      </c>
      <c r="J26" s="9">
        <v>0</v>
      </c>
      <c r="L26" s="10"/>
      <c r="M26" s="18"/>
      <c r="IV26" s="11"/>
    </row>
    <row r="27" spans="1:256" ht="16.5" customHeight="1">
      <c r="A27" s="7" t="s">
        <v>18</v>
      </c>
      <c r="B27" s="8">
        <f t="shared" si="0"/>
        <v>1763.5897754600001</v>
      </c>
      <c r="C27" s="8">
        <f t="shared" si="1"/>
        <v>1763.5897754600001</v>
      </c>
      <c r="D27" s="8">
        <v>1763.5897754600001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M27" s="18"/>
      <c r="IV27" s="11"/>
    </row>
    <row r="28" spans="1:256" ht="16.5" customHeight="1">
      <c r="A28" s="7" t="s">
        <v>25</v>
      </c>
      <c r="B28" s="8">
        <f t="shared" si="0"/>
        <v>19482.66909648</v>
      </c>
      <c r="C28" s="8">
        <f t="shared" si="1"/>
        <v>19213.973872409999</v>
      </c>
      <c r="D28" s="8">
        <v>19213.973872409999</v>
      </c>
      <c r="E28" s="8">
        <v>0</v>
      </c>
      <c r="F28" s="8">
        <v>0</v>
      </c>
      <c r="G28" s="8">
        <v>0</v>
      </c>
      <c r="H28" s="8">
        <f t="shared" si="2"/>
        <v>268.69522406999999</v>
      </c>
      <c r="I28" s="9">
        <v>0</v>
      </c>
      <c r="J28" s="9">
        <v>268.69522406999999</v>
      </c>
      <c r="L28" s="10"/>
      <c r="M28" s="18"/>
      <c r="IV28" s="11"/>
    </row>
    <row r="29" spans="1:256" ht="16.5" customHeight="1">
      <c r="A29" s="7" t="s">
        <v>37</v>
      </c>
      <c r="B29" s="8">
        <f t="shared" si="0"/>
        <v>4634.9319862499997</v>
      </c>
      <c r="C29" s="8">
        <f t="shared" si="1"/>
        <v>4634.9319862499997</v>
      </c>
      <c r="D29" s="8">
        <v>2938.9319879700001</v>
      </c>
      <c r="E29" s="8">
        <v>0</v>
      </c>
      <c r="F29" s="8">
        <v>0</v>
      </c>
      <c r="G29" s="8">
        <v>1695.99999828</v>
      </c>
      <c r="H29" s="8">
        <f t="shared" si="2"/>
        <v>0</v>
      </c>
      <c r="I29" s="9">
        <v>0</v>
      </c>
      <c r="J29" s="9">
        <v>0</v>
      </c>
      <c r="L29" s="10"/>
      <c r="M29" s="18"/>
      <c r="IV29" s="11"/>
    </row>
    <row r="30" spans="1:256" ht="16.5" customHeight="1">
      <c r="A30" s="7" t="s">
        <v>27</v>
      </c>
      <c r="B30" s="8">
        <f t="shared" si="0"/>
        <v>5809.1096715399999</v>
      </c>
      <c r="C30" s="8">
        <f t="shared" si="1"/>
        <v>5809.1096715399999</v>
      </c>
      <c r="D30" s="8">
        <v>4011.2362492100001</v>
      </c>
      <c r="E30" s="8">
        <v>0</v>
      </c>
      <c r="F30" s="8">
        <v>427.87342232999998</v>
      </c>
      <c r="G30" s="8">
        <v>1370</v>
      </c>
      <c r="H30" s="8">
        <f t="shared" si="2"/>
        <v>0</v>
      </c>
      <c r="I30" s="9">
        <v>0</v>
      </c>
      <c r="J30" s="9">
        <v>0</v>
      </c>
      <c r="L30" s="10"/>
      <c r="M30" s="18"/>
      <c r="IV30" s="11"/>
    </row>
    <row r="31" spans="1:256" ht="16.5" customHeight="1">
      <c r="A31" s="7" t="s">
        <v>19</v>
      </c>
      <c r="B31" s="8">
        <f t="shared" si="0"/>
        <v>28258.922283109998</v>
      </c>
      <c r="C31" s="8">
        <f t="shared" si="1"/>
        <v>27856.558661989999</v>
      </c>
      <c r="D31" s="8">
        <v>24240.058661989999</v>
      </c>
      <c r="E31" s="8">
        <v>500</v>
      </c>
      <c r="F31" s="8">
        <v>0</v>
      </c>
      <c r="G31" s="8">
        <v>3116.5</v>
      </c>
      <c r="H31" s="8">
        <f t="shared" si="2"/>
        <v>402.36362112</v>
      </c>
      <c r="I31" s="9">
        <v>402.36362112</v>
      </c>
      <c r="J31" s="9">
        <v>0</v>
      </c>
      <c r="L31" s="10"/>
      <c r="M31" s="18"/>
      <c r="IV31" s="11"/>
    </row>
    <row r="32" spans="1:256" ht="16.5" customHeight="1">
      <c r="A32" s="7" t="s">
        <v>20</v>
      </c>
      <c r="B32" s="8">
        <f t="shared" si="0"/>
        <v>3311.6459946599998</v>
      </c>
      <c r="C32" s="8">
        <f t="shared" si="1"/>
        <v>3311.6459946599998</v>
      </c>
      <c r="D32" s="8">
        <v>2836.6459946599998</v>
      </c>
      <c r="E32" s="8">
        <v>0</v>
      </c>
      <c r="F32" s="8">
        <v>0</v>
      </c>
      <c r="G32" s="8">
        <v>475</v>
      </c>
      <c r="H32" s="8">
        <f t="shared" si="2"/>
        <v>0</v>
      </c>
      <c r="I32" s="9">
        <v>0</v>
      </c>
      <c r="J32" s="9">
        <v>0</v>
      </c>
      <c r="L32" s="10"/>
      <c r="M32" s="18"/>
      <c r="IV32" s="11"/>
    </row>
    <row r="33" spans="1:256" ht="16.5" customHeight="1">
      <c r="A33" s="7" t="s">
        <v>21</v>
      </c>
      <c r="B33" s="8">
        <f t="shared" ref="B33:B37" si="3">SUM(C33,H33)</f>
        <v>16160.309744239999</v>
      </c>
      <c r="C33" s="8">
        <f t="shared" si="1"/>
        <v>15598.022503639999</v>
      </c>
      <c r="D33" s="8">
        <v>14997.326439049999</v>
      </c>
      <c r="E33" s="8">
        <v>267.36273118999998</v>
      </c>
      <c r="F33" s="8">
        <v>0</v>
      </c>
      <c r="G33" s="8">
        <v>333.33333339999996</v>
      </c>
      <c r="H33" s="8">
        <f t="shared" si="2"/>
        <v>562.28724060000002</v>
      </c>
      <c r="I33" s="9">
        <v>58.907568619999999</v>
      </c>
      <c r="J33" s="9">
        <v>503.37967198000001</v>
      </c>
      <c r="L33" s="10"/>
      <c r="M33" s="18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M34" s="18"/>
      <c r="IV34" s="11"/>
    </row>
    <row r="35" spans="1:256" ht="16.5" customHeight="1">
      <c r="A35" s="7" t="s">
        <v>41</v>
      </c>
      <c r="B35" s="8">
        <f t="shared" si="3"/>
        <v>46128.116775319999</v>
      </c>
      <c r="C35" s="8">
        <f t="shared" si="1"/>
        <v>46128.116775319999</v>
      </c>
      <c r="D35" s="8">
        <v>42749.250952199996</v>
      </c>
      <c r="E35" s="8">
        <v>3378.8658231199997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M35" s="18"/>
      <c r="IV35" s="11"/>
    </row>
    <row r="36" spans="1:256" ht="16.5" customHeight="1">
      <c r="A36" s="7" t="s">
        <v>23</v>
      </c>
      <c r="B36" s="8">
        <f t="shared" si="3"/>
        <v>8946.1093159100019</v>
      </c>
      <c r="C36" s="8">
        <f t="shared" si="1"/>
        <v>8946.1093159100019</v>
      </c>
      <c r="D36" s="8">
        <v>8946.1093159100019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M36" s="18"/>
      <c r="IV36" s="11"/>
    </row>
    <row r="37" spans="1:256" ht="16.5" customHeight="1">
      <c r="A37" s="7" t="s">
        <v>36</v>
      </c>
      <c r="B37" s="8">
        <f t="shared" si="3"/>
        <v>6358.7836069200002</v>
      </c>
      <c r="C37" s="8">
        <f t="shared" si="1"/>
        <v>6358.7836069200002</v>
      </c>
      <c r="D37" s="8">
        <v>6358.7836069200002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M37" s="18"/>
      <c r="IV37" s="11"/>
    </row>
    <row r="38" spans="1:256" s="14" customFormat="1" ht="16.5" customHeight="1" thickBot="1">
      <c r="A38" s="12" t="s">
        <v>0</v>
      </c>
      <c r="B38" s="13">
        <f>SUM(B6:B37)</f>
        <v>659637.53446391004</v>
      </c>
      <c r="C38" s="13">
        <f t="shared" si="1"/>
        <v>620099.69329406007</v>
      </c>
      <c r="D38" s="13">
        <f>SUM(D6:D37)</f>
        <v>546639.2628944501</v>
      </c>
      <c r="E38" s="13">
        <f>SUM(E6:E37)</f>
        <v>20417.397014409999</v>
      </c>
      <c r="F38" s="13">
        <f>SUM(F6:F37)</f>
        <v>26667.688036399999</v>
      </c>
      <c r="G38" s="13">
        <f t="shared" ref="G38:J38" si="4">SUM(G6:G37)</f>
        <v>26375.345348800005</v>
      </c>
      <c r="H38" s="13">
        <f t="shared" si="4"/>
        <v>39537.841169849999</v>
      </c>
      <c r="I38" s="13">
        <f t="shared" si="4"/>
        <v>1346.3578817600001</v>
      </c>
      <c r="J38" s="13">
        <f t="shared" si="4"/>
        <v>38191.483288089999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4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L39" s="16"/>
      <c r="M39" s="16"/>
      <c r="N39" s="16"/>
      <c r="O39" s="16"/>
    </row>
    <row r="40" spans="1:256" s="15" customFormat="1" ht="12.75" customHeight="1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L40" s="16"/>
      <c r="M40" s="16"/>
      <c r="N40" s="16"/>
      <c r="O40" s="16"/>
    </row>
    <row r="41" spans="1:256"/>
    <row r="42" spans="1:256" hidden="1"/>
    <row r="43" spans="1:256" hidden="1">
      <c r="D43" s="17"/>
      <c r="E43" s="17"/>
      <c r="F43" s="17"/>
      <c r="G43" s="17"/>
      <c r="H43" s="17"/>
      <c r="I43" s="17"/>
      <c r="J43" s="17"/>
    </row>
    <row r="44" spans="1:256" hidden="1"/>
    <row r="45" spans="1:256" hidden="1"/>
    <row r="46" spans="1:256" hidden="1"/>
    <row r="47" spans="1:256" hidden="1"/>
    <row r="48" spans="1:256" hidden="1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388582-5DB0-4B43-81D9-4CEB155E99F6}">
  <ds:schemaRefs>
    <ds:schemaRef ds:uri="http://purl.org/dc/terms/"/>
    <ds:schemaRef ds:uri="http://schemas.microsoft.com/office/2006/documentManagement/types"/>
    <ds:schemaRef ds:uri="74f73bd5-1347-45b2-8e8b-c1a9e83ea8d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Dobrusin Ziemba Piotr Aleksander</cp:lastModifiedBy>
  <cp:lastPrinted>2021-08-18T23:19:17Z</cp:lastPrinted>
  <dcterms:created xsi:type="dcterms:W3CDTF">2017-02-16T19:39:50Z</dcterms:created>
  <dcterms:modified xsi:type="dcterms:W3CDTF">2026-03-30T17:17:29Z</dcterms:modified>
</cp:coreProperties>
</file>