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2300"/>
  </bookViews>
  <sheets>
    <sheet name="Hoja 1" sheetId="2" r:id="rId1"/>
  </sheets>
  <definedNames>
    <definedName name="_xlnm._FilterDatabase" localSheetId="0" hidden="1">'Hoja 1'!$5:$40</definedName>
  </definedNames>
  <calcPr calcId="162913"/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 l="1"/>
  <c r="B34" i="2" l="1"/>
  <c r="B35" i="2"/>
  <c r="B36" i="2"/>
  <c r="B37" i="2"/>
  <c r="H6" i="2" l="1"/>
  <c r="H8" i="2"/>
  <c r="H9" i="2"/>
  <c r="H10" i="2"/>
  <c r="H11" i="2"/>
  <c r="H12" i="2"/>
  <c r="H13" i="2"/>
  <c r="H14" i="2"/>
  <c r="H15" i="2"/>
  <c r="H16" i="2"/>
  <c r="H17" i="2"/>
  <c r="H18" i="2"/>
  <c r="H19" i="2"/>
  <c r="B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B33" i="2" s="1"/>
  <c r="H7" i="2"/>
  <c r="D38" i="2"/>
  <c r="E38" i="2"/>
  <c r="F38" i="2"/>
  <c r="G38" i="2"/>
  <c r="I38" i="2"/>
  <c r="J38" i="2"/>
  <c r="B15" i="2" l="1"/>
  <c r="B32" i="2"/>
  <c r="B11" i="2"/>
  <c r="B13" i="2"/>
  <c r="B14" i="2"/>
  <c r="B27" i="2"/>
  <c r="B31" i="2"/>
  <c r="B23" i="2"/>
  <c r="C38" i="2"/>
  <c r="B22" i="2"/>
  <c r="B10" i="2"/>
  <c r="B29" i="2"/>
  <c r="B25" i="2"/>
  <c r="B21" i="2"/>
  <c r="B17" i="2"/>
  <c r="B28" i="2"/>
  <c r="B26" i="2"/>
  <c r="B9" i="2"/>
  <c r="B20" i="2"/>
  <c r="B12" i="2"/>
  <c r="B7" i="2"/>
  <c r="B24" i="2"/>
  <c r="B16" i="2"/>
  <c r="B8" i="2"/>
  <c r="B30" i="2"/>
  <c r="B18" i="2"/>
  <c r="H38" i="2"/>
  <c r="B6" i="2"/>
  <c r="B38" i="2" l="1"/>
</calcChain>
</file>

<file path=xl/sharedStrings.xml><?xml version="1.0" encoding="utf-8"?>
<sst xmlns="http://schemas.openxmlformats.org/spreadsheetml/2006/main" count="50" uniqueCount="46">
  <si>
    <t>Total</t>
  </si>
  <si>
    <t>Subtotal</t>
  </si>
  <si>
    <t>Participaciones</t>
  </si>
  <si>
    <t>Aportaciones</t>
  </si>
  <si>
    <t>Baja California</t>
  </si>
  <si>
    <t>Baja California Sur</t>
  </si>
  <si>
    <t>Campeche</t>
  </si>
  <si>
    <t>Colima</t>
  </si>
  <si>
    <t>Chihuahua</t>
  </si>
  <si>
    <t>Ciudad de México</t>
  </si>
  <si>
    <t>Guanajuato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</si>
  <si>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</si>
  <si>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</si>
  <si>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</si>
  <si>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</si>
  <si>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</si>
  <si>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</si>
  <si>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</si>
  <si>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</si>
  <si>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Sonora</t>
  </si>
  <si>
    <t>Tabasco</t>
  </si>
  <si>
    <t>Tamaulipas</t>
  </si>
  <si>
    <t>Tlaxcala</t>
  </si>
  <si>
    <t>Yucatán</t>
  </si>
  <si>
    <t>Guerrero</t>
  </si>
  <si>
    <t>Quintana Roo</t>
  </si>
  <si>
    <t>Chiapas</t>
  </si>
  <si>
    <t>Sinaloa</t>
  </si>
  <si>
    <t>Entidad federativa</t>
  </si>
  <si>
    <t>Corto plazo quirografario</t>
  </si>
  <si>
    <t>Ingresos locales</t>
  </si>
  <si>
    <t>(millones de pesos)</t>
  </si>
  <si>
    <t>Gobierno de la entidad federativa</t>
  </si>
  <si>
    <t>Entes públicos estatales</t>
  </si>
  <si>
    <t>Estado de México</t>
  </si>
  <si>
    <t>Aguascalientes</t>
  </si>
  <si>
    <t>Zacatecas</t>
  </si>
  <si>
    <t>San Luis Potosí</t>
  </si>
  <si>
    <t>Durango</t>
  </si>
  <si>
    <t>Coahuila de Zaragoza</t>
  </si>
  <si>
    <t>Michoacán de Ocampo</t>
  </si>
  <si>
    <t>Veracruz de Ignacio de la Llave</t>
  </si>
  <si>
    <r>
      <rPr>
        <b/>
        <sz val="8"/>
        <rFont val="Noto Sans"/>
        <family val="2"/>
        <charset val="1"/>
      </rPr>
      <t>Fuente:</t>
    </r>
    <r>
      <rPr>
        <sz val="8"/>
        <rFont val="Noto Sans"/>
        <family val="2"/>
        <charset val="1"/>
      </rPr>
      <t xml:space="preserve"> 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</t>
    </r>
  </si>
  <si>
    <r>
      <rPr>
        <vertAlign val="superscript"/>
        <sz val="8"/>
        <rFont val="Noto Sans"/>
        <family val="2"/>
        <charset val="1"/>
      </rPr>
      <t>1_/</t>
    </r>
    <r>
      <rPr>
        <sz val="8"/>
        <rFont val="Noto Sans"/>
        <family val="2"/>
        <charset val="1"/>
      </rPr>
      <t xml:space="preserve"> Se clasifica considerando el ingreso de la fuente primaria.</t>
    </r>
  </si>
  <si>
    <r>
      <t>Financiamientos y obligaciones de entidades federativas y sus entes públicos, por fuente de pago</t>
    </r>
    <r>
      <rPr>
        <vertAlign val="superscript"/>
        <sz val="10"/>
        <rFont val="Patria"/>
        <family val="3"/>
      </rPr>
      <t>1_/</t>
    </r>
    <r>
      <rPr>
        <sz val="10"/>
        <rFont val="Patria"/>
        <family val="3"/>
      </rPr>
      <t xml:space="preserve">
</t>
    </r>
  </si>
  <si>
    <t>Saldos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</si>
</sst>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9"/>
      <name val="Patria"/>
      <family val="3"/>
    </font>
    <font>
      <sz val="10"/>
      <name val="Patria"/>
      <family val="3"/>
    </font>
    <font>
      <sz val="9"/>
      <name val="Noto Sans"/>
      <family val="2"/>
      <charset val="1"/>
    </font>
    <font>
      <b/>
      <sz val="9"/>
      <name val="Noto Sans"/>
      <family val="2"/>
      <charset val="1"/>
    </font>
    <font>
      <b/>
      <sz val="9"/>
      <color theme="1"/>
      <name val="Noto Sans"/>
      <family val="2"/>
      <charset val="1"/>
    </font>
    <font>
      <sz val="9"/>
      <color theme="1"/>
      <name val="Noto Sans"/>
      <family val="2"/>
      <charset val="1"/>
    </font>
    <font>
      <sz val="10"/>
      <name val="Noto Sans"/>
      <family val="2"/>
      <charset val="1"/>
    </font>
    <font>
      <sz val="8"/>
      <name val="Noto Sans"/>
      <family val="2"/>
      <charset val="1"/>
    </font>
    <font>
      <b/>
      <sz val="8"/>
      <name val="Noto Sans"/>
      <family val="2"/>
      <charset val="1"/>
    </font>
    <font>
      <vertAlign val="superscript"/>
      <sz val="8"/>
      <name val="Noto Sans"/>
      <family val="2"/>
      <charset val="1"/>
    </font>
    <font>
      <vertAlign val="superscript"/>
      <sz val="10"/>
      <name val="Patria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6" fillId="2" borderId="0" xfId="3" applyFont="1" applyFill="1"/>
    <xf numFmtId="0" fontId="7" fillId="2" borderId="0" xfId="3" applyFont="1" applyFill="1" applyBorder="1" applyAlignment="1">
      <alignment vertical="center"/>
    </xf>
    <xf numFmtId="0" fontId="6" fillId="2" borderId="0" xfId="3" applyFont="1" applyFill="1" applyBorder="1"/>
    <xf numFmtId="0" fontId="7" fillId="2" borderId="0" xfId="3" quotePrefix="1" applyFont="1" applyFill="1" applyBorder="1" applyAlignment="1">
      <alignment vertic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 applyProtection="1">
      <alignment horizontal="left" vertical="center"/>
    </xf>
    <xf numFmtId="165" fontId="6" fillId="2" borderId="1" xfId="2" applyNumberFormat="1" applyFont="1" applyFill="1" applyBorder="1" applyAlignment="1" applyProtection="1">
      <alignment horizontal="right" vertical="center"/>
    </xf>
    <xf numFmtId="165" fontId="6" fillId="2" borderId="1" xfId="2" quotePrefix="1" applyNumberFormat="1" applyFont="1" applyFill="1" applyBorder="1" applyAlignment="1" applyProtection="1">
      <alignment horizontal="right" vertical="center"/>
    </xf>
    <xf numFmtId="41" fontId="10" fillId="2" borderId="0" xfId="0" applyNumberFormat="1" applyFont="1" applyFill="1" applyBorder="1" applyAlignment="1" applyProtection="1"/>
    <xf numFmtId="165" fontId="6" fillId="2" borderId="0" xfId="3" applyNumberFormat="1" applyFont="1" applyFill="1"/>
    <xf numFmtId="0" fontId="7" fillId="2" borderId="1" xfId="3" quotePrefix="1" applyNumberFormat="1" applyFont="1" applyFill="1" applyBorder="1" applyAlignment="1">
      <alignment horizontal="left" vertical="center"/>
    </xf>
    <xf numFmtId="165" fontId="7" fillId="2" borderId="1" xfId="2" applyNumberFormat="1" applyFont="1" applyFill="1" applyBorder="1" applyAlignment="1" applyProtection="1">
      <alignment horizontal="right" vertical="center"/>
    </xf>
    <xf numFmtId="0" fontId="6" fillId="2" borderId="2" xfId="3" applyFont="1" applyFill="1" applyBorder="1"/>
    <xf numFmtId="0" fontId="11" fillId="2" borderId="0" xfId="3" applyFont="1" applyFill="1"/>
    <xf numFmtId="0" fontId="11" fillId="2" borderId="0" xfId="3" applyFont="1" applyFill="1" applyBorder="1"/>
    <xf numFmtId="3" fontId="6" fillId="2" borderId="0" xfId="3" applyNumberFormat="1" applyFont="1" applyFill="1"/>
    <xf numFmtId="43" fontId="10" fillId="2" borderId="0" xfId="0" applyNumberFormat="1" applyFont="1" applyFill="1" applyBorder="1" applyAlignment="1" applyProtection="1"/>
    <xf numFmtId="0" fontId="5" fillId="2" borderId="0" xfId="3" applyFont="1" applyFill="1" applyBorder="1" applyAlignment="1">
      <alignment horizontal="center" vertical="top" wrapText="1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4" fillId="2" borderId="0" xfId="3" quotePrefix="1" applyFont="1" applyFill="1" applyBorder="1" applyAlignment="1">
      <alignment horizontal="center" vertical="center"/>
    </xf>
    <xf numFmtId="0" fontId="11" fillId="2" borderId="0" xfId="3" quotePrefix="1" applyFont="1" applyFill="1" applyBorder="1" applyAlignment="1" applyProtection="1">
      <alignment horizontal="left" vertical="center" wrapText="1"/>
    </xf>
    <xf numFmtId="0" fontId="11" fillId="2" borderId="0" xfId="3" quotePrefix="1" applyFont="1" applyFill="1" applyBorder="1" applyAlignment="1" applyProtection="1">
      <alignment horizontal="justify" vertical="center" wrapText="1"/>
    </xf>
    <xf numFmtId="0" fontId="4" fillId="2" borderId="3" xfId="3" quotePrefix="1" applyFont="1" applyFill="1" applyBorder="1" applyAlignment="1">
      <alignment horizontal="center" vertical="center"/>
    </xf>
  </cellXfs>
  <cellStyles count="4">
    <cellStyle name="Linea horizontal" xfId="1"/>
    <cellStyle name="Millares" xfId="2" builtinId="3"/>
    <cellStyle name="Normal" xfId="0" builtinId="0"/>
    <cellStyle name="Normal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1781175</xdr:colOff>
      <xdr:row>2</xdr:row>
      <xdr:rowOff>32990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762125" cy="45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9</xdr:col>
      <xdr:colOff>1133475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0"/>
          <a:ext cx="7524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4" sqref="A4:A5"/>
    </sheetView>
  </sheetViews>
  <sheetFormatPr baseColWidth="10" defaultColWidth="0" defaultRowHeight="12" zeroHeight="1"/>
  <cols>
    <col min="1" max="1" width="28.28515625" style="1" customWidth="1"/>
    <col min="2" max="3" width="11.7109375" style="1" customWidth="1"/>
    <col min="4" max="4" width="14.85546875" style="1" customWidth="1"/>
    <col min="5" max="5" width="13.140625" style="1" customWidth="1"/>
    <col min="6" max="6" width="11.7109375" style="1" customWidth="1"/>
    <col min="7" max="7" width="13" style="1" customWidth="1"/>
    <col min="8" max="8" width="11.7109375" style="1" customWidth="1"/>
    <col min="9" max="9" width="18.42578125" style="1" customWidth="1"/>
    <col min="10" max="10" width="17.42578125" style="1" customWidth="1"/>
    <col min="11" max="11" width="2.140625" style="1" customWidth="1"/>
    <col min="12" max="12" width="11.28515625" style="3" hidden="1" customWidth="1"/>
    <col min="13" max="13" width="13.28515625" style="3" hidden="1" customWidth="1"/>
    <col min="14" max="15" width="11.28515625" style="3" hidden="1" customWidth="1"/>
    <col min="16" max="255" width="11.28515625" style="1" hidden="1" customWidth="1"/>
    <col min="256" max="256" width="20.7109375" style="1" hidden="1" customWidth="1"/>
    <col min="257" max="16384" width="11.28515625" style="1" hidden="1"/>
  </cols>
  <sheetData>
    <row r="1" spans="1:256" ht="16.5" customHeight="1">
      <c r="B1" s="2"/>
      <c r="C1" s="19" t="s">
        <v>44</v>
      </c>
      <c r="D1" s="19"/>
      <c r="E1" s="19"/>
      <c r="F1" s="19"/>
      <c r="G1" s="19"/>
      <c r="H1" s="19"/>
      <c r="I1" s="19"/>
      <c r="J1" s="19"/>
    </row>
    <row r="2" spans="1:256" ht="16.5" customHeight="1">
      <c r="B2" s="4"/>
      <c r="C2" s="22" t="s">
        <v>45</v>
      </c>
      <c r="D2" s="22"/>
      <c r="E2" s="22"/>
      <c r="F2" s="22"/>
      <c r="G2" s="22"/>
      <c r="H2" s="22"/>
      <c r="I2" s="22"/>
      <c r="J2" s="22"/>
    </row>
    <row r="3" spans="1:256" s="4" customFormat="1" ht="16.5" customHeight="1">
      <c r="A3" s="1"/>
      <c r="B3" s="1"/>
      <c r="C3" s="25" t="s">
        <v>31</v>
      </c>
      <c r="D3" s="25"/>
      <c r="E3" s="25"/>
      <c r="F3" s="25"/>
      <c r="G3" s="25"/>
      <c r="H3" s="25"/>
      <c r="I3" s="25"/>
      <c r="J3" s="25"/>
    </row>
    <row r="4" spans="1:256" ht="16.5" customHeight="1">
      <c r="A4" s="21" t="s">
        <v>28</v>
      </c>
      <c r="B4" s="20" t="s">
        <v>0</v>
      </c>
      <c r="C4" s="21" t="s">
        <v>32</v>
      </c>
      <c r="D4" s="21"/>
      <c r="E4" s="21"/>
      <c r="F4" s="21"/>
      <c r="G4" s="21"/>
      <c r="H4" s="21" t="s">
        <v>33</v>
      </c>
      <c r="I4" s="21"/>
      <c r="J4" s="21"/>
    </row>
    <row r="5" spans="1:256" ht="24" customHeight="1">
      <c r="A5" s="21"/>
      <c r="B5" s="20"/>
      <c r="C5" s="5" t="s">
        <v>1</v>
      </c>
      <c r="D5" s="5" t="s">
        <v>2</v>
      </c>
      <c r="E5" s="5" t="s">
        <v>3</v>
      </c>
      <c r="F5" s="6" t="s">
        <v>30</v>
      </c>
      <c r="G5" s="6" t="s">
        <v>29</v>
      </c>
      <c r="H5" s="5" t="s">
        <v>1</v>
      </c>
      <c r="I5" s="5" t="s">
        <v>2</v>
      </c>
      <c r="J5" s="6" t="s">
        <v>30</v>
      </c>
    </row>
    <row r="6" spans="1:256" ht="16.5" customHeight="1">
      <c r="A6" s="7" t="s">
        <v>35</v>
      </c>
      <c r="B6" s="8">
        <f t="shared" ref="B6:B32" si="0">SUM(C6,H6)</f>
        <v>3854.4627289599998</v>
      </c>
      <c r="C6" s="8">
        <f>SUM(D6:G6)</f>
        <v>3854.4627289599998</v>
      </c>
      <c r="D6" s="8">
        <v>2754.4627289599998</v>
      </c>
      <c r="E6" s="8">
        <v>0</v>
      </c>
      <c r="F6" s="8">
        <v>0</v>
      </c>
      <c r="G6" s="8">
        <v>1100</v>
      </c>
      <c r="H6" s="8">
        <f>SUM(I6:J6)</f>
        <v>0</v>
      </c>
      <c r="I6" s="9">
        <v>0</v>
      </c>
      <c r="J6" s="9">
        <v>0</v>
      </c>
      <c r="L6" s="10"/>
      <c r="M6" s="18"/>
      <c r="N6" s="10"/>
      <c r="O6" s="10"/>
      <c r="IV6" s="11"/>
    </row>
    <row r="7" spans="1:256" ht="16.5" customHeight="1">
      <c r="A7" s="7" t="s">
        <v>4</v>
      </c>
      <c r="B7" s="8">
        <f t="shared" si="0"/>
        <v>23451.512306780001</v>
      </c>
      <c r="C7" s="8">
        <f t="shared" ref="C7:C38" si="1">SUM(D7:G7)</f>
        <v>21984.971190020002</v>
      </c>
      <c r="D7" s="8">
        <v>11446.969105790002</v>
      </c>
      <c r="E7" s="8">
        <v>2781.5155824600001</v>
      </c>
      <c r="F7" s="8">
        <v>3481.2879017700002</v>
      </c>
      <c r="G7" s="8">
        <v>4275.1985999999997</v>
      </c>
      <c r="H7" s="8">
        <f>SUM(I7:J7)</f>
        <v>1466.54111676</v>
      </c>
      <c r="I7" s="9">
        <v>291.94186274999998</v>
      </c>
      <c r="J7" s="9">
        <v>1174.5992540100001</v>
      </c>
      <c r="L7" s="10"/>
      <c r="M7" s="18"/>
      <c r="N7" s="10"/>
      <c r="O7" s="10"/>
      <c r="IV7" s="11"/>
    </row>
    <row r="8" spans="1:256" ht="16.5" customHeight="1">
      <c r="A8" s="7" t="s">
        <v>5</v>
      </c>
      <c r="B8" s="8">
        <f t="shared" si="0"/>
        <v>1612.22395284</v>
      </c>
      <c r="C8" s="8">
        <f t="shared" si="1"/>
        <v>1612.22395284</v>
      </c>
      <c r="D8" s="8">
        <v>1134.95122556</v>
      </c>
      <c r="E8" s="8">
        <v>0</v>
      </c>
      <c r="F8" s="8">
        <v>0</v>
      </c>
      <c r="G8" s="8">
        <v>477.27272727999997</v>
      </c>
      <c r="H8" s="8">
        <f t="shared" ref="H8:H33" si="2">SUM(I8:J8)</f>
        <v>0</v>
      </c>
      <c r="I8" s="9">
        <v>0</v>
      </c>
      <c r="J8" s="9">
        <v>0</v>
      </c>
      <c r="L8" s="10"/>
      <c r="M8" s="18"/>
      <c r="N8" s="10"/>
      <c r="O8" s="10"/>
      <c r="IV8" s="11"/>
    </row>
    <row r="9" spans="1:256" ht="16.5" customHeight="1">
      <c r="A9" s="7" t="s">
        <v>6</v>
      </c>
      <c r="B9" s="8">
        <f t="shared" si="0"/>
        <v>1986.6922981299999</v>
      </c>
      <c r="C9" s="8">
        <f t="shared" si="1"/>
        <v>1986.6922981299999</v>
      </c>
      <c r="D9" s="8">
        <v>1292.2863781900001</v>
      </c>
      <c r="E9" s="8">
        <v>0</v>
      </c>
      <c r="F9" s="8">
        <v>694.40591993999999</v>
      </c>
      <c r="G9" s="8">
        <v>0</v>
      </c>
      <c r="H9" s="8">
        <f t="shared" si="2"/>
        <v>0</v>
      </c>
      <c r="I9" s="9">
        <v>0</v>
      </c>
      <c r="J9" s="9">
        <v>0</v>
      </c>
      <c r="L9" s="10"/>
      <c r="M9" s="18"/>
      <c r="N9" s="10"/>
      <c r="O9" s="10"/>
      <c r="IV9" s="11"/>
    </row>
    <row r="10" spans="1:256" ht="16.5" customHeight="1">
      <c r="A10" s="7" t="s">
        <v>39</v>
      </c>
      <c r="B10" s="8">
        <f t="shared" si="0"/>
        <v>36063.050254610003</v>
      </c>
      <c r="C10" s="8">
        <f t="shared" si="1"/>
        <v>36063.050254610003</v>
      </c>
      <c r="D10" s="8">
        <v>36063.050254610003</v>
      </c>
      <c r="E10" s="8">
        <v>0</v>
      </c>
      <c r="F10" s="8">
        <v>0</v>
      </c>
      <c r="G10" s="8">
        <v>0</v>
      </c>
      <c r="H10" s="8">
        <f t="shared" si="2"/>
        <v>0</v>
      </c>
      <c r="I10" s="9">
        <v>0</v>
      </c>
      <c r="J10" s="9">
        <v>0</v>
      </c>
      <c r="L10" s="10"/>
      <c r="M10" s="18"/>
      <c r="N10" s="10"/>
      <c r="O10" s="10"/>
      <c r="IV10" s="11"/>
    </row>
    <row r="11" spans="1:256" ht="16.5" customHeight="1">
      <c r="A11" s="7" t="s">
        <v>7</v>
      </c>
      <c r="B11" s="8">
        <f t="shared" si="0"/>
        <v>3666.5461571000001</v>
      </c>
      <c r="C11" s="8">
        <f t="shared" si="1"/>
        <v>3588.19783607</v>
      </c>
      <c r="D11" s="8">
        <v>3357.36919592</v>
      </c>
      <c r="E11" s="8">
        <v>30.828640149999998</v>
      </c>
      <c r="F11" s="8">
        <v>0</v>
      </c>
      <c r="G11" s="8">
        <v>200</v>
      </c>
      <c r="H11" s="8">
        <f t="shared" si="2"/>
        <v>78.348321030000008</v>
      </c>
      <c r="I11" s="9">
        <v>78.348321030000008</v>
      </c>
      <c r="J11" s="9">
        <v>0</v>
      </c>
      <c r="L11" s="10"/>
      <c r="M11" s="18"/>
      <c r="N11" s="10"/>
      <c r="O11" s="10"/>
      <c r="IV11" s="11"/>
    </row>
    <row r="12" spans="1:256" ht="16.5" customHeight="1">
      <c r="A12" s="7" t="s">
        <v>26</v>
      </c>
      <c r="B12" s="8">
        <f t="shared" si="0"/>
        <v>18408.570631189999</v>
      </c>
      <c r="C12" s="8">
        <f t="shared" si="1"/>
        <v>18408.570631189999</v>
      </c>
      <c r="D12" s="8">
        <v>18408.570631189999</v>
      </c>
      <c r="E12" s="8">
        <v>0</v>
      </c>
      <c r="F12" s="8">
        <v>0</v>
      </c>
      <c r="G12" s="8">
        <v>0</v>
      </c>
      <c r="H12" s="8">
        <f t="shared" si="2"/>
        <v>0</v>
      </c>
      <c r="I12" s="9">
        <v>0</v>
      </c>
      <c r="J12" s="9">
        <v>0</v>
      </c>
      <c r="L12" s="10"/>
      <c r="M12" s="18"/>
      <c r="IV12" s="11"/>
    </row>
    <row r="13" spans="1:256" ht="16.5" customHeight="1">
      <c r="A13" s="7" t="s">
        <v>8</v>
      </c>
      <c r="B13" s="8">
        <f t="shared" si="0"/>
        <v>57342.017006139999</v>
      </c>
      <c r="C13" s="8">
        <f t="shared" si="1"/>
        <v>55581.351810829998</v>
      </c>
      <c r="D13" s="8">
        <v>34084.623134039997</v>
      </c>
      <c r="E13" s="8">
        <v>958.96241053000006</v>
      </c>
      <c r="F13" s="8">
        <v>16301.26626626</v>
      </c>
      <c r="G13" s="8">
        <v>4236.5</v>
      </c>
      <c r="H13" s="8">
        <f t="shared" si="2"/>
        <v>1760.6651953099999</v>
      </c>
      <c r="I13" s="9">
        <v>0</v>
      </c>
      <c r="J13" s="9">
        <v>1760.6651953099999</v>
      </c>
      <c r="L13" s="10"/>
      <c r="M13" s="18"/>
      <c r="IV13" s="11"/>
    </row>
    <row r="14" spans="1:256" ht="16.5" customHeight="1">
      <c r="A14" s="7" t="s">
        <v>9</v>
      </c>
      <c r="B14" s="8">
        <f t="shared" si="0"/>
        <v>105723.74655483999</v>
      </c>
      <c r="C14" s="8">
        <f t="shared" si="1"/>
        <v>105723.74655483999</v>
      </c>
      <c r="D14" s="8">
        <v>105723.74655483999</v>
      </c>
      <c r="E14" s="8">
        <v>0</v>
      </c>
      <c r="F14" s="8">
        <v>0</v>
      </c>
      <c r="G14" s="8">
        <v>0</v>
      </c>
      <c r="H14" s="8">
        <f t="shared" si="2"/>
        <v>0</v>
      </c>
      <c r="I14" s="9">
        <v>0</v>
      </c>
      <c r="J14" s="9">
        <v>0</v>
      </c>
      <c r="L14" s="10"/>
      <c r="M14" s="18"/>
      <c r="IV14" s="11"/>
    </row>
    <row r="15" spans="1:256" ht="16.5" customHeight="1">
      <c r="A15" s="7" t="s">
        <v>38</v>
      </c>
      <c r="B15" s="8">
        <f t="shared" si="0"/>
        <v>11092.10862666</v>
      </c>
      <c r="C15" s="8">
        <f t="shared" si="1"/>
        <v>11092.10862666</v>
      </c>
      <c r="D15" s="8">
        <v>7409.3520568999993</v>
      </c>
      <c r="E15" s="8">
        <v>1677.1215697600003</v>
      </c>
      <c r="F15" s="8">
        <v>0</v>
      </c>
      <c r="G15" s="8">
        <v>2005.635</v>
      </c>
      <c r="H15" s="8">
        <f t="shared" si="2"/>
        <v>0</v>
      </c>
      <c r="I15" s="9">
        <v>0</v>
      </c>
      <c r="J15" s="9">
        <v>0</v>
      </c>
      <c r="L15" s="10"/>
      <c r="M15" s="18"/>
      <c r="N15" s="10"/>
      <c r="O15" s="10"/>
      <c r="IV15" s="11"/>
    </row>
    <row r="16" spans="1:256" ht="16.5" customHeight="1">
      <c r="A16" s="7" t="s">
        <v>10</v>
      </c>
      <c r="B16" s="8">
        <f t="shared" si="0"/>
        <v>8629.7020547000011</v>
      </c>
      <c r="C16" s="8">
        <f t="shared" si="1"/>
        <v>8629.7020547000011</v>
      </c>
      <c r="D16" s="8">
        <v>8629.7020547000011</v>
      </c>
      <c r="E16" s="8">
        <v>0</v>
      </c>
      <c r="F16" s="8">
        <v>0</v>
      </c>
      <c r="G16" s="8">
        <v>0</v>
      </c>
      <c r="H16" s="8">
        <f t="shared" si="2"/>
        <v>0</v>
      </c>
      <c r="I16" s="9">
        <v>0</v>
      </c>
      <c r="J16" s="9">
        <v>0</v>
      </c>
      <c r="L16" s="10"/>
      <c r="M16" s="18"/>
      <c r="N16" s="10"/>
      <c r="O16" s="10"/>
      <c r="IV16" s="11"/>
    </row>
    <row r="17" spans="1:256" ht="16.5" customHeight="1">
      <c r="A17" s="7" t="s">
        <v>24</v>
      </c>
      <c r="B17" s="8">
        <f t="shared" si="0"/>
        <v>3292.35179333</v>
      </c>
      <c r="C17" s="8">
        <f t="shared" si="1"/>
        <v>3292.35179333</v>
      </c>
      <c r="D17" s="8">
        <v>492.35179332999996</v>
      </c>
      <c r="E17" s="8">
        <v>0</v>
      </c>
      <c r="F17" s="8">
        <v>0</v>
      </c>
      <c r="G17" s="8">
        <v>2800</v>
      </c>
      <c r="H17" s="8">
        <f t="shared" si="2"/>
        <v>0</v>
      </c>
      <c r="I17" s="9">
        <v>0</v>
      </c>
      <c r="J17" s="9">
        <v>0</v>
      </c>
      <c r="L17" s="10"/>
      <c r="M17" s="18"/>
      <c r="N17" s="10"/>
      <c r="O17" s="10"/>
      <c r="IV17" s="11"/>
    </row>
    <row r="18" spans="1:256" ht="16.5" customHeight="1">
      <c r="A18" s="7" t="s">
        <v>11</v>
      </c>
      <c r="B18" s="8">
        <f t="shared" si="0"/>
        <v>2385.21727237</v>
      </c>
      <c r="C18" s="8">
        <f t="shared" si="1"/>
        <v>2385.21727237</v>
      </c>
      <c r="D18" s="8">
        <v>2385.21727237</v>
      </c>
      <c r="E18" s="8">
        <v>0</v>
      </c>
      <c r="F18" s="8">
        <v>0</v>
      </c>
      <c r="G18" s="8">
        <v>0</v>
      </c>
      <c r="H18" s="8">
        <f t="shared" si="2"/>
        <v>0</v>
      </c>
      <c r="I18" s="9">
        <v>0</v>
      </c>
      <c r="J18" s="9">
        <v>0</v>
      </c>
      <c r="L18" s="10"/>
      <c r="M18" s="18"/>
      <c r="N18" s="10"/>
      <c r="O18" s="10"/>
      <c r="IV18" s="11"/>
    </row>
    <row r="19" spans="1:256" ht="16.5" customHeight="1">
      <c r="A19" s="7" t="s">
        <v>12</v>
      </c>
      <c r="B19" s="8">
        <f t="shared" si="0"/>
        <v>29468.839702859994</v>
      </c>
      <c r="C19" s="8">
        <f t="shared" si="1"/>
        <v>27468.124299079995</v>
      </c>
      <c r="D19" s="8">
        <v>24691.692496689993</v>
      </c>
      <c r="E19" s="8">
        <v>2776.4318023900009</v>
      </c>
      <c r="F19" s="8">
        <v>0</v>
      </c>
      <c r="G19" s="8">
        <v>0</v>
      </c>
      <c r="H19" s="8">
        <f t="shared" si="2"/>
        <v>2000.7154037800001</v>
      </c>
      <c r="I19" s="9">
        <v>441.59149386000001</v>
      </c>
      <c r="J19" s="9">
        <v>1559.1239099200002</v>
      </c>
      <c r="L19" s="10"/>
      <c r="M19" s="18"/>
      <c r="N19" s="10"/>
      <c r="O19" s="10"/>
      <c r="IV19" s="11"/>
    </row>
    <row r="20" spans="1:256" ht="16.5" customHeight="1">
      <c r="A20" s="7" t="s">
        <v>34</v>
      </c>
      <c r="B20" s="8">
        <f t="shared" si="0"/>
        <v>61151.360920710002</v>
      </c>
      <c r="C20" s="8">
        <f t="shared" si="1"/>
        <v>56889.438134700002</v>
      </c>
      <c r="D20" s="8">
        <v>54295.283081720001</v>
      </c>
      <c r="E20" s="8">
        <v>2594.1550529800002</v>
      </c>
      <c r="F20" s="8">
        <v>0</v>
      </c>
      <c r="G20" s="8">
        <v>0</v>
      </c>
      <c r="H20" s="8">
        <f t="shared" si="2"/>
        <v>4261.92278601</v>
      </c>
      <c r="I20" s="9">
        <v>0</v>
      </c>
      <c r="J20" s="9">
        <v>4261.92278601</v>
      </c>
      <c r="L20" s="10"/>
      <c r="M20" s="18"/>
      <c r="N20" s="10"/>
      <c r="O20" s="10"/>
      <c r="IV20" s="11"/>
    </row>
    <row r="21" spans="1:256" ht="16.5" customHeight="1">
      <c r="A21" s="7" t="s">
        <v>40</v>
      </c>
      <c r="B21" s="8">
        <f t="shared" si="0"/>
        <v>22006.778687429996</v>
      </c>
      <c r="C21" s="8">
        <f t="shared" si="1"/>
        <v>22006.778687429996</v>
      </c>
      <c r="D21" s="8">
        <v>18998.881114709999</v>
      </c>
      <c r="E21" s="8">
        <v>995.39757267999994</v>
      </c>
      <c r="F21" s="8">
        <v>0</v>
      </c>
      <c r="G21" s="8">
        <v>2012.5000000400003</v>
      </c>
      <c r="H21" s="8">
        <f t="shared" si="2"/>
        <v>0</v>
      </c>
      <c r="I21" s="9">
        <v>0</v>
      </c>
      <c r="J21" s="9">
        <v>0</v>
      </c>
      <c r="L21" s="10"/>
      <c r="M21" s="18"/>
      <c r="N21" s="10"/>
      <c r="O21" s="10"/>
      <c r="IV21" s="11"/>
    </row>
    <row r="22" spans="1:256" ht="16.5" customHeight="1">
      <c r="A22" s="7" t="s">
        <v>13</v>
      </c>
      <c r="B22" s="8">
        <f t="shared" si="0"/>
        <v>6086.5870033500005</v>
      </c>
      <c r="C22" s="8">
        <f t="shared" si="1"/>
        <v>6086.5870033500005</v>
      </c>
      <c r="D22" s="8">
        <v>6086.5870033500005</v>
      </c>
      <c r="E22" s="8">
        <v>0</v>
      </c>
      <c r="F22" s="8">
        <v>0</v>
      </c>
      <c r="G22" s="8">
        <v>0</v>
      </c>
      <c r="H22" s="8">
        <f t="shared" si="2"/>
        <v>0</v>
      </c>
      <c r="I22" s="9">
        <v>0</v>
      </c>
      <c r="J22" s="9">
        <v>0</v>
      </c>
      <c r="L22" s="10"/>
      <c r="M22" s="18"/>
      <c r="N22" s="10"/>
      <c r="O22" s="10"/>
      <c r="IV22" s="11"/>
    </row>
    <row r="23" spans="1:256" ht="16.5" customHeight="1">
      <c r="A23" s="7" t="s">
        <v>14</v>
      </c>
      <c r="B23" s="8">
        <f t="shared" si="0"/>
        <v>6609.8898622199995</v>
      </c>
      <c r="C23" s="8">
        <f t="shared" si="1"/>
        <v>6609.8898622199995</v>
      </c>
      <c r="D23" s="8">
        <v>4821.1398178299996</v>
      </c>
      <c r="E23" s="8">
        <v>0</v>
      </c>
      <c r="F23" s="8">
        <v>0</v>
      </c>
      <c r="G23" s="8">
        <v>1788.7500443900001</v>
      </c>
      <c r="H23" s="8">
        <f t="shared" si="2"/>
        <v>0</v>
      </c>
      <c r="I23" s="9">
        <v>0</v>
      </c>
      <c r="J23" s="9">
        <v>0</v>
      </c>
      <c r="L23" s="10"/>
      <c r="M23" s="18"/>
      <c r="N23" s="10"/>
      <c r="O23" s="10"/>
      <c r="IV23" s="11"/>
    </row>
    <row r="24" spans="1:256" ht="16.5" customHeight="1">
      <c r="A24" s="7" t="s">
        <v>15</v>
      </c>
      <c r="B24" s="8">
        <f t="shared" si="0"/>
        <v>110191.78800485998</v>
      </c>
      <c r="C24" s="8">
        <f t="shared" si="1"/>
        <v>80071.64029804997</v>
      </c>
      <c r="D24" s="8">
        <v>71704.94967467997</v>
      </c>
      <c r="E24" s="8">
        <v>1388.6906186900001</v>
      </c>
      <c r="F24" s="8">
        <v>0</v>
      </c>
      <c r="G24" s="8">
        <v>6978.0000046800005</v>
      </c>
      <c r="H24" s="8">
        <f t="shared" si="2"/>
        <v>30120.147706810007</v>
      </c>
      <c r="I24" s="9">
        <v>0</v>
      </c>
      <c r="J24" s="9">
        <v>30120.147706810007</v>
      </c>
      <c r="L24" s="10"/>
      <c r="M24" s="18"/>
      <c r="N24" s="10"/>
      <c r="O24" s="10"/>
      <c r="IV24" s="11"/>
    </row>
    <row r="25" spans="1:256" ht="16.5" customHeight="1">
      <c r="A25" s="7" t="s">
        <v>16</v>
      </c>
      <c r="B25" s="8">
        <f t="shared" si="0"/>
        <v>14632.174509600001</v>
      </c>
      <c r="C25" s="8">
        <f t="shared" si="1"/>
        <v>14632.174509600001</v>
      </c>
      <c r="D25" s="8">
        <v>12171.568761930001</v>
      </c>
      <c r="E25" s="8">
        <v>2460.6057476700003</v>
      </c>
      <c r="F25" s="8">
        <v>0</v>
      </c>
      <c r="G25" s="8">
        <v>0</v>
      </c>
      <c r="H25" s="8">
        <f t="shared" si="2"/>
        <v>0</v>
      </c>
      <c r="I25" s="9">
        <v>0</v>
      </c>
      <c r="J25" s="9">
        <v>0</v>
      </c>
      <c r="L25" s="10"/>
      <c r="M25" s="18"/>
      <c r="N25" s="10"/>
      <c r="O25" s="10"/>
      <c r="IV25" s="11"/>
    </row>
    <row r="26" spans="1:256" ht="16.5" customHeight="1">
      <c r="A26" s="7" t="s">
        <v>17</v>
      </c>
      <c r="B26" s="8">
        <f t="shared" si="0"/>
        <v>3970.77739432</v>
      </c>
      <c r="C26" s="8">
        <f t="shared" si="1"/>
        <v>3970.77739432</v>
      </c>
      <c r="D26" s="8">
        <v>3637.4440610000001</v>
      </c>
      <c r="E26" s="8">
        <v>0</v>
      </c>
      <c r="F26" s="8">
        <v>0</v>
      </c>
      <c r="G26" s="8">
        <v>333.33333332000001</v>
      </c>
      <c r="H26" s="8">
        <f t="shared" si="2"/>
        <v>0</v>
      </c>
      <c r="I26" s="9">
        <v>0</v>
      </c>
      <c r="J26" s="9">
        <v>0</v>
      </c>
      <c r="L26" s="10"/>
      <c r="M26" s="18"/>
      <c r="IV26" s="11"/>
    </row>
    <row r="27" spans="1:256" ht="16.5" customHeight="1">
      <c r="A27" s="7" t="s">
        <v>18</v>
      </c>
      <c r="B27" s="8">
        <f t="shared" si="0"/>
        <v>1303.1476301</v>
      </c>
      <c r="C27" s="8">
        <f t="shared" si="1"/>
        <v>1303.1476301</v>
      </c>
      <c r="D27" s="8">
        <v>1303.1476301</v>
      </c>
      <c r="E27" s="8">
        <v>0</v>
      </c>
      <c r="F27" s="8">
        <v>0</v>
      </c>
      <c r="G27" s="8">
        <v>0</v>
      </c>
      <c r="H27" s="8">
        <f t="shared" si="2"/>
        <v>0</v>
      </c>
      <c r="I27" s="9">
        <v>0</v>
      </c>
      <c r="J27" s="9">
        <v>0</v>
      </c>
      <c r="L27" s="10"/>
      <c r="M27" s="18"/>
      <c r="IV27" s="11"/>
    </row>
    <row r="28" spans="1:256" ht="16.5" customHeight="1">
      <c r="A28" s="7" t="s">
        <v>25</v>
      </c>
      <c r="B28" s="8">
        <f t="shared" si="0"/>
        <v>19423.526730860001</v>
      </c>
      <c r="C28" s="8">
        <f t="shared" si="1"/>
        <v>19176.993458790002</v>
      </c>
      <c r="D28" s="8">
        <v>19176.993458790002</v>
      </c>
      <c r="E28" s="8">
        <v>0</v>
      </c>
      <c r="F28" s="8">
        <v>0</v>
      </c>
      <c r="G28" s="8">
        <v>0</v>
      </c>
      <c r="H28" s="8">
        <f t="shared" si="2"/>
        <v>246.53327206999998</v>
      </c>
      <c r="I28" s="9">
        <v>0</v>
      </c>
      <c r="J28" s="9">
        <v>246.53327206999998</v>
      </c>
      <c r="L28" s="10"/>
      <c r="M28" s="18"/>
      <c r="IV28" s="11"/>
    </row>
    <row r="29" spans="1:256" ht="16.5" customHeight="1">
      <c r="A29" s="7" t="s">
        <v>37</v>
      </c>
      <c r="B29" s="8">
        <f t="shared" si="0"/>
        <v>6570.2979879699997</v>
      </c>
      <c r="C29" s="8">
        <f t="shared" si="1"/>
        <v>6570.2979879699997</v>
      </c>
      <c r="D29" s="8">
        <v>2870.2979879700001</v>
      </c>
      <c r="E29" s="8">
        <v>0</v>
      </c>
      <c r="F29" s="8">
        <v>0</v>
      </c>
      <c r="G29" s="8">
        <v>3700</v>
      </c>
      <c r="H29" s="8">
        <f t="shared" si="2"/>
        <v>0</v>
      </c>
      <c r="I29" s="9">
        <v>0</v>
      </c>
      <c r="J29" s="9">
        <v>0</v>
      </c>
      <c r="L29" s="10"/>
      <c r="M29" s="18"/>
      <c r="IV29" s="11"/>
    </row>
    <row r="30" spans="1:256" ht="16.5" customHeight="1">
      <c r="A30" s="7" t="s">
        <v>27</v>
      </c>
      <c r="B30" s="8">
        <f t="shared" si="0"/>
        <v>6937.9765419099995</v>
      </c>
      <c r="C30" s="8">
        <f t="shared" si="1"/>
        <v>6937.9765419099995</v>
      </c>
      <c r="D30" s="8">
        <v>4419.9179714799993</v>
      </c>
      <c r="E30" s="8">
        <v>0</v>
      </c>
      <c r="F30" s="8">
        <v>301.28186241000003</v>
      </c>
      <c r="G30" s="8">
        <v>2216.7767080200001</v>
      </c>
      <c r="H30" s="8">
        <f t="shared" si="2"/>
        <v>0</v>
      </c>
      <c r="I30" s="9">
        <v>0</v>
      </c>
      <c r="J30" s="9">
        <v>0</v>
      </c>
      <c r="L30" s="10"/>
      <c r="M30" s="18"/>
      <c r="IV30" s="11"/>
    </row>
    <row r="31" spans="1:256" ht="16.5" customHeight="1">
      <c r="A31" s="7" t="s">
        <v>19</v>
      </c>
      <c r="B31" s="8">
        <f t="shared" si="0"/>
        <v>27529.314398350001</v>
      </c>
      <c r="C31" s="8">
        <f t="shared" si="1"/>
        <v>27188.383186710002</v>
      </c>
      <c r="D31" s="8">
        <v>24134.96418671</v>
      </c>
      <c r="E31" s="8">
        <v>499.41899999999998</v>
      </c>
      <c r="F31" s="8">
        <v>0</v>
      </c>
      <c r="G31" s="8">
        <v>2554</v>
      </c>
      <c r="H31" s="8">
        <f t="shared" si="2"/>
        <v>340.93121163999996</v>
      </c>
      <c r="I31" s="9">
        <v>340.93121163999996</v>
      </c>
      <c r="J31" s="9">
        <v>0</v>
      </c>
      <c r="L31" s="10"/>
      <c r="M31" s="18"/>
      <c r="IV31" s="11"/>
    </row>
    <row r="32" spans="1:256" ht="16.5" customHeight="1">
      <c r="A32" s="7" t="s">
        <v>20</v>
      </c>
      <c r="B32" s="8">
        <f t="shared" si="0"/>
        <v>4854.2110233800004</v>
      </c>
      <c r="C32" s="8">
        <f t="shared" si="1"/>
        <v>4854.2110233800004</v>
      </c>
      <c r="D32" s="8">
        <v>4664.2110233800004</v>
      </c>
      <c r="E32" s="8">
        <v>0</v>
      </c>
      <c r="F32" s="8">
        <v>0</v>
      </c>
      <c r="G32" s="8">
        <v>190</v>
      </c>
      <c r="H32" s="8">
        <f t="shared" si="2"/>
        <v>0</v>
      </c>
      <c r="I32" s="9">
        <v>0</v>
      </c>
      <c r="J32" s="9">
        <v>0</v>
      </c>
      <c r="L32" s="10"/>
      <c r="M32" s="18"/>
      <c r="IV32" s="11"/>
    </row>
    <row r="33" spans="1:256" ht="16.5" customHeight="1">
      <c r="A33" s="7" t="s">
        <v>21</v>
      </c>
      <c r="B33" s="8">
        <f t="shared" ref="B33:B37" si="3">SUM(C33,H33)</f>
        <v>16453.466595149999</v>
      </c>
      <c r="C33" s="8">
        <f t="shared" si="1"/>
        <v>15949.63158363</v>
      </c>
      <c r="D33" s="8">
        <v>14942.01112567</v>
      </c>
      <c r="E33" s="8">
        <v>1007.6204579600001</v>
      </c>
      <c r="F33" s="8">
        <v>0</v>
      </c>
      <c r="G33" s="8">
        <v>0</v>
      </c>
      <c r="H33" s="8">
        <f t="shared" si="2"/>
        <v>503.83501151999997</v>
      </c>
      <c r="I33" s="9">
        <v>51.646492619999997</v>
      </c>
      <c r="J33" s="9">
        <v>452.18851889999996</v>
      </c>
      <c r="L33" s="10"/>
      <c r="M33" s="18"/>
      <c r="IV33" s="11"/>
    </row>
    <row r="34" spans="1:256" ht="16.5" customHeight="1">
      <c r="A34" s="7" t="s">
        <v>22</v>
      </c>
      <c r="B34" s="8">
        <f t="shared" si="3"/>
        <v>0</v>
      </c>
      <c r="C34" s="8">
        <f t="shared" si="1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9">
        <v>0</v>
      </c>
      <c r="L34" s="10"/>
      <c r="M34" s="18"/>
      <c r="IV34" s="11"/>
    </row>
    <row r="35" spans="1:256" ht="16.5" customHeight="1">
      <c r="A35" s="7" t="s">
        <v>41</v>
      </c>
      <c r="B35" s="8">
        <f t="shared" si="3"/>
        <v>43373.102019279992</v>
      </c>
      <c r="C35" s="8">
        <f t="shared" si="1"/>
        <v>43373.102019279992</v>
      </c>
      <c r="D35" s="8">
        <v>40105.993091929995</v>
      </c>
      <c r="E35" s="8">
        <v>3267.1089273499997</v>
      </c>
      <c r="F35" s="8">
        <v>0</v>
      </c>
      <c r="G35" s="8">
        <v>0</v>
      </c>
      <c r="H35" s="8">
        <v>0</v>
      </c>
      <c r="I35" s="9">
        <v>0</v>
      </c>
      <c r="J35" s="9">
        <v>0</v>
      </c>
      <c r="L35" s="10"/>
      <c r="M35" s="18"/>
      <c r="IV35" s="11"/>
    </row>
    <row r="36" spans="1:256" ht="16.5" customHeight="1">
      <c r="A36" s="7" t="s">
        <v>23</v>
      </c>
      <c r="B36" s="8">
        <f t="shared" si="3"/>
        <v>9201.4527353400008</v>
      </c>
      <c r="C36" s="8">
        <f t="shared" si="1"/>
        <v>9201.4527353400008</v>
      </c>
      <c r="D36" s="8">
        <v>9001.4527353400008</v>
      </c>
      <c r="E36" s="8">
        <v>0</v>
      </c>
      <c r="F36" s="8">
        <v>0</v>
      </c>
      <c r="G36" s="8">
        <v>200</v>
      </c>
      <c r="H36" s="8">
        <v>0</v>
      </c>
      <c r="I36" s="9">
        <v>0</v>
      </c>
      <c r="J36" s="9">
        <v>0</v>
      </c>
      <c r="L36" s="10"/>
      <c r="M36" s="18"/>
      <c r="IV36" s="11"/>
    </row>
    <row r="37" spans="1:256" ht="16.5" customHeight="1">
      <c r="A37" s="7" t="s">
        <v>36</v>
      </c>
      <c r="B37" s="8">
        <f t="shared" si="3"/>
        <v>6256.6302666599995</v>
      </c>
      <c r="C37" s="8">
        <f t="shared" si="1"/>
        <v>6256.6302666599995</v>
      </c>
      <c r="D37" s="8">
        <v>6256.6302666599995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  <c r="J37" s="9">
        <v>0</v>
      </c>
      <c r="L37" s="10"/>
      <c r="M37" s="18"/>
      <c r="IV37" s="11"/>
    </row>
    <row r="38" spans="1:256" s="14" customFormat="1" ht="16.5" customHeight="1" thickBot="1">
      <c r="A38" s="12" t="s">
        <v>0</v>
      </c>
      <c r="B38" s="13">
        <f>SUM(B6:B37)</f>
        <v>673529.523652</v>
      </c>
      <c r="C38" s="13">
        <f t="shared" si="1"/>
        <v>632749.88362707</v>
      </c>
      <c r="D38" s="13">
        <f>SUM(D6:D37)</f>
        <v>556465.81787634001</v>
      </c>
      <c r="E38" s="13">
        <f>SUM(E6:E37)</f>
        <v>20437.857382620005</v>
      </c>
      <c r="F38" s="13">
        <f>SUM(F6:F37)</f>
        <v>20778.241950380001</v>
      </c>
      <c r="G38" s="13">
        <f t="shared" ref="G38:J38" si="4">SUM(G6:G37)</f>
        <v>35067.96641773</v>
      </c>
      <c r="H38" s="13">
        <f t="shared" si="4"/>
        <v>40779.640024930013</v>
      </c>
      <c r="I38" s="13">
        <f t="shared" si="4"/>
        <v>1204.4593818999999</v>
      </c>
      <c r="J38" s="13">
        <f t="shared" si="4"/>
        <v>39575.180643030013</v>
      </c>
      <c r="K38" s="3"/>
      <c r="L38" s="3"/>
      <c r="M38" s="3"/>
      <c r="N38" s="3"/>
      <c r="O38" s="3"/>
      <c r="IV38" s="11"/>
    </row>
    <row r="39" spans="1:256" s="15" customFormat="1" ht="24.75" customHeight="1">
      <c r="A39" s="24" t="s">
        <v>42</v>
      </c>
      <c r="B39" s="24"/>
      <c r="C39" s="24"/>
      <c r="D39" s="24"/>
      <c r="E39" s="24"/>
      <c r="F39" s="24"/>
      <c r="G39" s="24"/>
      <c r="H39" s="24"/>
      <c r="I39" s="24"/>
      <c r="J39" s="24"/>
      <c r="L39" s="16"/>
      <c r="M39" s="16"/>
      <c r="N39" s="16"/>
      <c r="O39" s="16"/>
    </row>
    <row r="40" spans="1:256" s="15" customFormat="1" ht="12.75" customHeight="1">
      <c r="A40" s="23" t="s">
        <v>43</v>
      </c>
      <c r="B40" s="23"/>
      <c r="C40" s="23"/>
      <c r="D40" s="23"/>
      <c r="E40" s="23"/>
      <c r="F40" s="23"/>
      <c r="G40" s="23"/>
      <c r="H40" s="23"/>
      <c r="I40" s="23"/>
      <c r="J40" s="23"/>
      <c r="L40" s="16"/>
      <c r="M40" s="16"/>
      <c r="N40" s="16"/>
      <c r="O40" s="16"/>
    </row>
    <row r="41" spans="1:256"/>
    <row r="42" spans="1:256" hidden="1"/>
    <row r="43" spans="1:256" hidden="1">
      <c r="D43" s="17"/>
      <c r="E43" s="17"/>
      <c r="F43" s="17"/>
      <c r="G43" s="17"/>
      <c r="H43" s="17"/>
      <c r="I43" s="17"/>
      <c r="J43" s="17"/>
    </row>
    <row r="44" spans="1:256" hidden="1"/>
    <row r="45" spans="1:256" hidden="1"/>
    <row r="46" spans="1:256" hidden="1"/>
    <row r="47" spans="1:256" hidden="1"/>
    <row r="48" spans="1:256" hidden="1"/>
  </sheetData>
  <mergeCells count="9">
    <mergeCell ref="C1:J1"/>
    <mergeCell ref="B4:B5"/>
    <mergeCell ref="A4:A5"/>
    <mergeCell ref="C2:J2"/>
    <mergeCell ref="A40:J40"/>
    <mergeCell ref="C4:G4"/>
    <mergeCell ref="H4:J4"/>
    <mergeCell ref="A39:J39"/>
    <mergeCell ref="C3:J3"/>
  </mergeCells>
  <pageMargins left="0.7" right="0.7" top="0.75" bottom="0.75" header="0.3" footer="0.3"/>
  <pageSetup scale="74" orientation="landscape" verticalDpi="300" r:id="rId1"/>
  <ignoredErrors>
    <ignoredError sqref="C6 C34:C37" formulaRange="1"/>
    <ignoredError sqref="C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0B1CD3-B460-428A-9BF4-039EA8A9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88582-5DB0-4B43-81D9-4CEB155E99F6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74f73bd5-1347-45b2-8e8b-c1a9e83ea8d2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BAB40C-A9B9-48FA-B322-0F12AD2AC0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Dobrusin Ziemba Piotr Aleksander</cp:lastModifiedBy>
  <cp:lastPrinted>2021-08-18T23:19:17Z</cp:lastPrinted>
  <dcterms:created xsi:type="dcterms:W3CDTF">2017-02-16T19:39:50Z</dcterms:created>
  <dcterms:modified xsi:type="dcterms:W3CDTF">2026-06-09T19:02:19Z</dcterms:modified>
</cp:coreProperties>
</file>