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-044411P\Downloads\downloadstuff\transparenciafiscal\Egresos\exceles\2025\"/>
    </mc:Choice>
  </mc:AlternateContent>
  <bookViews>
    <workbookView xWindow="0" yWindow="0" windowWidth="20490" windowHeight="7335"/>
  </bookViews>
  <sheets>
    <sheet name="Administrativa 2013-2025" sheetId="3" r:id="rId1"/>
  </sheets>
  <definedNames>
    <definedName name="_xlnm.Print_Titles" localSheetId="0">'Administrativa 2013-2025'!$1:$14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3" l="1"/>
  <c r="X30" i="3"/>
  <c r="AA30" i="3" l="1"/>
  <c r="Z30" i="3"/>
  <c r="S17" i="3"/>
  <c r="R17" i="3"/>
  <c r="M34" i="3" l="1"/>
  <c r="L34" i="3"/>
  <c r="L30" i="3"/>
</calcChain>
</file>

<file path=xl/sharedStrings.xml><?xml version="1.0" encoding="utf-8"?>
<sst xmlns="http://schemas.openxmlformats.org/spreadsheetml/2006/main" count="87" uniqueCount="35">
  <si>
    <t>Gobierno del Estado de Tabasco</t>
  </si>
  <si>
    <t>Cifras anuales en pesos corrientes</t>
  </si>
  <si>
    <t>Poder Legislativo</t>
  </si>
  <si>
    <t xml:space="preserve">Órgano Superior de Fiscalización del Estado </t>
  </si>
  <si>
    <t>Poder Judicial</t>
  </si>
  <si>
    <t>Órganos Autónomos</t>
  </si>
  <si>
    <t>Comisión Estatal de Derechos Humanos</t>
  </si>
  <si>
    <t>Fiscalía General del Estado de Tabasco</t>
  </si>
  <si>
    <t>Instituto Electoral y de Participación Ciudadana de Tabasco</t>
  </si>
  <si>
    <t>Instituto Tabasqueño de Transparencia y Acceso a la Información Pública</t>
  </si>
  <si>
    <t>Tribunal Electoral de Tabasco</t>
  </si>
  <si>
    <t>Tribunal de Justicia Administrativa</t>
  </si>
  <si>
    <t>Poder Ejecutivo</t>
  </si>
  <si>
    <t>Empresa de Participación Mayoritaria</t>
  </si>
  <si>
    <t>H. Congreso del Estado</t>
  </si>
  <si>
    <t xml:space="preserve">Clasificación administrativa </t>
  </si>
  <si>
    <t>Ejercido</t>
  </si>
  <si>
    <t>Concepto</t>
  </si>
  <si>
    <t>Modificado</t>
  </si>
  <si>
    <t>Tribunal de lo Contencioso Administrativo</t>
  </si>
  <si>
    <t>Transferencias a Municipios</t>
  </si>
  <si>
    <t>ND</t>
  </si>
  <si>
    <t>NA</t>
  </si>
  <si>
    <t>Las cifras pueden no coincidir debido al redondeo</t>
  </si>
  <si>
    <t>Aportaciones entre diferentes niveles y órdenes de gobierno</t>
  </si>
  <si>
    <t>Adeudos de Ejercicios Fiscales Anteriores</t>
  </si>
  <si>
    <t>Tribunal Superior de Justicia del Estado de Tabasco</t>
  </si>
  <si>
    <t>Gasto total</t>
  </si>
  <si>
    <t>Total de egresos modificados y ejercidos al 31 de diciembre</t>
  </si>
  <si>
    <t>Servicio de la Deuda Pública y Disminución de Pasivos</t>
  </si>
  <si>
    <t>Organismos descentralizados</t>
  </si>
  <si>
    <t>Dependencias y Órganos Desconcentrados</t>
  </si>
  <si>
    <t>2013-2024</t>
  </si>
  <si>
    <t>Secretaría de Administración y Finanzas</t>
  </si>
  <si>
    <t>Fuente: Informe sobre la situación económica, los ingresos y egresos públicos del estado de Tabasco (cuarto trimestre 2013-2024)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</si>
</sst>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"/>
  </numFmts>
  <fonts count="17">
    <font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</font>
    <font>
      <b/>
      <sz val="11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8"/>
      <color theme="1"/>
      <name val="Calibri Light"/>
      <family val="2"/>
    </font>
    <font>
      <sz val="8"/>
      <color theme="1"/>
      <name val="Arial"/>
      <family val="2"/>
    </font>
    <font>
      <b/>
      <sz val="8"/>
      <color theme="1"/>
      <name val="Calibri Light"/>
      <family val="2"/>
    </font>
    <font>
      <sz val="11"/>
      <color theme="0"/>
      <name val="Calibri"/>
      <family val="2"/>
      <scheme val="minor"/>
    </font>
    <font>
      <b/>
      <sz val="22"/>
      <color rgb="FFBC955B"/>
      <name val="Arial Nova"/>
      <family val="2"/>
    </font>
    <font>
      <b/>
      <sz val="16"/>
      <color rgb="FFA82146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40534"/>
        <bgColor indexed="64"/>
      </patternFill>
    </fill>
    <fill>
      <patternFill patternType="solid">
        <fgColor rgb="FFA8856A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0" tint="-0.34998626667073579"/>
      </top>
      <bottom style="thin">
        <color theme="6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6" tint="-0.249977111117893"/>
      </bottom>
      <diagonal/>
    </border>
    <border>
      <left style="thin">
        <color rgb="FF948A54"/>
      </left>
      <right style="thin">
        <color theme="0" tint="-0.249977111117893"/>
      </right>
      <top style="thin">
        <color rgb="FF948A5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948A54"/>
      </right>
      <top style="thin">
        <color rgb="FF948A54"/>
      </top>
      <bottom style="thin">
        <color theme="0" tint="-0.249977111117893"/>
      </bottom>
      <diagonal/>
    </border>
    <border>
      <left style="thin">
        <color rgb="FF948A54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rgb="FF948A54"/>
      </right>
      <top style="thin">
        <color theme="0" tint="-0.249977111117893"/>
      </top>
      <bottom style="thin">
        <color theme="0"/>
      </bottom>
      <diagonal/>
    </border>
    <border>
      <left style="thin">
        <color rgb="FF948A54"/>
      </left>
      <right/>
      <top/>
      <bottom/>
      <diagonal/>
    </border>
    <border>
      <left/>
      <right style="thin">
        <color rgb="FF948A54"/>
      </right>
      <top/>
      <bottom/>
      <diagonal/>
    </border>
    <border>
      <left style="thin">
        <color rgb="FF948A54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rgb="FF948A54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948A54"/>
      </left>
      <right/>
      <top style="thin">
        <color theme="0" tint="-0.34998626667073579"/>
      </top>
      <bottom/>
      <diagonal/>
    </border>
    <border>
      <left/>
      <right style="thin">
        <color rgb="FF948A54"/>
      </right>
      <top style="thin">
        <color theme="0" tint="-0.34998626667073579"/>
      </top>
      <bottom/>
      <diagonal/>
    </border>
    <border>
      <left style="thin">
        <color rgb="FF948A54"/>
      </left>
      <right/>
      <top style="thin">
        <color theme="0" tint="-0.34998626667073579"/>
      </top>
      <bottom style="thin">
        <color rgb="FF948A54"/>
      </bottom>
      <diagonal/>
    </border>
    <border>
      <left/>
      <right style="thin">
        <color rgb="FF948A54"/>
      </right>
      <top style="thin">
        <color theme="0" tint="-0.34998626667073579"/>
      </top>
      <bottom style="thin">
        <color rgb="FF948A54"/>
      </bottom>
      <diagonal/>
    </border>
    <border>
      <left style="thin">
        <color theme="0" tint="-0.34998626667073579"/>
      </left>
      <right/>
      <top/>
      <bottom style="thin">
        <color theme="6" tint="-0.249977111117893"/>
      </bottom>
      <diagonal/>
    </border>
    <border>
      <left style="thin">
        <color theme="0" tint="-0.34998626667073579"/>
      </left>
      <right style="thin">
        <color rgb="FF948A5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rgb="FF948A54"/>
      </right>
      <top style="thin">
        <color theme="0" tint="-0.34998626667073579"/>
      </top>
      <bottom style="thin">
        <color rgb="FF948A54"/>
      </bottom>
      <diagonal/>
    </border>
    <border>
      <left style="thin">
        <color rgb="FF948A5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48A54"/>
      </left>
      <right style="thin">
        <color rgb="FF948A54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948A54"/>
      </left>
      <right style="thin">
        <color rgb="FF948A54"/>
      </right>
      <top/>
      <bottom/>
      <diagonal/>
    </border>
    <border>
      <left style="thin">
        <color rgb="FF948A54"/>
      </left>
      <right style="thin">
        <color rgb="FF948A54"/>
      </right>
      <top style="thin">
        <color theme="0" tint="-0.34998626667073579"/>
      </top>
      <bottom/>
      <diagonal/>
    </border>
    <border>
      <left/>
      <right/>
      <top/>
      <bottom style="double">
        <color theme="0" tint="-0.34998626667073579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 indent="2"/>
    </xf>
    <xf numFmtId="0" fontId="0" fillId="0" borderId="0" xfId="0" applyFont="1"/>
    <xf numFmtId="3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 indent="2"/>
    </xf>
    <xf numFmtId="3" fontId="8" fillId="0" borderId="5" xfId="0" applyNumberFormat="1" applyFont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3" fontId="10" fillId="3" borderId="14" xfId="0" applyNumberFormat="1" applyFont="1" applyFill="1" applyBorder="1" applyAlignment="1">
      <alignment horizontal="right" vertical="center" wrapText="1"/>
    </xf>
    <xf numFmtId="3" fontId="10" fillId="3" borderId="15" xfId="0" applyNumberFormat="1" applyFont="1" applyFill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 wrapText="1"/>
    </xf>
    <xf numFmtId="3" fontId="8" fillId="0" borderId="18" xfId="0" applyNumberFormat="1" applyFont="1" applyBorder="1" applyAlignment="1">
      <alignment horizontal="right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vertical="center"/>
    </xf>
    <xf numFmtId="3" fontId="10" fillId="3" borderId="19" xfId="0" applyNumberFormat="1" applyFont="1" applyFill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0" fillId="3" borderId="2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9" fillId="2" borderId="23" xfId="0" applyNumberFormat="1" applyFont="1" applyFill="1" applyBorder="1" applyAlignment="1">
      <alignment vertical="center"/>
    </xf>
    <xf numFmtId="3" fontId="10" fillId="3" borderId="24" xfId="0" applyNumberFormat="1" applyFont="1" applyFill="1" applyBorder="1" applyAlignment="1">
      <alignment horizontal="right" vertical="center" wrapText="1"/>
    </xf>
    <xf numFmtId="3" fontId="8" fillId="0" borderId="24" xfId="0" applyNumberFormat="1" applyFont="1" applyBorder="1" applyAlignment="1">
      <alignment horizontal="right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3" fontId="8" fillId="0" borderId="24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/>
    </xf>
    <xf numFmtId="0" fontId="6" fillId="4" borderId="8" xfId="0" applyNumberFormat="1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/>
    </xf>
    <xf numFmtId="3" fontId="7" fillId="5" borderId="12" xfId="0" applyNumberFormat="1" applyFont="1" applyFill="1" applyBorder="1" applyAlignment="1">
      <alignment horizontal="center" vertical="center"/>
    </xf>
    <xf numFmtId="3" fontId="7" fillId="5" borderId="13" xfId="0" applyNumberFormat="1" applyFont="1" applyFill="1" applyBorder="1" applyAlignment="1">
      <alignment horizontal="center" vertical="center"/>
    </xf>
    <xf numFmtId="3" fontId="7" fillId="5" borderId="13" xfId="0" applyNumberFormat="1" applyFont="1" applyFill="1" applyBorder="1" applyAlignment="1">
      <alignment horizontal="right" vertical="center"/>
    </xf>
    <xf numFmtId="3" fontId="7" fillId="5" borderId="22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4" borderId="10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6" fillId="4" borderId="6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Millares 19 2" xfId="1"/>
    <cellStyle name="Normal" xfId="0" builtinId="0"/>
  </cellStyles>
  <dxfs count="0"/>
  <tableStyles count="0" defaultTableStyle="TableStyleMedium2" defaultPivotStyle="PivotStyleLight16"/>
  <colors>
    <mruColors>
      <color rgb="FF948A54"/>
      <color rgb="FF4BA46C"/>
      <color rgb="FF83C79D"/>
      <color rgb="FF70B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610332</xdr:colOff>
      <xdr:row>2</xdr:row>
      <xdr:rowOff>52753</xdr:rowOff>
    </xdr:from>
    <xdr:to>
      <xdr:col>8</xdr:col>
      <xdr:colOff>533555</xdr:colOff>
      <xdr:row>8</xdr:row>
      <xdr:rowOff>23446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B83A76C-C40C-4C8C-A62A-4D4F09B34F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8001732" y="490903"/>
          <a:ext cx="3466523" cy="1151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showGridLines="0" tabSelected="1" topLeftCell="A28" zoomScaleNormal="100" workbookViewId="0">
      <pane xSplit="1" topLeftCell="T1" activePane="topRight" state="frozen"/>
      <selection activeCell="A10" sqref="A10"/>
      <selection pane="topRight" activeCell="AA37" sqref="AA37"/>
    </sheetView>
  </sheetViews>
  <sheetFormatPr baseColWidth="10" defaultColWidth="0" defaultRowHeight="15" zeroHeight="1"/>
  <cols>
    <col min="1" max="1" width="40" customWidth="1"/>
    <col min="2" max="27" width="17.7109375" customWidth="1"/>
    <col min="28" max="16384" width="11.42578125" hidden="1"/>
  </cols>
  <sheetData>
    <row r="1" spans="1:27" s="2" customFormat="1" ht="20.4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s="2" customFormat="1" ht="14.4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s="2" customFormat="1" ht="21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2" customFormat="1" ht="14.4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4"/>
      <c r="S4" s="4"/>
    </row>
    <row r="5" spans="1:27" s="2" customFormat="1" ht="14.45" customHeight="1">
      <c r="A5" s="62" t="s">
        <v>28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s="2" customFormat="1" ht="14.45" customHeight="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7" s="2" customFormat="1" ht="14.45" customHeight="1">
      <c r="A7" s="61" t="s">
        <v>15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s="2" customForma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s="2" customFormat="1" ht="21">
      <c r="A9" s="61" t="s">
        <v>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s="2" customFormat="1" ht="21">
      <c r="A10" s="61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s="2" customFormat="1">
      <c r="Q11" s="10"/>
      <c r="R11" s="10"/>
      <c r="S11" s="10"/>
    </row>
    <row r="12" spans="1:27">
      <c r="A12" s="59" t="s">
        <v>17</v>
      </c>
      <c r="B12" s="56">
        <v>2013</v>
      </c>
      <c r="C12" s="57"/>
      <c r="D12" s="56">
        <v>2014</v>
      </c>
      <c r="E12" s="57"/>
      <c r="F12" s="56">
        <v>2015</v>
      </c>
      <c r="G12" s="57"/>
      <c r="H12" s="56">
        <v>2016</v>
      </c>
      <c r="I12" s="57"/>
      <c r="J12" s="56">
        <v>2017</v>
      </c>
      <c r="K12" s="57"/>
      <c r="L12" s="56">
        <v>2018</v>
      </c>
      <c r="M12" s="57"/>
      <c r="N12" s="56">
        <v>2019</v>
      </c>
      <c r="O12" s="57"/>
      <c r="P12" s="56">
        <v>2020</v>
      </c>
      <c r="Q12" s="57"/>
      <c r="R12" s="54">
        <v>2021</v>
      </c>
      <c r="S12" s="55"/>
      <c r="T12" s="54">
        <v>2022</v>
      </c>
      <c r="U12" s="55"/>
      <c r="V12" s="54">
        <v>2023</v>
      </c>
      <c r="W12" s="55"/>
      <c r="X12" s="54">
        <v>2024</v>
      </c>
      <c r="Y12" s="55"/>
      <c r="Z12" s="54">
        <v>2025</v>
      </c>
      <c r="AA12" s="55"/>
    </row>
    <row r="13" spans="1:27">
      <c r="A13" s="60"/>
      <c r="B13" s="43" t="s">
        <v>18</v>
      </c>
      <c r="C13" s="44" t="s">
        <v>16</v>
      </c>
      <c r="D13" s="43" t="s">
        <v>18</v>
      </c>
      <c r="E13" s="44" t="s">
        <v>16</v>
      </c>
      <c r="F13" s="43" t="s">
        <v>18</v>
      </c>
      <c r="G13" s="44" t="s">
        <v>16</v>
      </c>
      <c r="H13" s="43" t="s">
        <v>18</v>
      </c>
      <c r="I13" s="44" t="s">
        <v>16</v>
      </c>
      <c r="J13" s="43" t="s">
        <v>18</v>
      </c>
      <c r="K13" s="44" t="s">
        <v>16</v>
      </c>
      <c r="L13" s="43" t="s">
        <v>18</v>
      </c>
      <c r="M13" s="44" t="s">
        <v>16</v>
      </c>
      <c r="N13" s="43" t="s">
        <v>18</v>
      </c>
      <c r="O13" s="44" t="s">
        <v>16</v>
      </c>
      <c r="P13" s="43" t="s">
        <v>18</v>
      </c>
      <c r="Q13" s="44" t="s">
        <v>16</v>
      </c>
      <c r="R13" s="43" t="s">
        <v>18</v>
      </c>
      <c r="S13" s="44" t="s">
        <v>16</v>
      </c>
      <c r="T13" s="43" t="s">
        <v>18</v>
      </c>
      <c r="U13" s="44" t="s">
        <v>16</v>
      </c>
      <c r="V13" s="43" t="s">
        <v>18</v>
      </c>
      <c r="W13" s="44" t="s">
        <v>16</v>
      </c>
      <c r="X13" s="43" t="s">
        <v>18</v>
      </c>
      <c r="Y13" s="44" t="s">
        <v>16</v>
      </c>
      <c r="Z13" s="43" t="s">
        <v>18</v>
      </c>
      <c r="AA13" s="44" t="s">
        <v>16</v>
      </c>
    </row>
    <row r="14" spans="1:27" s="8" customFormat="1" ht="3" customHeight="1">
      <c r="A14" s="7"/>
      <c r="B14" s="13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3"/>
      <c r="O14" s="26"/>
      <c r="P14" s="13"/>
      <c r="Q14" s="2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>
      <c r="A15" s="45" t="s">
        <v>27</v>
      </c>
      <c r="B15" s="46">
        <v>41188821599</v>
      </c>
      <c r="C15" s="47">
        <v>39615234891</v>
      </c>
      <c r="D15" s="46">
        <v>45125023762</v>
      </c>
      <c r="E15" s="47">
        <v>42968106543</v>
      </c>
      <c r="F15" s="46">
        <v>48933753348</v>
      </c>
      <c r="G15" s="47">
        <v>47234591027</v>
      </c>
      <c r="H15" s="46">
        <v>49872257152</v>
      </c>
      <c r="I15" s="47">
        <v>48226793456</v>
      </c>
      <c r="J15" s="46">
        <v>51612032189</v>
      </c>
      <c r="K15" s="47">
        <v>50578855401</v>
      </c>
      <c r="L15" s="46">
        <v>49871382691</v>
      </c>
      <c r="M15" s="47">
        <v>49797396410</v>
      </c>
      <c r="N15" s="46">
        <v>54911644306</v>
      </c>
      <c r="O15" s="48">
        <v>53379063684</v>
      </c>
      <c r="P15" s="46">
        <v>60009653881</v>
      </c>
      <c r="Q15" s="48">
        <v>58872759037</v>
      </c>
      <c r="R15" s="48">
        <v>63017645457</v>
      </c>
      <c r="S15" s="49">
        <v>62611433993</v>
      </c>
      <c r="T15" s="48">
        <v>65292022964.169991</v>
      </c>
      <c r="U15" s="49">
        <v>64711091779.989998</v>
      </c>
      <c r="V15" s="48">
        <v>69514567793.809998</v>
      </c>
      <c r="W15" s="48">
        <v>68629420530.139999</v>
      </c>
      <c r="X15" s="48">
        <v>67362871200.239998</v>
      </c>
      <c r="Y15" s="48">
        <v>66910047038.790001</v>
      </c>
      <c r="Z15" s="48">
        <v>77263545272.859879</v>
      </c>
      <c r="AA15" s="48">
        <v>76782696658.759872</v>
      </c>
    </row>
    <row r="16" spans="1:27" ht="2.4500000000000002" customHeight="1">
      <c r="A16" s="1"/>
      <c r="B16" s="15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15"/>
      <c r="O16" s="27"/>
      <c r="P16" s="15"/>
      <c r="Q16" s="27"/>
      <c r="R16" s="27"/>
      <c r="S16" s="37"/>
      <c r="T16" s="27"/>
      <c r="U16" s="37"/>
      <c r="V16" s="27"/>
      <c r="W16" s="37"/>
      <c r="X16" s="27"/>
      <c r="Y16" s="37"/>
      <c r="Z16" s="27"/>
      <c r="AA16" s="37"/>
    </row>
    <row r="17" spans="1:27" ht="26.45" customHeight="1">
      <c r="A17" s="9" t="s">
        <v>2</v>
      </c>
      <c r="B17" s="17">
        <v>350943640</v>
      </c>
      <c r="C17" s="18">
        <v>350943640</v>
      </c>
      <c r="D17" s="17">
        <v>386239806</v>
      </c>
      <c r="E17" s="18">
        <v>386239806</v>
      </c>
      <c r="F17" s="17">
        <v>407935876</v>
      </c>
      <c r="G17" s="18">
        <v>407935876</v>
      </c>
      <c r="H17" s="17">
        <v>411685102</v>
      </c>
      <c r="I17" s="18">
        <v>411685102</v>
      </c>
      <c r="J17" s="17">
        <v>406487810</v>
      </c>
      <c r="K17" s="18">
        <v>406487810</v>
      </c>
      <c r="L17" s="17">
        <v>399534925</v>
      </c>
      <c r="M17" s="18">
        <v>399534925</v>
      </c>
      <c r="N17" s="17">
        <v>349795312</v>
      </c>
      <c r="O17" s="28">
        <v>349795312</v>
      </c>
      <c r="P17" s="17">
        <v>361861493</v>
      </c>
      <c r="Q17" s="17">
        <v>361861493</v>
      </c>
      <c r="R17" s="17">
        <f>R18+R19</f>
        <v>368090367</v>
      </c>
      <c r="S17" s="38">
        <f>S18+S19</f>
        <v>368090367</v>
      </c>
      <c r="T17" s="17">
        <v>369047079.82999998</v>
      </c>
      <c r="U17" s="38">
        <v>369047079.82999998</v>
      </c>
      <c r="V17" s="17">
        <v>407417164.39999998</v>
      </c>
      <c r="W17" s="38">
        <v>407417164.39999998</v>
      </c>
      <c r="X17" s="17">
        <v>412422412.17000002</v>
      </c>
      <c r="Y17" s="38">
        <v>412422412.17000002</v>
      </c>
      <c r="Z17" s="17">
        <v>415013968.50999999</v>
      </c>
      <c r="AA17" s="38">
        <v>415013968.50999999</v>
      </c>
    </row>
    <row r="18" spans="1:27" s="6" customFormat="1" ht="26.45" customHeight="1">
      <c r="A18" s="5" t="s">
        <v>14</v>
      </c>
      <c r="B18" s="19" t="s">
        <v>21</v>
      </c>
      <c r="C18" s="20" t="s">
        <v>21</v>
      </c>
      <c r="D18" s="21">
        <v>310326646</v>
      </c>
      <c r="E18" s="22">
        <v>310326646</v>
      </c>
      <c r="F18" s="21">
        <v>321514408</v>
      </c>
      <c r="G18" s="22">
        <v>321514408</v>
      </c>
      <c r="H18" s="21">
        <v>324601526</v>
      </c>
      <c r="I18" s="22">
        <v>324601526</v>
      </c>
      <c r="J18" s="21">
        <v>313457812</v>
      </c>
      <c r="K18" s="22">
        <v>313457812</v>
      </c>
      <c r="L18" s="21">
        <v>295872706</v>
      </c>
      <c r="M18" s="22">
        <v>295872706</v>
      </c>
      <c r="N18" s="21">
        <v>250168656</v>
      </c>
      <c r="O18" s="29">
        <v>250168656</v>
      </c>
      <c r="P18" s="21">
        <v>260272822</v>
      </c>
      <c r="Q18" s="21">
        <v>260272822</v>
      </c>
      <c r="R18" s="21">
        <v>264000000</v>
      </c>
      <c r="S18" s="39">
        <v>264000000</v>
      </c>
      <c r="T18" s="21">
        <v>267560000</v>
      </c>
      <c r="U18" s="39">
        <v>267560000</v>
      </c>
      <c r="V18" s="21">
        <v>305500000</v>
      </c>
      <c r="W18" s="39">
        <v>305500000</v>
      </c>
      <c r="X18" s="21">
        <v>307350000</v>
      </c>
      <c r="Y18" s="39">
        <v>307350000</v>
      </c>
      <c r="Z18" s="21">
        <v>311849999.89999998</v>
      </c>
      <c r="AA18" s="39">
        <v>311849999.89999998</v>
      </c>
    </row>
    <row r="19" spans="1:27" s="6" customFormat="1" ht="26.45" customHeight="1">
      <c r="A19" s="5" t="s">
        <v>3</v>
      </c>
      <c r="B19" s="19" t="s">
        <v>21</v>
      </c>
      <c r="C19" s="20" t="s">
        <v>21</v>
      </c>
      <c r="D19" s="21">
        <v>75913160</v>
      </c>
      <c r="E19" s="22">
        <v>75913160</v>
      </c>
      <c r="F19" s="21">
        <v>86421468</v>
      </c>
      <c r="G19" s="22">
        <v>86421468</v>
      </c>
      <c r="H19" s="21">
        <v>87083576</v>
      </c>
      <c r="I19" s="22">
        <v>87083576</v>
      </c>
      <c r="J19" s="21">
        <v>93029998</v>
      </c>
      <c r="K19" s="22">
        <v>93029998</v>
      </c>
      <c r="L19" s="21">
        <v>103662219</v>
      </c>
      <c r="M19" s="22">
        <v>103662219</v>
      </c>
      <c r="N19" s="21">
        <v>99626656</v>
      </c>
      <c r="O19" s="29">
        <v>99626656</v>
      </c>
      <c r="P19" s="21">
        <v>101588671</v>
      </c>
      <c r="Q19" s="21">
        <v>101588671</v>
      </c>
      <c r="R19" s="21">
        <v>104090367</v>
      </c>
      <c r="S19" s="39">
        <v>104090367</v>
      </c>
      <c r="T19" s="21">
        <v>101487079.83</v>
      </c>
      <c r="U19" s="39">
        <v>101487079.83</v>
      </c>
      <c r="V19" s="21">
        <v>101917164.40000001</v>
      </c>
      <c r="W19" s="39">
        <v>101917164.40000001</v>
      </c>
      <c r="X19" s="21">
        <v>105072412.17</v>
      </c>
      <c r="Y19" s="21">
        <v>105072412.17</v>
      </c>
      <c r="Z19" s="21">
        <v>103163968.60999998</v>
      </c>
      <c r="AA19" s="21">
        <v>103163968.60999998</v>
      </c>
    </row>
    <row r="20" spans="1:27" ht="26.45" customHeight="1">
      <c r="A20" s="9" t="s">
        <v>4</v>
      </c>
      <c r="B20" s="17">
        <v>455178998</v>
      </c>
      <c r="C20" s="18">
        <v>446253845</v>
      </c>
      <c r="D20" s="17">
        <v>472604258</v>
      </c>
      <c r="E20" s="18">
        <v>456999295</v>
      </c>
      <c r="F20" s="17">
        <v>480206835</v>
      </c>
      <c r="G20" s="18">
        <v>463628675</v>
      </c>
      <c r="H20" s="17">
        <v>552687261</v>
      </c>
      <c r="I20" s="18">
        <v>499661082</v>
      </c>
      <c r="J20" s="17">
        <v>497173861</v>
      </c>
      <c r="K20" s="18">
        <v>451145590</v>
      </c>
      <c r="L20" s="17">
        <v>480757059</v>
      </c>
      <c r="M20" s="18">
        <v>480757059</v>
      </c>
      <c r="N20" s="17">
        <v>747503024</v>
      </c>
      <c r="O20" s="28">
        <v>747503024</v>
      </c>
      <c r="P20" s="17">
        <v>916455091</v>
      </c>
      <c r="Q20" s="17">
        <v>916455091</v>
      </c>
      <c r="R20" s="17">
        <v>907026740</v>
      </c>
      <c r="S20" s="38">
        <v>907026740</v>
      </c>
      <c r="T20" s="17">
        <v>851388118.40999997</v>
      </c>
      <c r="U20" s="38">
        <v>851388118.40999997</v>
      </c>
      <c r="V20" s="17">
        <v>899314110.84000003</v>
      </c>
      <c r="W20" s="38">
        <v>899314110.84000003</v>
      </c>
      <c r="X20" s="17">
        <v>905578426.85000002</v>
      </c>
      <c r="Y20" s="38">
        <v>905578426.85000002</v>
      </c>
      <c r="Z20" s="17">
        <v>937426782.30000007</v>
      </c>
      <c r="AA20" s="38">
        <v>937426782.30000007</v>
      </c>
    </row>
    <row r="21" spans="1:27" s="6" customFormat="1" ht="26.45" customHeight="1">
      <c r="A21" s="5" t="s">
        <v>26</v>
      </c>
      <c r="B21" s="21">
        <v>455178998</v>
      </c>
      <c r="C21" s="22">
        <v>446253845</v>
      </c>
      <c r="D21" s="21">
        <v>472604258</v>
      </c>
      <c r="E21" s="22">
        <v>456999295</v>
      </c>
      <c r="F21" s="21">
        <v>480206835</v>
      </c>
      <c r="G21" s="22">
        <v>463628675</v>
      </c>
      <c r="H21" s="21">
        <v>552687261</v>
      </c>
      <c r="I21" s="22">
        <v>499661082</v>
      </c>
      <c r="J21" s="21">
        <v>497173861</v>
      </c>
      <c r="K21" s="22">
        <v>451145590</v>
      </c>
      <c r="L21" s="21">
        <v>480757059</v>
      </c>
      <c r="M21" s="22">
        <v>480757059</v>
      </c>
      <c r="N21" s="21">
        <v>747503024</v>
      </c>
      <c r="O21" s="29">
        <v>747503024</v>
      </c>
      <c r="P21" s="21">
        <v>916455091</v>
      </c>
      <c r="Q21" s="21">
        <v>916455091</v>
      </c>
      <c r="R21" s="21">
        <v>907026740</v>
      </c>
      <c r="S21" s="39">
        <v>907026740</v>
      </c>
      <c r="T21" s="21">
        <v>851388118.40999997</v>
      </c>
      <c r="U21" s="39">
        <v>851388118.40999997</v>
      </c>
      <c r="V21" s="21">
        <v>899314110.84000003</v>
      </c>
      <c r="W21" s="39">
        <v>899314110.84000003</v>
      </c>
      <c r="X21" s="21">
        <v>905578426.85000002</v>
      </c>
      <c r="Y21" s="39">
        <v>905578426.85000002</v>
      </c>
      <c r="Z21" s="21">
        <v>937426782.30000007</v>
      </c>
      <c r="AA21" s="39">
        <v>937426782.30000007</v>
      </c>
    </row>
    <row r="22" spans="1:27" ht="26.45" customHeight="1">
      <c r="A22" s="9" t="s">
        <v>5</v>
      </c>
      <c r="B22" s="17">
        <v>188203427</v>
      </c>
      <c r="C22" s="18">
        <v>188203427</v>
      </c>
      <c r="D22" s="17">
        <v>234939522</v>
      </c>
      <c r="E22" s="18">
        <v>234939522</v>
      </c>
      <c r="F22" s="17">
        <v>1350471771</v>
      </c>
      <c r="G22" s="18">
        <v>1318303123</v>
      </c>
      <c r="H22" s="17">
        <v>1340409670</v>
      </c>
      <c r="I22" s="18">
        <v>1148200958</v>
      </c>
      <c r="J22" s="17">
        <v>1483849035</v>
      </c>
      <c r="K22" s="18">
        <v>1364715869</v>
      </c>
      <c r="L22" s="17">
        <v>1535390545</v>
      </c>
      <c r="M22" s="18">
        <v>1535390545</v>
      </c>
      <c r="N22" s="17">
        <v>1273167126</v>
      </c>
      <c r="O22" s="28">
        <v>1258282126</v>
      </c>
      <c r="P22" s="17">
        <v>1377395460</v>
      </c>
      <c r="Q22" s="17">
        <v>1377395460</v>
      </c>
      <c r="R22" s="17">
        <v>1682795205</v>
      </c>
      <c r="S22" s="38">
        <v>1682795205</v>
      </c>
      <c r="T22" s="17">
        <v>1406640561.3800001</v>
      </c>
      <c r="U22" s="38">
        <v>1406640561.3800001</v>
      </c>
      <c r="V22" s="17">
        <v>1494907330.9000001</v>
      </c>
      <c r="W22" s="38">
        <v>1494907330.9000001</v>
      </c>
      <c r="X22" s="17">
        <v>1847180968.6700001</v>
      </c>
      <c r="Y22" s="38">
        <v>1847180968.6700001</v>
      </c>
      <c r="Z22" s="17">
        <v>1519655545</v>
      </c>
      <c r="AA22" s="38">
        <v>1519655545</v>
      </c>
    </row>
    <row r="23" spans="1:27" ht="26.45" customHeight="1">
      <c r="A23" s="5" t="s">
        <v>6</v>
      </c>
      <c r="B23" s="21">
        <v>20997262</v>
      </c>
      <c r="C23" s="22">
        <v>20997262</v>
      </c>
      <c r="D23" s="21">
        <v>21996073</v>
      </c>
      <c r="E23" s="22">
        <v>21996073</v>
      </c>
      <c r="F23" s="21">
        <v>22656367</v>
      </c>
      <c r="G23" s="22">
        <v>22656367</v>
      </c>
      <c r="H23" s="21">
        <v>19351407</v>
      </c>
      <c r="I23" s="22">
        <v>19351407</v>
      </c>
      <c r="J23" s="21">
        <v>20299804</v>
      </c>
      <c r="K23" s="22">
        <v>20299804</v>
      </c>
      <c r="L23" s="21">
        <v>20945882</v>
      </c>
      <c r="M23" s="22">
        <v>20945882</v>
      </c>
      <c r="N23" s="21">
        <v>21195662</v>
      </c>
      <c r="O23" s="29">
        <v>21195662</v>
      </c>
      <c r="P23" s="21">
        <v>19500000</v>
      </c>
      <c r="Q23" s="21">
        <v>19500000</v>
      </c>
      <c r="R23" s="21">
        <v>18850000</v>
      </c>
      <c r="S23" s="39">
        <v>18850000</v>
      </c>
      <c r="T23" s="21">
        <v>21200000</v>
      </c>
      <c r="U23" s="39">
        <v>21200000</v>
      </c>
      <c r="V23" s="21">
        <v>23000000</v>
      </c>
      <c r="W23" s="39">
        <v>23000000</v>
      </c>
      <c r="X23" s="21">
        <v>23519981</v>
      </c>
      <c r="Y23" s="21">
        <v>23519981</v>
      </c>
      <c r="Z23" s="21">
        <v>21845792.5</v>
      </c>
      <c r="AA23" s="21">
        <v>21845792.5</v>
      </c>
    </row>
    <row r="24" spans="1:27" ht="26.45" customHeight="1">
      <c r="A24" s="5" t="s">
        <v>7</v>
      </c>
      <c r="B24" s="21" t="s">
        <v>22</v>
      </c>
      <c r="C24" s="22" t="s">
        <v>22</v>
      </c>
      <c r="D24" s="21"/>
      <c r="E24" s="22"/>
      <c r="F24" s="21">
        <v>846422694</v>
      </c>
      <c r="G24" s="22">
        <v>814254046</v>
      </c>
      <c r="H24" s="21">
        <v>1083555104</v>
      </c>
      <c r="I24" s="22">
        <v>891346392</v>
      </c>
      <c r="J24" s="21">
        <v>1124898761</v>
      </c>
      <c r="K24" s="22">
        <v>1005765595</v>
      </c>
      <c r="L24" s="21">
        <v>982956249</v>
      </c>
      <c r="M24" s="22">
        <v>982956249</v>
      </c>
      <c r="N24" s="21">
        <v>994271773</v>
      </c>
      <c r="O24" s="29">
        <v>994271773</v>
      </c>
      <c r="P24" s="21">
        <v>1047970109</v>
      </c>
      <c r="Q24" s="21">
        <v>1047970109</v>
      </c>
      <c r="R24" s="21">
        <v>1133518582</v>
      </c>
      <c r="S24" s="39">
        <v>1133518582</v>
      </c>
      <c r="T24" s="21">
        <v>1087437759.6800001</v>
      </c>
      <c r="U24" s="39">
        <v>1087437759.6800001</v>
      </c>
      <c r="V24" s="21">
        <v>1091787702.9000001</v>
      </c>
      <c r="W24" s="39">
        <v>1091787702.9000001</v>
      </c>
      <c r="X24" s="21">
        <v>1209239400.6700001</v>
      </c>
      <c r="Y24" s="39">
        <v>1209239400.6700001</v>
      </c>
      <c r="Z24" s="21">
        <v>1095553367.1599998</v>
      </c>
      <c r="AA24" s="39">
        <v>1095553367.1599998</v>
      </c>
    </row>
    <row r="25" spans="1:27" ht="26.45" customHeight="1">
      <c r="A25" s="5" t="s">
        <v>8</v>
      </c>
      <c r="B25" s="21">
        <v>101270494</v>
      </c>
      <c r="C25" s="22">
        <v>101270494</v>
      </c>
      <c r="D25" s="21">
        <v>143185139</v>
      </c>
      <c r="E25" s="22">
        <v>143185139</v>
      </c>
      <c r="F25" s="21">
        <v>390218125</v>
      </c>
      <c r="G25" s="22">
        <v>390218125</v>
      </c>
      <c r="H25" s="21">
        <v>162600151</v>
      </c>
      <c r="I25" s="22">
        <v>162600151</v>
      </c>
      <c r="J25" s="21">
        <v>254492779</v>
      </c>
      <c r="K25" s="22">
        <v>254492779</v>
      </c>
      <c r="L25" s="21">
        <v>414353413</v>
      </c>
      <c r="M25" s="22">
        <v>414353413</v>
      </c>
      <c r="N25" s="21">
        <v>149535888</v>
      </c>
      <c r="O25" s="29">
        <v>134650888</v>
      </c>
      <c r="P25" s="21">
        <v>216678230</v>
      </c>
      <c r="Q25" s="21">
        <v>216678230</v>
      </c>
      <c r="R25" s="21">
        <v>409005417</v>
      </c>
      <c r="S25" s="39">
        <v>409905417</v>
      </c>
      <c r="T25" s="21">
        <v>196914705</v>
      </c>
      <c r="U25" s="39">
        <v>196914705</v>
      </c>
      <c r="V25" s="21">
        <v>271362999</v>
      </c>
      <c r="W25" s="39">
        <v>271362999</v>
      </c>
      <c r="X25" s="21">
        <v>482659343</v>
      </c>
      <c r="Y25" s="39">
        <v>482659343</v>
      </c>
      <c r="Z25" s="21">
        <v>315733413.19999999</v>
      </c>
      <c r="AA25" s="39">
        <v>315733413.19999999</v>
      </c>
    </row>
    <row r="26" spans="1:27" ht="26.45" customHeight="1">
      <c r="A26" s="5" t="s">
        <v>9</v>
      </c>
      <c r="B26" s="21">
        <v>28546577</v>
      </c>
      <c r="C26" s="22">
        <v>28546577</v>
      </c>
      <c r="D26" s="21">
        <v>29087429</v>
      </c>
      <c r="E26" s="22">
        <v>29087429</v>
      </c>
      <c r="F26" s="21">
        <v>31155734</v>
      </c>
      <c r="G26" s="22">
        <v>31155734</v>
      </c>
      <c r="H26" s="21">
        <v>28040151</v>
      </c>
      <c r="I26" s="22">
        <v>28040161</v>
      </c>
      <c r="J26" s="21">
        <v>32904965</v>
      </c>
      <c r="K26" s="22">
        <v>32904965</v>
      </c>
      <c r="L26" s="21">
        <v>29291422</v>
      </c>
      <c r="M26" s="22">
        <v>29291422</v>
      </c>
      <c r="N26" s="21">
        <v>26584764</v>
      </c>
      <c r="O26" s="29">
        <v>26584764</v>
      </c>
      <c r="P26" s="21">
        <v>25587279</v>
      </c>
      <c r="Q26" s="21">
        <v>25587279</v>
      </c>
      <c r="R26" s="21">
        <v>30966853</v>
      </c>
      <c r="S26" s="39">
        <v>30966853</v>
      </c>
      <c r="T26" s="21">
        <v>29987605.440000001</v>
      </c>
      <c r="U26" s="39">
        <v>29987605.440000001</v>
      </c>
      <c r="V26" s="21">
        <v>31479017</v>
      </c>
      <c r="W26" s="39">
        <v>31479017</v>
      </c>
      <c r="X26" s="21">
        <v>33713122</v>
      </c>
      <c r="Y26" s="39">
        <v>33713122</v>
      </c>
      <c r="Z26" s="21">
        <v>11351758.48</v>
      </c>
      <c r="AA26" s="39">
        <v>11351758.48</v>
      </c>
    </row>
    <row r="27" spans="1:27" ht="26.45" customHeight="1">
      <c r="A27" s="5" t="s">
        <v>10</v>
      </c>
      <c r="B27" s="21">
        <v>17484460</v>
      </c>
      <c r="C27" s="22">
        <v>17484460</v>
      </c>
      <c r="D27" s="21">
        <v>19784856</v>
      </c>
      <c r="E27" s="22">
        <v>19784856</v>
      </c>
      <c r="F27" s="21">
        <v>37756477</v>
      </c>
      <c r="G27" s="22">
        <v>37756477</v>
      </c>
      <c r="H27" s="21">
        <v>25834814</v>
      </c>
      <c r="I27" s="22">
        <v>25834814</v>
      </c>
      <c r="J27" s="21">
        <v>27014096</v>
      </c>
      <c r="K27" s="22">
        <v>27014096</v>
      </c>
      <c r="L27" s="21">
        <v>51575405</v>
      </c>
      <c r="M27" s="22">
        <v>51575405</v>
      </c>
      <c r="N27" s="21">
        <v>38388507</v>
      </c>
      <c r="O27" s="29">
        <v>38388507</v>
      </c>
      <c r="P27" s="21">
        <v>29252763</v>
      </c>
      <c r="Q27" s="21">
        <v>29252763</v>
      </c>
      <c r="R27" s="21">
        <v>52000000</v>
      </c>
      <c r="S27" s="39">
        <v>52000000</v>
      </c>
      <c r="T27" s="21">
        <v>31007929</v>
      </c>
      <c r="U27" s="39">
        <v>31007929</v>
      </c>
      <c r="V27" s="21">
        <v>42149574</v>
      </c>
      <c r="W27" s="39">
        <v>42149574</v>
      </c>
      <c r="X27" s="21">
        <v>44049122</v>
      </c>
      <c r="Y27" s="39">
        <v>44049122</v>
      </c>
      <c r="Z27" s="21">
        <v>32080110.5</v>
      </c>
      <c r="AA27" s="39">
        <v>32080110.5</v>
      </c>
    </row>
    <row r="28" spans="1:27" ht="26.45" customHeight="1">
      <c r="A28" s="5" t="s">
        <v>11</v>
      </c>
      <c r="B28" s="19" t="s">
        <v>22</v>
      </c>
      <c r="C28" s="20" t="s">
        <v>22</v>
      </c>
      <c r="D28" s="19" t="s">
        <v>22</v>
      </c>
      <c r="E28" s="20" t="s">
        <v>22</v>
      </c>
      <c r="F28" s="19" t="s">
        <v>22</v>
      </c>
      <c r="G28" s="20" t="s">
        <v>22</v>
      </c>
      <c r="H28" s="19" t="s">
        <v>22</v>
      </c>
      <c r="I28" s="20" t="s">
        <v>22</v>
      </c>
      <c r="J28" s="21">
        <v>11746733</v>
      </c>
      <c r="K28" s="22">
        <v>11746733</v>
      </c>
      <c r="L28" s="21">
        <v>36268174</v>
      </c>
      <c r="M28" s="22">
        <v>36268174</v>
      </c>
      <c r="N28" s="21">
        <v>43190532</v>
      </c>
      <c r="O28" s="29">
        <v>43190532</v>
      </c>
      <c r="P28" s="21">
        <v>38407080</v>
      </c>
      <c r="Q28" s="21">
        <v>38407080</v>
      </c>
      <c r="R28" s="21">
        <v>38454352</v>
      </c>
      <c r="S28" s="39">
        <v>38454352</v>
      </c>
      <c r="T28" s="21">
        <v>40092562.259999998</v>
      </c>
      <c r="U28" s="39">
        <v>40092562.259999998</v>
      </c>
      <c r="V28" s="21">
        <v>35128038</v>
      </c>
      <c r="W28" s="39">
        <v>35128038</v>
      </c>
      <c r="X28" s="21">
        <v>54000000</v>
      </c>
      <c r="Y28" s="21">
        <v>54000000</v>
      </c>
      <c r="Z28" s="21">
        <v>43091103.160000004</v>
      </c>
      <c r="AA28" s="21">
        <v>43091103.160000004</v>
      </c>
    </row>
    <row r="29" spans="1:27" ht="26.45" customHeight="1">
      <c r="A29" s="5" t="s">
        <v>19</v>
      </c>
      <c r="B29" s="21">
        <v>19904634</v>
      </c>
      <c r="C29" s="22">
        <v>19904634</v>
      </c>
      <c r="D29" s="21">
        <v>20886025</v>
      </c>
      <c r="E29" s="22">
        <v>20886025</v>
      </c>
      <c r="F29" s="21">
        <v>22262374</v>
      </c>
      <c r="G29" s="22">
        <v>22262374</v>
      </c>
      <c r="H29" s="21">
        <v>21028034</v>
      </c>
      <c r="I29" s="22">
        <v>21028034</v>
      </c>
      <c r="J29" s="21">
        <v>12491898</v>
      </c>
      <c r="K29" s="22">
        <v>12491898</v>
      </c>
      <c r="L29" s="19" t="s">
        <v>22</v>
      </c>
      <c r="M29" s="20" t="s">
        <v>22</v>
      </c>
      <c r="N29" s="19" t="s">
        <v>22</v>
      </c>
      <c r="O29" s="20" t="s">
        <v>22</v>
      </c>
      <c r="P29" s="19" t="s">
        <v>22</v>
      </c>
      <c r="Q29" s="19" t="s">
        <v>22</v>
      </c>
      <c r="R29" s="19" t="s">
        <v>22</v>
      </c>
      <c r="S29" s="40" t="s">
        <v>22</v>
      </c>
      <c r="T29" s="19" t="s">
        <v>22</v>
      </c>
      <c r="U29" s="40" t="s">
        <v>22</v>
      </c>
      <c r="V29" s="19" t="s">
        <v>22</v>
      </c>
      <c r="W29" s="40" t="s">
        <v>22</v>
      </c>
      <c r="X29" s="40" t="s">
        <v>22</v>
      </c>
      <c r="Y29" s="40" t="s">
        <v>22</v>
      </c>
      <c r="Z29" s="40" t="s">
        <v>22</v>
      </c>
      <c r="AA29" s="40" t="s">
        <v>22</v>
      </c>
    </row>
    <row r="30" spans="1:27" ht="26.45" customHeight="1">
      <c r="A30" s="9" t="s">
        <v>12</v>
      </c>
      <c r="B30" s="17">
        <v>31742042651</v>
      </c>
      <c r="C30" s="18">
        <v>30191645050</v>
      </c>
      <c r="D30" s="17">
        <v>35296624372</v>
      </c>
      <c r="E30" s="18">
        <v>33165312115</v>
      </c>
      <c r="F30" s="17">
        <v>37198933323</v>
      </c>
      <c r="G30" s="18">
        <v>35920322367</v>
      </c>
      <c r="H30" s="17">
        <v>36652486027</v>
      </c>
      <c r="I30" s="18">
        <v>35325165927</v>
      </c>
      <c r="J30" s="17">
        <v>38337536418</v>
      </c>
      <c r="K30" s="18">
        <v>37497745726</v>
      </c>
      <c r="L30" s="17">
        <f>20565815699+13693683872</f>
        <v>34259499571</v>
      </c>
      <c r="M30" s="18">
        <v>34185599941</v>
      </c>
      <c r="N30" s="17">
        <v>41309102340</v>
      </c>
      <c r="O30" s="28">
        <v>39791406718</v>
      </c>
      <c r="P30" s="17">
        <v>43861213461</v>
      </c>
      <c r="Q30" s="17">
        <v>42724318617</v>
      </c>
      <c r="R30" s="17">
        <v>44467006443</v>
      </c>
      <c r="S30" s="38">
        <v>44060794977</v>
      </c>
      <c r="T30" s="17">
        <v>46286300655.23999</v>
      </c>
      <c r="U30" s="38">
        <v>45705369471.059998</v>
      </c>
      <c r="V30" s="17">
        <v>48362807756.709999</v>
      </c>
      <c r="W30" s="17">
        <v>47621969096.099998</v>
      </c>
      <c r="X30" s="17">
        <f>SUM(X31:X33)</f>
        <v>49488042058.759995</v>
      </c>
      <c r="Y30" s="17">
        <f>SUM(Y31:Y33)</f>
        <v>49035217897.309998</v>
      </c>
      <c r="Z30" s="17">
        <f>SUM(Z31:Z33)</f>
        <v>54595471269.39003</v>
      </c>
      <c r="AA30" s="17">
        <f>SUM(AA31:AA33)</f>
        <v>54114622655.290001</v>
      </c>
    </row>
    <row r="31" spans="1:27" ht="26.45" customHeight="1">
      <c r="A31" s="5" t="s">
        <v>31</v>
      </c>
      <c r="B31" s="33">
        <v>25579509773</v>
      </c>
      <c r="C31" s="32">
        <v>24229501257</v>
      </c>
      <c r="D31" s="21">
        <v>28035314596</v>
      </c>
      <c r="E31" s="21">
        <v>26081015724</v>
      </c>
      <c r="F31" s="21">
        <v>24813144562</v>
      </c>
      <c r="G31" s="21">
        <v>23820658217</v>
      </c>
      <c r="H31" s="21">
        <v>23754959073</v>
      </c>
      <c r="I31" s="21">
        <v>22511730283</v>
      </c>
      <c r="J31" s="21">
        <v>25166410068</v>
      </c>
      <c r="K31" s="21">
        <v>24511160752</v>
      </c>
      <c r="L31" s="21">
        <v>20565815700</v>
      </c>
      <c r="M31" s="21">
        <v>20492171076</v>
      </c>
      <c r="N31" s="21">
        <v>25612221709</v>
      </c>
      <c r="O31" s="21">
        <v>24621177233</v>
      </c>
      <c r="P31" s="35">
        <v>27992807753</v>
      </c>
      <c r="Q31" s="35">
        <v>27289525484</v>
      </c>
      <c r="R31" s="35">
        <v>27433222445</v>
      </c>
      <c r="S31" s="41">
        <v>27139870653</v>
      </c>
      <c r="T31" s="35">
        <v>28440199335.669998</v>
      </c>
      <c r="U31" s="41">
        <v>27995596636.139999</v>
      </c>
      <c r="V31" s="35">
        <v>30594248015.400002</v>
      </c>
      <c r="W31" s="41">
        <v>29853409354.790001</v>
      </c>
      <c r="X31" s="35">
        <v>33246626042.459999</v>
      </c>
      <c r="Y31" s="41">
        <v>32893883539.41</v>
      </c>
      <c r="Z31" s="35">
        <v>36198736543.100029</v>
      </c>
      <c r="AA31" s="41">
        <v>35860121858.630005</v>
      </c>
    </row>
    <row r="32" spans="1:27" ht="21.6" customHeight="1">
      <c r="A32" s="5" t="s">
        <v>30</v>
      </c>
      <c r="B32" s="21">
        <v>6157839296</v>
      </c>
      <c r="C32" s="22">
        <v>5957450211</v>
      </c>
      <c r="D32" s="21">
        <v>7256641624</v>
      </c>
      <c r="E32" s="22">
        <v>7079628241</v>
      </c>
      <c r="F32" s="21">
        <v>12380661457</v>
      </c>
      <c r="G32" s="22">
        <v>12094536846</v>
      </c>
      <c r="H32" s="21">
        <v>12893320224</v>
      </c>
      <c r="I32" s="22">
        <v>12809228913</v>
      </c>
      <c r="J32" s="21">
        <v>13166916033</v>
      </c>
      <c r="K32" s="22">
        <v>12982374658</v>
      </c>
      <c r="L32" s="21">
        <v>13689483301</v>
      </c>
      <c r="M32" s="22">
        <v>13689228293</v>
      </c>
      <c r="N32" s="21">
        <v>15691655457</v>
      </c>
      <c r="O32" s="29">
        <v>15165004311</v>
      </c>
      <c r="P32" s="35">
        <v>15859067129</v>
      </c>
      <c r="Q32" s="35">
        <v>15425454554</v>
      </c>
      <c r="R32" s="35">
        <v>17024368134</v>
      </c>
      <c r="S32" s="41">
        <v>16911508460</v>
      </c>
      <c r="T32" s="35">
        <v>17780732946.009998</v>
      </c>
      <c r="U32" s="41">
        <v>17644404461.360001</v>
      </c>
      <c r="V32" s="35">
        <v>17691674763.029999</v>
      </c>
      <c r="W32" s="41">
        <v>17691674763.029999</v>
      </c>
      <c r="X32" s="35">
        <v>16187200646.299999</v>
      </c>
      <c r="Y32" s="41">
        <v>16087118987.9</v>
      </c>
      <c r="Z32" s="35">
        <v>18337951214.369999</v>
      </c>
      <c r="AA32" s="41">
        <v>18195717284.739998</v>
      </c>
    </row>
    <row r="33" spans="1:27" ht="26.45" customHeight="1">
      <c r="A33" s="5" t="s">
        <v>13</v>
      </c>
      <c r="B33" s="21">
        <v>4693582</v>
      </c>
      <c r="C33" s="22">
        <v>4693582</v>
      </c>
      <c r="D33" s="21">
        <v>4668151</v>
      </c>
      <c r="E33" s="22">
        <v>4668151</v>
      </c>
      <c r="F33" s="21">
        <v>5127304</v>
      </c>
      <c r="G33" s="22">
        <v>5127304</v>
      </c>
      <c r="H33" s="21">
        <v>4206730</v>
      </c>
      <c r="I33" s="22">
        <v>4206730</v>
      </c>
      <c r="J33" s="21">
        <v>4210317</v>
      </c>
      <c r="K33" s="22">
        <v>4210317</v>
      </c>
      <c r="L33" s="21">
        <v>4200571</v>
      </c>
      <c r="M33" s="22">
        <v>4200571</v>
      </c>
      <c r="N33" s="21">
        <v>5225174</v>
      </c>
      <c r="O33" s="29">
        <v>5225174</v>
      </c>
      <c r="P33" s="35">
        <v>9338579</v>
      </c>
      <c r="Q33" s="35">
        <v>9338579</v>
      </c>
      <c r="R33" s="35">
        <v>9415864</v>
      </c>
      <c r="S33" s="41">
        <v>9415864</v>
      </c>
      <c r="T33" s="35">
        <v>65368373.560000002</v>
      </c>
      <c r="U33" s="41">
        <v>65368373.560000002</v>
      </c>
      <c r="V33" s="35">
        <v>76884978.280000001</v>
      </c>
      <c r="W33" s="41">
        <v>76884978.280000001</v>
      </c>
      <c r="X33" s="35">
        <v>54215370</v>
      </c>
      <c r="Y33" s="41">
        <v>54215370</v>
      </c>
      <c r="Z33" s="35">
        <v>58783511.920000002</v>
      </c>
      <c r="AA33" s="41">
        <v>58783511.920000002</v>
      </c>
    </row>
    <row r="34" spans="1:27" ht="26.45" customHeight="1">
      <c r="A34" s="9" t="s">
        <v>20</v>
      </c>
      <c r="B34" s="17">
        <v>7791096107</v>
      </c>
      <c r="C34" s="18">
        <v>7791096107</v>
      </c>
      <c r="D34" s="17">
        <v>8225758510</v>
      </c>
      <c r="E34" s="18">
        <v>8215758510</v>
      </c>
      <c r="F34" s="17">
        <v>8626390930</v>
      </c>
      <c r="G34" s="18">
        <v>8626390930</v>
      </c>
      <c r="H34" s="17">
        <v>9823459695</v>
      </c>
      <c r="I34" s="18">
        <v>9808490613</v>
      </c>
      <c r="J34" s="17">
        <v>10231638135</v>
      </c>
      <c r="K34" s="18">
        <v>10203413476</v>
      </c>
      <c r="L34" s="17">
        <f>4187529357+5762896386</f>
        <v>9950425743</v>
      </c>
      <c r="M34" s="18">
        <f>4187529357+5762809736</f>
        <v>9950339093</v>
      </c>
      <c r="N34" s="17">
        <v>10420199245</v>
      </c>
      <c r="O34" s="28">
        <v>10420199245</v>
      </c>
      <c r="P34" s="17">
        <v>9756095483</v>
      </c>
      <c r="Q34" s="17">
        <v>9756095483</v>
      </c>
      <c r="R34" s="17">
        <v>10550649781</v>
      </c>
      <c r="S34" s="38">
        <v>10550649781</v>
      </c>
      <c r="T34" s="17">
        <v>11619747745.280001</v>
      </c>
      <c r="U34" s="38">
        <v>11619747745.280001</v>
      </c>
      <c r="V34" s="17">
        <v>14608682180.67</v>
      </c>
      <c r="W34" s="38">
        <v>14464373577.610001</v>
      </c>
      <c r="X34" s="17">
        <v>13776300320.549999</v>
      </c>
      <c r="Y34" s="17">
        <v>13776300320.549999</v>
      </c>
      <c r="Z34" s="17">
        <v>13691887515.779999</v>
      </c>
      <c r="AA34" s="17">
        <v>13691887515.779999</v>
      </c>
    </row>
    <row r="35" spans="1:27" ht="26.45" customHeight="1">
      <c r="A35" s="9" t="s">
        <v>29</v>
      </c>
      <c r="B35" s="17">
        <v>661356776</v>
      </c>
      <c r="C35" s="18">
        <v>647092821</v>
      </c>
      <c r="D35" s="17">
        <v>508857294</v>
      </c>
      <c r="E35" s="18">
        <v>508857294</v>
      </c>
      <c r="F35" s="17">
        <v>498010056</v>
      </c>
      <c r="G35" s="18">
        <v>498010056</v>
      </c>
      <c r="H35" s="17">
        <v>533589775</v>
      </c>
      <c r="I35" s="18">
        <v>533589775</v>
      </c>
      <c r="J35" s="17">
        <v>655346931</v>
      </c>
      <c r="K35" s="18">
        <v>655346931</v>
      </c>
      <c r="L35" s="17">
        <v>3245774848</v>
      </c>
      <c r="M35" s="18">
        <v>3245774848</v>
      </c>
      <c r="N35" s="17">
        <v>811877260</v>
      </c>
      <c r="O35" s="28">
        <v>811877260</v>
      </c>
      <c r="P35" s="17">
        <v>3736632893</v>
      </c>
      <c r="Q35" s="17">
        <v>3736632893</v>
      </c>
      <c r="R35" s="17">
        <v>5042076922</v>
      </c>
      <c r="S35" s="38">
        <v>5042076922</v>
      </c>
      <c r="T35" s="17">
        <v>4658739764.8900003</v>
      </c>
      <c r="U35" s="38">
        <v>4658739764.8900003</v>
      </c>
      <c r="V35" s="17">
        <v>3635746705.5300002</v>
      </c>
      <c r="W35" s="38">
        <v>3635746705.5300002</v>
      </c>
      <c r="X35" s="17">
        <v>828941986.41999996</v>
      </c>
      <c r="Y35" s="38">
        <v>828941986.41999996</v>
      </c>
      <c r="Z35" s="17">
        <v>6104090191.8799992</v>
      </c>
      <c r="AA35" s="38">
        <v>6104090191.8799992</v>
      </c>
    </row>
    <row r="36" spans="1:27" ht="26.45" customHeight="1">
      <c r="A36" s="9" t="s">
        <v>24</v>
      </c>
      <c r="B36" s="17">
        <v>0</v>
      </c>
      <c r="C36" s="18">
        <v>0</v>
      </c>
      <c r="D36" s="17">
        <v>0</v>
      </c>
      <c r="E36" s="18">
        <v>0</v>
      </c>
      <c r="F36" s="17">
        <v>371804556</v>
      </c>
      <c r="G36" s="18">
        <v>0</v>
      </c>
      <c r="H36" s="17">
        <v>57939623</v>
      </c>
      <c r="I36" s="18">
        <v>0</v>
      </c>
      <c r="J36" s="17">
        <v>0</v>
      </c>
      <c r="K36" s="18">
        <v>0</v>
      </c>
      <c r="L36" s="17">
        <v>0</v>
      </c>
      <c r="M36" s="18">
        <v>0</v>
      </c>
      <c r="N36" s="17">
        <v>0</v>
      </c>
      <c r="O36" s="28">
        <v>0</v>
      </c>
      <c r="P36" s="17">
        <v>0</v>
      </c>
      <c r="Q36" s="17">
        <v>0</v>
      </c>
      <c r="R36" s="17">
        <v>0</v>
      </c>
      <c r="S36" s="38">
        <v>0</v>
      </c>
      <c r="T36" s="17">
        <v>0</v>
      </c>
      <c r="U36" s="38">
        <v>0</v>
      </c>
      <c r="V36" s="17">
        <v>0</v>
      </c>
      <c r="W36" s="38">
        <v>0</v>
      </c>
      <c r="X36" s="17">
        <v>0</v>
      </c>
      <c r="Y36" s="38">
        <v>0</v>
      </c>
      <c r="Z36" s="17">
        <v>0</v>
      </c>
      <c r="AA36" s="38">
        <v>0</v>
      </c>
    </row>
    <row r="37" spans="1:27" ht="26.45" customHeight="1">
      <c r="A37" s="9" t="s">
        <v>25</v>
      </c>
      <c r="B37" s="23">
        <v>0</v>
      </c>
      <c r="C37" s="24">
        <v>0</v>
      </c>
      <c r="D37" s="23">
        <v>0</v>
      </c>
      <c r="E37" s="24">
        <v>0</v>
      </c>
      <c r="F37" s="23">
        <v>0</v>
      </c>
      <c r="G37" s="24">
        <v>0</v>
      </c>
      <c r="H37" s="23">
        <v>500000000</v>
      </c>
      <c r="I37" s="24">
        <v>500000000</v>
      </c>
      <c r="J37" s="23">
        <v>0</v>
      </c>
      <c r="K37" s="24">
        <v>0</v>
      </c>
      <c r="L37" s="23">
        <v>0</v>
      </c>
      <c r="M37" s="24">
        <v>0</v>
      </c>
      <c r="N37" s="23">
        <v>0</v>
      </c>
      <c r="O37" s="30">
        <v>0</v>
      </c>
      <c r="P37" s="23">
        <v>0</v>
      </c>
      <c r="Q37" s="23">
        <v>0</v>
      </c>
      <c r="R37" s="23">
        <v>0</v>
      </c>
      <c r="S37" s="23">
        <v>0</v>
      </c>
      <c r="T37" s="23">
        <v>100159039.14</v>
      </c>
      <c r="U37" s="23">
        <v>100159039.14</v>
      </c>
      <c r="V37" s="23">
        <v>105692544.76000001</v>
      </c>
      <c r="W37" s="23">
        <v>105692544.76000001</v>
      </c>
      <c r="X37" s="23">
        <v>104405026.81999999</v>
      </c>
      <c r="Y37" s="23">
        <v>104405026.81999999</v>
      </c>
      <c r="Z37" s="23">
        <v>0</v>
      </c>
      <c r="AA37" s="23">
        <v>0</v>
      </c>
    </row>
    <row r="38" spans="1:27" ht="2.4500000000000002" customHeight="1" thickBot="1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25"/>
      <c r="R38" s="25"/>
      <c r="S38" s="42"/>
      <c r="T38" s="25"/>
      <c r="U38" s="42"/>
      <c r="V38" s="25"/>
      <c r="W38" s="42"/>
      <c r="X38" s="50"/>
      <c r="Y38" s="50"/>
      <c r="Z38" s="25"/>
      <c r="AA38" s="42"/>
    </row>
    <row r="39" spans="1:27" ht="15.75" thickTop="1">
      <c r="A39" s="31" t="s">
        <v>23</v>
      </c>
    </row>
    <row r="40" spans="1:27">
      <c r="A40" s="58" t="s">
        <v>34</v>
      </c>
      <c r="B40" s="58"/>
      <c r="C40" s="58"/>
      <c r="D40" s="58"/>
      <c r="E40" s="58"/>
      <c r="F40" s="58"/>
      <c r="G40" s="58"/>
    </row>
    <row r="41" spans="1:27" ht="14.4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34"/>
      <c r="S41" s="34"/>
    </row>
    <row r="42" spans="1:27" hidden="1"/>
    <row r="43" spans="1:27" hidden="1"/>
    <row r="44" spans="1:27" hidden="1"/>
    <row r="45" spans="1:27" s="2" customFormat="1" hidden="1"/>
    <row r="46" spans="1:27" s="2" customFormat="1" hidden="1"/>
  </sheetData>
  <mergeCells count="22">
    <mergeCell ref="A10:AA10"/>
    <mergeCell ref="A9:AA9"/>
    <mergeCell ref="A7:AA8"/>
    <mergeCell ref="A5:AA6"/>
    <mergeCell ref="V12:W12"/>
    <mergeCell ref="X12:Y12"/>
    <mergeCell ref="A3:AA3"/>
    <mergeCell ref="A1:AA2"/>
    <mergeCell ref="A41:Q41"/>
    <mergeCell ref="T12:U12"/>
    <mergeCell ref="B12:C12"/>
    <mergeCell ref="D12:E12"/>
    <mergeCell ref="F12:G12"/>
    <mergeCell ref="H12:I12"/>
    <mergeCell ref="J12:K12"/>
    <mergeCell ref="L12:M12"/>
    <mergeCell ref="N12:O12"/>
    <mergeCell ref="R12:S12"/>
    <mergeCell ref="P12:Q12"/>
    <mergeCell ref="A40:G40"/>
    <mergeCell ref="A12:A13"/>
    <mergeCell ref="Z12:AA12"/>
  </mergeCells>
  <printOptions horizontalCentered="1"/>
  <pageMargins left="0.23622047244094491" right="0.23622047244094491" top="0.74803149606299213" bottom="0.74803149606299213" header="0.31496062992125984" footer="0.31496062992125984"/>
  <pageSetup paperSize="128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Administrativa 2013-2025</vt:lpstr>
      <vt:lpstr>'Administrativa 2013-2025'!Títulos_a_imprimir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A-044411P</cp:lastModifiedBy>
  <cp:lastPrinted>2025-02-19T18:10:45Z</cp:lastPrinted>
  <dcterms:created xsi:type="dcterms:W3CDTF">2020-04-16T18:04:01Z</dcterms:created>
  <dcterms:modified xsi:type="dcterms:W3CDTF">2026-02-16T15:58:45Z</dcterms:modified>
</cp:coreProperties>
</file>