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-044411P\Downloads\downloadstuff\"/>
    </mc:Choice>
  </mc:AlternateContent>
  <bookViews>
    <workbookView xWindow="0" yWindow="0" windowWidth="20490" windowHeight="7335"/>
  </bookViews>
  <sheets>
    <sheet name="Ingresos fed Tab 2013-2025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" l="1"/>
  <c r="B30" i="3"/>
  <c r="B28" i="3"/>
</calcChain>
</file>

<file path=xl/sharedStrings.xml><?xml version="1.0" encoding="utf-8"?>
<sst xmlns="http://schemas.openxmlformats.org/spreadsheetml/2006/main" count="41" uniqueCount="37">
  <si>
    <t>Participaciones</t>
  </si>
  <si>
    <t>Aportaciones</t>
  </si>
  <si>
    <t>Convenios</t>
  </si>
  <si>
    <t>Ingresos federales</t>
  </si>
  <si>
    <t>Transferencias, asignaciones, subsidios y otras                                                                                                  ayudas</t>
  </si>
  <si>
    <t>Gobierno del Estado de Tabasco</t>
  </si>
  <si>
    <t>Concepto</t>
  </si>
  <si>
    <t>Cifras anuales en pesos corrientes</t>
  </si>
  <si>
    <t>NA</t>
  </si>
  <si>
    <t>Fondo General de Participaciones</t>
  </si>
  <si>
    <t>Fondo de Fomento Municipal</t>
  </si>
  <si>
    <t>Fondo de Extracción de Hidrocarburos</t>
  </si>
  <si>
    <t>Fondo de Compensación</t>
  </si>
  <si>
    <t>Participaciones federales (Ramo 28)</t>
  </si>
  <si>
    <t>Fondo de Estabilización de los Ingresos de las Entidades Federativas FEIEF</t>
  </si>
  <si>
    <t>Ramo General 33</t>
  </si>
  <si>
    <t>Fondo de Aportaciones para la Educación Básica y Normal</t>
  </si>
  <si>
    <t>Fondo de Aportaciones para el Fortalecimiento de los Municipios</t>
  </si>
  <si>
    <t>Productos financieros</t>
  </si>
  <si>
    <t>Impuesto Especial sobre Producción y Servicios (tabasco, cervezas y bebidas alcohólicas)</t>
  </si>
  <si>
    <t>Fondo de Fiscalización y Recaudación</t>
  </si>
  <si>
    <t>Fondo de ISR</t>
  </si>
  <si>
    <t>Fondo para la Nómina Educativa y Gasto Operativo (FONE)</t>
  </si>
  <si>
    <t>Fondo para la Infraestructura Social (FAIS)</t>
  </si>
  <si>
    <t>Fondo de Aportaciones para Servicios en Salud (FASSA)</t>
  </si>
  <si>
    <t>Fondo de Aportaciones Múltiples (FAM)</t>
  </si>
  <si>
    <t>Fondo de Aportaciones para la Educación Técnológica (FAETA)</t>
  </si>
  <si>
    <t>Fondo de Aportaciones para la Seguridad Pública de las Entidades y D.F. (FASP)</t>
  </si>
  <si>
    <t>Fondo de Fortalecimiento de las Entidades Federativas (FAFEF)</t>
  </si>
  <si>
    <t>Incentivos derivados de la colaboración Fiscal</t>
  </si>
  <si>
    <t>Recursos federales recibidos en el estado de Tabasco</t>
  </si>
  <si>
    <t>Fondos distintos de aportaciones</t>
  </si>
  <si>
    <t>Fideicomiso para la Infraestructura de los Estados</t>
  </si>
  <si>
    <r>
      <t xml:space="preserve">Nota: Los </t>
    </r>
    <r>
      <rPr>
        <i/>
        <sz val="9"/>
        <color theme="1"/>
        <rFont val="Calibri Light"/>
        <family val="2"/>
        <scheme val="major"/>
      </rPr>
      <t>Incentivos derivados de la colaboración fiscal</t>
    </r>
    <r>
      <rPr>
        <sz val="9"/>
        <color theme="1"/>
        <rFont val="Calibri Light"/>
        <family val="2"/>
        <scheme val="major"/>
      </rPr>
      <t xml:space="preserve"> se contabilizaban antes de 2018 en el rubro de </t>
    </r>
    <r>
      <rPr>
        <i/>
        <sz val="9"/>
        <color theme="1"/>
        <rFont val="Calibri Light"/>
        <family val="2"/>
        <scheme val="major"/>
      </rPr>
      <t>Aprovechamientos,</t>
    </r>
    <r>
      <rPr>
        <sz val="9"/>
        <color theme="1"/>
        <rFont val="Calibri Light"/>
        <family val="2"/>
        <scheme val="major"/>
      </rPr>
      <t xml:space="preserve">como parte de los </t>
    </r>
    <r>
      <rPr>
        <i/>
        <sz val="9"/>
        <color theme="1"/>
        <rFont val="Calibri Light"/>
        <family val="2"/>
        <scheme val="major"/>
      </rPr>
      <t>Ingresos estatales;</t>
    </r>
    <r>
      <rPr>
        <sz val="9"/>
        <color theme="1"/>
        <rFont val="Calibri Light"/>
        <family val="2"/>
        <scheme val="major"/>
      </rPr>
      <t xml:space="preserve">desde 2018 están incluidos en los </t>
    </r>
    <r>
      <rPr>
        <i/>
        <sz val="9"/>
        <color theme="1"/>
        <rFont val="Calibri Light"/>
        <family val="2"/>
        <scheme val="major"/>
      </rPr>
      <t>Ingresos federales</t>
    </r>
  </si>
  <si>
    <t>Secretaría de Administración y Finanzas</t>
  </si>
  <si>
    <t>2013 - 2025</t>
  </si>
  <si>
    <t>Fuente: Informe sobre la situación económica, los ingresos y egresos públicos del estado de Tabasco (cuarto trimestre 2013-2025)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</si>
</sst>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</font>
    <font>
      <i/>
      <sz val="8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11"/>
      <color theme="0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sz val="22"/>
      <color rgb="FFBC955B"/>
      <name val="Arial Nova"/>
      <family val="2"/>
    </font>
    <font>
      <b/>
      <sz val="16"/>
      <color rgb="FFA82146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640534"/>
        <bgColor indexed="64"/>
      </patternFill>
    </fill>
    <fill>
      <patternFill patternType="solid">
        <fgColor rgb="FFA8856A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948A54"/>
      </left>
      <right/>
      <top style="thin">
        <color rgb="FF948A5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rgb="FF948A54"/>
      </top>
      <bottom style="thin">
        <color theme="0" tint="-0.34998626667073579"/>
      </bottom>
      <diagonal/>
    </border>
    <border>
      <left/>
      <right style="thin">
        <color rgb="FF948A54"/>
      </right>
      <top style="thin">
        <color rgb="FF948A54"/>
      </top>
      <bottom style="thin">
        <color theme="0" tint="-0.34998626667073579"/>
      </bottom>
      <diagonal/>
    </border>
    <border>
      <left style="thin">
        <color rgb="FF948A54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rgb="FF948A54"/>
      </right>
      <top style="thin">
        <color theme="0" tint="-0.34998626667073579"/>
      </top>
      <bottom/>
      <diagonal/>
    </border>
    <border>
      <left style="thin">
        <color rgb="FF948A54"/>
      </left>
      <right/>
      <top style="thin">
        <color theme="0" tint="-0.34998626667073579"/>
      </top>
      <bottom style="thin">
        <color rgb="FF948A5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rgb="FF948A54"/>
      </bottom>
      <diagonal/>
    </border>
    <border>
      <left style="thin">
        <color theme="0" tint="-0.34998626667073579"/>
      </left>
      <right style="thin">
        <color rgb="FF948A54"/>
      </right>
      <top style="thin">
        <color theme="0" tint="-0.34998626667073579"/>
      </top>
      <bottom style="thin">
        <color rgb="FF948A54"/>
      </bottom>
      <diagonal/>
    </border>
    <border>
      <left/>
      <right/>
      <top style="thin">
        <color rgb="FF948A5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" fontId="1" fillId="2" borderId="1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3" fontId="1" fillId="2" borderId="8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 wrapText="1" indent="2"/>
    </xf>
    <xf numFmtId="3" fontId="2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vertical="center" wrapText="1" indent="5"/>
    </xf>
    <xf numFmtId="0" fontId="7" fillId="2" borderId="9" xfId="0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3" fontId="10" fillId="4" borderId="5" xfId="0" applyNumberFormat="1" applyFont="1" applyFill="1" applyBorder="1" applyAlignment="1">
      <alignment horizontal="right" vertical="center"/>
    </xf>
    <xf numFmtId="3" fontId="10" fillId="4" borderId="5" xfId="0" applyNumberFormat="1" applyFont="1" applyFill="1" applyBorder="1" applyAlignment="1">
      <alignment vertical="center"/>
    </xf>
    <xf numFmtId="3" fontId="10" fillId="4" borderId="12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vertical="center"/>
    </xf>
    <xf numFmtId="3" fontId="10" fillId="4" borderId="13" xfId="0" applyNumberFormat="1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8A54"/>
      <color rgb="FF4BA46C"/>
      <color rgb="FF83C79D"/>
      <color rgb="FF70B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1702340</xdr:colOff>
      <xdr:row>0</xdr:row>
      <xdr:rowOff>222925</xdr:rowOff>
    </xdr:from>
    <xdr:to>
      <xdr:col>2</xdr:col>
      <xdr:colOff>669838</xdr:colOff>
      <xdr:row>6</xdr:row>
      <xdr:rowOff>130062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844C147-EF59-46A1-9A36-2F1A6D5EF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1702340" y="222925"/>
          <a:ext cx="3537471" cy="1173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tabSelected="1" zoomScale="94" zoomScaleNormal="94" workbookViewId="0">
      <pane xSplit="1" topLeftCell="B1" activePane="topRight" state="frozen"/>
      <selection pane="topRight" activeCell="A41" sqref="A41:G41"/>
    </sheetView>
  </sheetViews>
  <sheetFormatPr baseColWidth="10" defaultColWidth="0" defaultRowHeight="15" zeroHeight="1"/>
  <cols>
    <col min="1" max="1" width="50.7109375" customWidth="1"/>
    <col min="2" max="14" width="17.7109375" customWidth="1"/>
    <col min="15" max="16384" width="11.42578125" hidden="1"/>
  </cols>
  <sheetData>
    <row r="1" spans="1:14" s="1" customFormat="1" ht="20.45" customHeight="1">
      <c r="A1" s="35" t="s">
        <v>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1" customForma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" customFormat="1" ht="21">
      <c r="A3" s="34" t="s">
        <v>34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1" customFormat="1" ht="14.45" customHeight="1">
      <c r="A4" s="2"/>
      <c r="B4" s="3"/>
      <c r="C4" s="3"/>
    </row>
    <row r="5" spans="1:14" s="1" customFormat="1" ht="14.45" customHeight="1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s="1" customForma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s="1" customFormat="1" ht="21">
      <c r="A7" s="38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s="1" customFormat="1" ht="21">
      <c r="A8" s="38" t="s">
        <v>35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s="1" customFormat="1">
      <c r="B9" s="37"/>
      <c r="C9" s="37"/>
      <c r="D9" s="37"/>
    </row>
    <row r="10" spans="1:14">
      <c r="A10" s="24" t="s">
        <v>6</v>
      </c>
      <c r="B10" s="25">
        <v>2013</v>
      </c>
      <c r="C10" s="25">
        <v>2014</v>
      </c>
      <c r="D10" s="25">
        <v>2015</v>
      </c>
      <c r="E10" s="25">
        <v>2016</v>
      </c>
      <c r="F10" s="25">
        <v>2017</v>
      </c>
      <c r="G10" s="25">
        <v>2018</v>
      </c>
      <c r="H10" s="25">
        <v>2019</v>
      </c>
      <c r="I10" s="25">
        <v>2020</v>
      </c>
      <c r="J10" s="26">
        <v>2021</v>
      </c>
      <c r="K10" s="26">
        <v>2022</v>
      </c>
      <c r="L10" s="26">
        <v>2023</v>
      </c>
      <c r="M10" s="26">
        <v>2024</v>
      </c>
      <c r="N10" s="26">
        <v>2025</v>
      </c>
    </row>
    <row r="11" spans="1:14" s="7" customFormat="1" ht="3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>
      <c r="A12" s="27" t="s">
        <v>3</v>
      </c>
      <c r="B12" s="28">
        <v>38577087907</v>
      </c>
      <c r="C12" s="29">
        <v>40014730463.209999</v>
      </c>
      <c r="D12" s="29">
        <v>41947492337.869995</v>
      </c>
      <c r="E12" s="29">
        <v>43801974161.269997</v>
      </c>
      <c r="F12" s="28">
        <v>43388779716.75</v>
      </c>
      <c r="G12" s="28">
        <v>46787642477.400002</v>
      </c>
      <c r="H12" s="30">
        <v>50993785077.349998</v>
      </c>
      <c r="I12" s="31">
        <v>50238882771</v>
      </c>
      <c r="J12" s="31">
        <v>53383096956.430008</v>
      </c>
      <c r="K12" s="31">
        <v>56296529823.080002</v>
      </c>
      <c r="L12" s="31">
        <v>62798807610.110001</v>
      </c>
      <c r="M12" s="31">
        <v>61332647749.199989</v>
      </c>
      <c r="N12" s="32">
        <v>63268144375</v>
      </c>
    </row>
    <row r="13" spans="1:14">
      <c r="A13" s="9" t="s">
        <v>0</v>
      </c>
      <c r="B13" s="17">
        <v>18686610849</v>
      </c>
      <c r="C13" s="8">
        <v>18599116875</v>
      </c>
      <c r="D13" s="17">
        <v>19699979234</v>
      </c>
      <c r="E13" s="8">
        <v>21332889204</v>
      </c>
      <c r="F13" s="17">
        <v>20748303378</v>
      </c>
      <c r="G13" s="17">
        <v>23110758072</v>
      </c>
      <c r="H13" s="17">
        <v>25617641120</v>
      </c>
      <c r="I13" s="10">
        <v>24630606545</v>
      </c>
      <c r="J13" s="10">
        <v>25364679243</v>
      </c>
      <c r="K13" s="10">
        <v>27249289104</v>
      </c>
      <c r="L13" s="10">
        <v>30354021169</v>
      </c>
      <c r="M13" s="10">
        <v>30665108498</v>
      </c>
      <c r="N13" s="8">
        <v>30561557299</v>
      </c>
    </row>
    <row r="14" spans="1:14">
      <c r="A14" s="11" t="s">
        <v>13</v>
      </c>
      <c r="B14" s="18">
        <v>18521045825</v>
      </c>
      <c r="C14" s="4">
        <v>18599116875</v>
      </c>
      <c r="D14" s="18">
        <v>19699979234</v>
      </c>
      <c r="E14" s="4">
        <v>21157754274</v>
      </c>
      <c r="F14" s="18">
        <v>20748303378</v>
      </c>
      <c r="G14" s="18">
        <v>23110758072</v>
      </c>
      <c r="H14" s="18">
        <v>24998314902</v>
      </c>
      <c r="I14" s="12">
        <v>24630606545</v>
      </c>
      <c r="J14" s="12">
        <v>25364679243</v>
      </c>
      <c r="K14" s="12">
        <v>27219378359</v>
      </c>
      <c r="L14" s="12">
        <v>29268260381</v>
      </c>
      <c r="M14" s="12">
        <v>30657540587</v>
      </c>
      <c r="N14" s="4">
        <v>30561557299</v>
      </c>
    </row>
    <row r="15" spans="1:14">
      <c r="A15" s="13" t="s">
        <v>9</v>
      </c>
      <c r="B15" s="18">
        <v>14613182075</v>
      </c>
      <c r="C15" s="4">
        <v>14390642679</v>
      </c>
      <c r="D15" s="18">
        <v>14354920801</v>
      </c>
      <c r="E15" s="18">
        <v>15317127743</v>
      </c>
      <c r="F15" s="18">
        <v>14554229498</v>
      </c>
      <c r="G15" s="18">
        <v>17094823273</v>
      </c>
      <c r="H15" s="18">
        <v>17719145531</v>
      </c>
      <c r="I15" s="12">
        <v>16772888888</v>
      </c>
      <c r="J15" s="12">
        <v>18295364924</v>
      </c>
      <c r="K15" s="12">
        <v>20194298087</v>
      </c>
      <c r="L15" s="12">
        <v>22103496190</v>
      </c>
      <c r="M15" s="12">
        <v>23582711730</v>
      </c>
      <c r="N15" s="4">
        <v>22907050427</v>
      </c>
    </row>
    <row r="16" spans="1:14">
      <c r="A16" s="13" t="s">
        <v>10</v>
      </c>
      <c r="B16" s="18">
        <v>549174126</v>
      </c>
      <c r="C16" s="4">
        <v>580878007</v>
      </c>
      <c r="D16" s="18">
        <v>579526677</v>
      </c>
      <c r="E16" s="18">
        <v>602500211</v>
      </c>
      <c r="F16" s="18">
        <v>692639079</v>
      </c>
      <c r="G16" s="18">
        <v>710503876</v>
      </c>
      <c r="H16" s="18">
        <v>724481079</v>
      </c>
      <c r="I16" s="12">
        <v>763130419</v>
      </c>
      <c r="J16" s="12">
        <v>762567316</v>
      </c>
      <c r="K16" s="12">
        <v>985665252</v>
      </c>
      <c r="L16" s="12">
        <v>1018083211</v>
      </c>
      <c r="M16" s="12">
        <v>1093064818</v>
      </c>
      <c r="N16" s="4">
        <v>1148711609</v>
      </c>
    </row>
    <row r="17" spans="1:14" ht="22.5">
      <c r="A17" s="13" t="s">
        <v>19</v>
      </c>
      <c r="B17" s="18">
        <v>183986698</v>
      </c>
      <c r="C17" s="4">
        <v>201074230</v>
      </c>
      <c r="D17" s="18">
        <v>213818240</v>
      </c>
      <c r="E17" s="18">
        <v>187829794</v>
      </c>
      <c r="F17" s="18">
        <v>230633797</v>
      </c>
      <c r="G17" s="18">
        <v>183869061</v>
      </c>
      <c r="H17" s="18">
        <v>266843659</v>
      </c>
      <c r="I17" s="12">
        <v>220269725</v>
      </c>
      <c r="J17" s="12">
        <v>210234135</v>
      </c>
      <c r="K17" s="12">
        <v>255048428</v>
      </c>
      <c r="L17" s="12">
        <v>277789742</v>
      </c>
      <c r="M17" s="12">
        <v>294166643</v>
      </c>
      <c r="N17" s="4">
        <v>289119750</v>
      </c>
    </row>
    <row r="18" spans="1:14">
      <c r="A18" s="13" t="s">
        <v>20</v>
      </c>
      <c r="B18" s="18">
        <v>1726229529</v>
      </c>
      <c r="C18" s="4">
        <v>1806996120</v>
      </c>
      <c r="D18" s="18">
        <v>1778017730</v>
      </c>
      <c r="E18" s="18">
        <v>1790665306</v>
      </c>
      <c r="F18" s="18">
        <v>1869156049</v>
      </c>
      <c r="G18" s="18">
        <v>1836214903</v>
      </c>
      <c r="H18" s="18">
        <v>1855695516</v>
      </c>
      <c r="I18" s="12">
        <v>1848929755</v>
      </c>
      <c r="J18" s="12">
        <v>1876738207</v>
      </c>
      <c r="K18" s="12">
        <v>1935394068</v>
      </c>
      <c r="L18" s="12">
        <v>1968347110</v>
      </c>
      <c r="M18" s="12">
        <v>2025026721</v>
      </c>
      <c r="N18" s="4">
        <v>2098899202</v>
      </c>
    </row>
    <row r="19" spans="1:14">
      <c r="A19" s="13" t="s">
        <v>11</v>
      </c>
      <c r="B19" s="18">
        <v>1321485445</v>
      </c>
      <c r="C19" s="4">
        <v>1238023000</v>
      </c>
      <c r="D19" s="18">
        <v>1924128224</v>
      </c>
      <c r="E19" s="18">
        <v>1273589322</v>
      </c>
      <c r="F19" s="18">
        <v>1064703613</v>
      </c>
      <c r="G19" s="18">
        <v>1254538010</v>
      </c>
      <c r="H19" s="18">
        <v>1398069146</v>
      </c>
      <c r="I19" s="12">
        <v>1080064737</v>
      </c>
      <c r="J19" s="12">
        <v>878861384</v>
      </c>
      <c r="K19" s="12">
        <v>947527253</v>
      </c>
      <c r="L19" s="12">
        <v>1367584849</v>
      </c>
      <c r="M19" s="12">
        <v>832467228</v>
      </c>
      <c r="N19" s="4">
        <v>909376596</v>
      </c>
    </row>
    <row r="20" spans="1:14">
      <c r="A20" s="13" t="s">
        <v>12</v>
      </c>
      <c r="B20" s="18">
        <v>126987952</v>
      </c>
      <c r="C20" s="4">
        <v>381502839</v>
      </c>
      <c r="D20" s="18">
        <v>33259589</v>
      </c>
      <c r="E20" s="18">
        <v>379895930</v>
      </c>
      <c r="F20" s="18">
        <v>323483617</v>
      </c>
      <c r="G20" s="18">
        <v>33846512</v>
      </c>
      <c r="H20" s="18">
        <v>386809190</v>
      </c>
      <c r="I20" s="12">
        <v>323567078</v>
      </c>
      <c r="J20" s="12">
        <v>280464212</v>
      </c>
      <c r="K20" s="12">
        <v>0</v>
      </c>
      <c r="L20" s="12">
        <v>0</v>
      </c>
      <c r="M20" s="12">
        <v>0</v>
      </c>
      <c r="N20" s="4">
        <v>45152156</v>
      </c>
    </row>
    <row r="21" spans="1:14">
      <c r="A21" s="13" t="s">
        <v>21</v>
      </c>
      <c r="B21" s="18">
        <v>0</v>
      </c>
      <c r="C21" s="4">
        <v>0</v>
      </c>
      <c r="D21" s="18">
        <v>816307973</v>
      </c>
      <c r="E21" s="18">
        <v>1606145968</v>
      </c>
      <c r="F21" s="18">
        <v>2013457725</v>
      </c>
      <c r="G21" s="18">
        <v>1996962437</v>
      </c>
      <c r="H21" s="18">
        <v>2647270781</v>
      </c>
      <c r="I21" s="19">
        <v>2285511004</v>
      </c>
      <c r="J21" s="19">
        <v>2886604184</v>
      </c>
      <c r="K21" s="19">
        <v>2901445271</v>
      </c>
      <c r="L21" s="19">
        <v>2532959279</v>
      </c>
      <c r="M21" s="19">
        <v>2830103447</v>
      </c>
      <c r="N21" s="18">
        <v>3164388014</v>
      </c>
    </row>
    <row r="22" spans="1:14" ht="24">
      <c r="A22" s="11" t="s">
        <v>14</v>
      </c>
      <c r="B22" s="18">
        <v>165565024</v>
      </c>
      <c r="C22" s="4">
        <v>0</v>
      </c>
      <c r="D22" s="18">
        <v>0</v>
      </c>
      <c r="E22" s="18">
        <v>175134930</v>
      </c>
      <c r="F22" s="18">
        <v>0</v>
      </c>
      <c r="G22" s="18">
        <v>0</v>
      </c>
      <c r="H22" s="18">
        <v>619326218</v>
      </c>
      <c r="I22" s="12">
        <v>1336244939</v>
      </c>
      <c r="J22" s="12">
        <v>173844881</v>
      </c>
      <c r="K22" s="12">
        <v>29910745</v>
      </c>
      <c r="L22" s="12">
        <v>1085760788</v>
      </c>
      <c r="M22" s="12">
        <v>7567911</v>
      </c>
      <c r="N22" s="4">
        <v>-1140455</v>
      </c>
    </row>
    <row r="23" spans="1:14">
      <c r="A23" s="9" t="s">
        <v>1</v>
      </c>
      <c r="B23" s="17">
        <v>11937067649</v>
      </c>
      <c r="C23" s="8">
        <v>12660058659.85</v>
      </c>
      <c r="D23" s="8">
        <v>12901597656.84</v>
      </c>
      <c r="E23" s="8">
        <v>13447033797.57</v>
      </c>
      <c r="F23" s="17">
        <v>14056414591.83</v>
      </c>
      <c r="G23" s="17">
        <v>13606243375.52</v>
      </c>
      <c r="H23" s="17">
        <v>15811899030.67</v>
      </c>
      <c r="I23" s="10">
        <v>16642818195</v>
      </c>
      <c r="J23" s="10">
        <v>17024226757.030001</v>
      </c>
      <c r="K23" s="10">
        <v>18639358130.779999</v>
      </c>
      <c r="L23" s="10">
        <v>20649461773.240002</v>
      </c>
      <c r="M23" s="10">
        <v>20001787844.369999</v>
      </c>
      <c r="N23" s="8">
        <v>20575029201.540001</v>
      </c>
    </row>
    <row r="24" spans="1:14">
      <c r="A24" s="11" t="s">
        <v>15</v>
      </c>
      <c r="B24" s="18">
        <v>11906838856</v>
      </c>
      <c r="C24" s="4">
        <v>12660058659.85</v>
      </c>
      <c r="D24" s="4">
        <v>12901597656.84</v>
      </c>
      <c r="E24" s="4">
        <v>13447033797.57</v>
      </c>
      <c r="F24" s="18">
        <v>14056414591.83</v>
      </c>
      <c r="G24" s="18">
        <v>13606243375.52</v>
      </c>
      <c r="H24" s="18">
        <v>15811899030.67</v>
      </c>
      <c r="I24" s="19">
        <v>16642818195</v>
      </c>
      <c r="J24" s="19">
        <v>17024226757.030001</v>
      </c>
      <c r="K24" s="19">
        <v>18639358130.779999</v>
      </c>
      <c r="L24" s="19">
        <v>20649461773.240002</v>
      </c>
      <c r="M24" s="19">
        <v>20001787844.369999</v>
      </c>
      <c r="N24" s="18">
        <v>20575029201.540001</v>
      </c>
    </row>
    <row r="25" spans="1:14">
      <c r="A25" s="13" t="s">
        <v>22</v>
      </c>
      <c r="B25" s="18">
        <v>0</v>
      </c>
      <c r="C25" s="18">
        <v>6940926677.3999996</v>
      </c>
      <c r="D25" s="18">
        <v>6937604804.75</v>
      </c>
      <c r="E25" s="18">
        <v>7276237961.0699997</v>
      </c>
      <c r="F25" s="18">
        <v>7345005500.4700003</v>
      </c>
      <c r="G25" s="18">
        <v>6473099872.4700003</v>
      </c>
      <c r="H25" s="18">
        <v>7792967894.2700005</v>
      </c>
      <c r="I25" s="19">
        <v>8029936864.1899996</v>
      </c>
      <c r="J25" s="19">
        <v>8302148026.8899994</v>
      </c>
      <c r="K25" s="19">
        <v>8934919305.4599991</v>
      </c>
      <c r="L25" s="19">
        <v>9760200951.8700008</v>
      </c>
      <c r="M25" s="19">
        <v>10622310248.709999</v>
      </c>
      <c r="N25" s="18">
        <v>11332611422.41</v>
      </c>
    </row>
    <row r="26" spans="1:14">
      <c r="A26" s="13" t="s">
        <v>16</v>
      </c>
      <c r="B26" s="18">
        <v>6619553129</v>
      </c>
      <c r="C26" s="4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8">
        <v>0</v>
      </c>
    </row>
    <row r="27" spans="1:14">
      <c r="A27" s="13" t="s">
        <v>24</v>
      </c>
      <c r="B27" s="18">
        <v>1934121052</v>
      </c>
      <c r="C27" s="4">
        <v>2078256382.46</v>
      </c>
      <c r="D27" s="18">
        <v>2232994172.4099998</v>
      </c>
      <c r="E27" s="18">
        <v>2323548828</v>
      </c>
      <c r="F27" s="18">
        <v>2428326678.96</v>
      </c>
      <c r="G27" s="18">
        <v>2539702180</v>
      </c>
      <c r="H27" s="18">
        <v>2625634255.25</v>
      </c>
      <c r="I27" s="19">
        <v>2800380023.6100001</v>
      </c>
      <c r="J27" s="19">
        <v>2952863589.3800001</v>
      </c>
      <c r="K27" s="19">
        <v>3182551676.2800002</v>
      </c>
      <c r="L27" s="19">
        <v>3413153110.46</v>
      </c>
      <c r="M27" s="19">
        <v>1851964549.6199999</v>
      </c>
      <c r="N27" s="18">
        <v>1523632971.52</v>
      </c>
    </row>
    <row r="28" spans="1:14">
      <c r="A28" s="13" t="s">
        <v>23</v>
      </c>
      <c r="B28" s="18">
        <f>123582825+896077452</f>
        <v>1019660277</v>
      </c>
      <c r="C28" s="4">
        <v>1134922668</v>
      </c>
      <c r="D28" s="18">
        <v>1151369009</v>
      </c>
      <c r="E28" s="18">
        <v>1212226327</v>
      </c>
      <c r="F28" s="18">
        <v>1361389681</v>
      </c>
      <c r="G28" s="18">
        <v>1564786778</v>
      </c>
      <c r="H28" s="18">
        <v>1837316831</v>
      </c>
      <c r="I28" s="19">
        <v>2002849222</v>
      </c>
      <c r="J28" s="19">
        <v>1969881287</v>
      </c>
      <c r="K28" s="19">
        <v>2307366768</v>
      </c>
      <c r="L28" s="19">
        <v>2881651754</v>
      </c>
      <c r="M28" s="19">
        <v>2865517542</v>
      </c>
      <c r="N28" s="18">
        <v>2801696842</v>
      </c>
    </row>
    <row r="29" spans="1:14" ht="22.5">
      <c r="A29" s="13" t="s">
        <v>17</v>
      </c>
      <c r="B29" s="18">
        <v>1082846094</v>
      </c>
      <c r="C29" s="4">
        <v>1146884108</v>
      </c>
      <c r="D29" s="18">
        <v>1156797805</v>
      </c>
      <c r="E29" s="18">
        <v>1212717167</v>
      </c>
      <c r="F29" s="18">
        <v>1327328505</v>
      </c>
      <c r="G29" s="18">
        <v>1443451917</v>
      </c>
      <c r="H29" s="18">
        <v>1633884202</v>
      </c>
      <c r="I29" s="19">
        <v>1684134626</v>
      </c>
      <c r="J29" s="19">
        <v>1660907924</v>
      </c>
      <c r="K29" s="19">
        <v>1792374963</v>
      </c>
      <c r="L29" s="19">
        <v>2134578230</v>
      </c>
      <c r="M29" s="19">
        <v>2208631301</v>
      </c>
      <c r="N29" s="18">
        <v>2402634948</v>
      </c>
    </row>
    <row r="30" spans="1:14">
      <c r="A30" s="13" t="s">
        <v>25</v>
      </c>
      <c r="B30" s="18">
        <f>170578307+151370158+80198802</f>
        <v>402147267</v>
      </c>
      <c r="C30" s="4">
        <v>447922373</v>
      </c>
      <c r="D30" s="18">
        <v>482821878</v>
      </c>
      <c r="E30" s="18">
        <v>494090625.08999997</v>
      </c>
      <c r="F30" s="18">
        <v>557305187.56000006</v>
      </c>
      <c r="G30" s="18">
        <v>498348391.74000001</v>
      </c>
      <c r="H30" s="18">
        <v>731098544</v>
      </c>
      <c r="I30" s="19">
        <v>852605965</v>
      </c>
      <c r="J30" s="19">
        <v>873106468</v>
      </c>
      <c r="K30" s="19">
        <v>1074531608</v>
      </c>
      <c r="L30" s="19">
        <v>974039892</v>
      </c>
      <c r="M30" s="19">
        <v>935072061</v>
      </c>
      <c r="N30" s="18">
        <v>899533686</v>
      </c>
    </row>
    <row r="31" spans="1:14">
      <c r="A31" s="13" t="s">
        <v>26</v>
      </c>
      <c r="B31" s="18">
        <v>149921184</v>
      </c>
      <c r="C31" s="4">
        <v>159763914.99000001</v>
      </c>
      <c r="D31" s="18">
        <v>168222144.68000001</v>
      </c>
      <c r="E31" s="18">
        <v>175563307.41000003</v>
      </c>
      <c r="F31" s="18">
        <v>179896203.84</v>
      </c>
      <c r="G31" s="18">
        <v>184406783.31</v>
      </c>
      <c r="H31" s="18">
        <v>190075505.15000001</v>
      </c>
      <c r="I31" s="19">
        <v>206294574.59</v>
      </c>
      <c r="J31" s="19">
        <v>211585416.75999999</v>
      </c>
      <c r="K31" s="19">
        <v>227244458.03999999</v>
      </c>
      <c r="L31" s="19">
        <v>242087008.91</v>
      </c>
      <c r="M31" s="19">
        <v>266368422.03999999</v>
      </c>
      <c r="N31" s="18">
        <v>280344837.61000001</v>
      </c>
    </row>
    <row r="32" spans="1:14" ht="22.5">
      <c r="A32" s="13" t="s">
        <v>27</v>
      </c>
      <c r="B32" s="18">
        <v>178953302</v>
      </c>
      <c r="C32" s="4">
        <v>189283813</v>
      </c>
      <c r="D32" s="18">
        <v>193472574</v>
      </c>
      <c r="E32" s="18">
        <v>156803262</v>
      </c>
      <c r="F32" s="18">
        <v>157225244</v>
      </c>
      <c r="G32" s="18">
        <v>165086506</v>
      </c>
      <c r="H32" s="18">
        <v>196363506</v>
      </c>
      <c r="I32" s="19">
        <v>211363506</v>
      </c>
      <c r="J32" s="19">
        <v>218508259</v>
      </c>
      <c r="K32" s="19">
        <v>226811573</v>
      </c>
      <c r="L32" s="19">
        <v>249492730</v>
      </c>
      <c r="M32" s="19">
        <v>261532475</v>
      </c>
      <c r="N32" s="18">
        <v>271601475</v>
      </c>
    </row>
    <row r="33" spans="1:14">
      <c r="A33" s="13" t="s">
        <v>28</v>
      </c>
      <c r="B33" s="18">
        <v>519636551</v>
      </c>
      <c r="C33" s="4">
        <v>562098723</v>
      </c>
      <c r="D33" s="4">
        <v>578315269</v>
      </c>
      <c r="E33" s="18">
        <v>595846320</v>
      </c>
      <c r="F33" s="18">
        <v>699937591</v>
      </c>
      <c r="G33" s="18">
        <v>737360947</v>
      </c>
      <c r="H33" s="18">
        <v>804558293</v>
      </c>
      <c r="I33" s="19">
        <v>855253414</v>
      </c>
      <c r="J33" s="19">
        <v>835225786</v>
      </c>
      <c r="K33" s="19">
        <v>893557779</v>
      </c>
      <c r="L33" s="19">
        <v>994258096</v>
      </c>
      <c r="M33" s="19">
        <v>990391245</v>
      </c>
      <c r="N33" s="18">
        <v>1062973019</v>
      </c>
    </row>
    <row r="34" spans="1:14">
      <c r="A34" s="11" t="s">
        <v>18</v>
      </c>
      <c r="B34" s="18">
        <f>3813632+25863742+551419</f>
        <v>30228793</v>
      </c>
      <c r="C34" s="4">
        <v>0</v>
      </c>
      <c r="D34" s="4">
        <v>0</v>
      </c>
      <c r="E34" s="4">
        <v>0</v>
      </c>
      <c r="F34" s="4"/>
      <c r="G34" s="4">
        <v>0</v>
      </c>
      <c r="H34" s="4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4">
        <v>0</v>
      </c>
    </row>
    <row r="35" spans="1:14">
      <c r="A35" s="9" t="s">
        <v>2</v>
      </c>
      <c r="B35" s="17">
        <v>7130761486</v>
      </c>
      <c r="C35" s="8">
        <v>7392485712</v>
      </c>
      <c r="D35" s="8">
        <v>7264734591</v>
      </c>
      <c r="E35" s="8">
        <v>7007614725</v>
      </c>
      <c r="F35" s="8">
        <v>5956794610</v>
      </c>
      <c r="G35" s="8">
        <v>7232858166</v>
      </c>
      <c r="H35" s="8">
        <v>7052340182</v>
      </c>
      <c r="I35" s="10">
        <v>6779040759.6599998</v>
      </c>
      <c r="J35" s="10">
        <v>8571810253.6700068</v>
      </c>
      <c r="K35" s="10">
        <v>7880374594.1099997</v>
      </c>
      <c r="L35" s="10">
        <v>8848648968</v>
      </c>
      <c r="M35" s="10">
        <v>7444896146.9499998</v>
      </c>
      <c r="N35" s="8">
        <v>9067193580.0500031</v>
      </c>
    </row>
    <row r="36" spans="1:14">
      <c r="A36" s="9" t="s">
        <v>29</v>
      </c>
      <c r="B36" s="17" t="s">
        <v>8</v>
      </c>
      <c r="C36" s="17" t="s">
        <v>8</v>
      </c>
      <c r="D36" s="17" t="s">
        <v>8</v>
      </c>
      <c r="E36" s="17" t="s">
        <v>8</v>
      </c>
      <c r="F36" s="17" t="s">
        <v>8</v>
      </c>
      <c r="G36" s="17">
        <v>860002999</v>
      </c>
      <c r="H36" s="17">
        <v>966134786</v>
      </c>
      <c r="I36" s="10">
        <v>715099394.01999998</v>
      </c>
      <c r="J36" s="10">
        <v>922083335.56999993</v>
      </c>
      <c r="K36" s="10">
        <v>878995845.97000003</v>
      </c>
      <c r="L36" s="10">
        <v>1251820687.28</v>
      </c>
      <c r="M36" s="10">
        <v>1508263862.8599999</v>
      </c>
      <c r="N36" s="8">
        <v>1213735617.5699999</v>
      </c>
    </row>
    <row r="37" spans="1:14">
      <c r="A37" s="9" t="s">
        <v>31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1057892893</v>
      </c>
      <c r="H37" s="17">
        <v>1450864755</v>
      </c>
      <c r="I37" s="10">
        <v>1458620567</v>
      </c>
      <c r="J37" s="10">
        <v>1499215738</v>
      </c>
      <c r="K37" s="10">
        <v>1634818840</v>
      </c>
      <c r="L37" s="10">
        <v>1693085019.77</v>
      </c>
      <c r="M37" s="10">
        <v>1710818397.02</v>
      </c>
      <c r="N37" s="8">
        <v>1850628676.8399999</v>
      </c>
    </row>
    <row r="38" spans="1:14" ht="24">
      <c r="A38" s="9" t="s">
        <v>4</v>
      </c>
      <c r="B38" s="17">
        <v>822647924</v>
      </c>
      <c r="C38" s="8">
        <v>1315130278</v>
      </c>
      <c r="D38" s="8">
        <v>2081180856</v>
      </c>
      <c r="E38" s="8">
        <v>2014436434</v>
      </c>
      <c r="F38" s="8">
        <v>2627267137</v>
      </c>
      <c r="G38" s="17">
        <v>919886972</v>
      </c>
      <c r="H38" s="17">
        <v>94905203</v>
      </c>
      <c r="I38" s="10">
        <v>12697310.220000001</v>
      </c>
      <c r="J38" s="10">
        <v>1081629.1599999999</v>
      </c>
      <c r="K38" s="10">
        <v>13693308.220000001</v>
      </c>
      <c r="L38" s="10">
        <v>1769992.82</v>
      </c>
      <c r="M38" s="10">
        <v>1773000</v>
      </c>
      <c r="N38" s="8">
        <v>1772500</v>
      </c>
    </row>
    <row r="39" spans="1:14">
      <c r="A39" s="14" t="s">
        <v>32</v>
      </c>
      <c r="B39" s="20">
        <v>0</v>
      </c>
      <c r="C39" s="15">
        <v>47938938.240000002</v>
      </c>
      <c r="D39" s="15">
        <v>0</v>
      </c>
      <c r="E39" s="15">
        <v>0</v>
      </c>
      <c r="F39" s="15">
        <v>0</v>
      </c>
      <c r="G39" s="20">
        <v>0</v>
      </c>
      <c r="H39" s="20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33">
        <v>0</v>
      </c>
    </row>
    <row r="40" spans="1:14"/>
    <row r="41" spans="1:14" ht="15" customHeight="1">
      <c r="A41" s="36" t="s">
        <v>36</v>
      </c>
      <c r="B41" s="36"/>
      <c r="C41" s="36"/>
      <c r="D41" s="36"/>
      <c r="E41" s="36"/>
      <c r="F41" s="36"/>
      <c r="G41" s="36"/>
      <c r="H41" s="23"/>
    </row>
    <row r="42" spans="1:14"/>
    <row r="43" spans="1:14" ht="14.45" customHeight="1">
      <c r="A43" s="22" t="s">
        <v>33</v>
      </c>
      <c r="B43" s="21"/>
    </row>
    <row r="44" spans="1:14"/>
    <row r="45" spans="1:14" hidden="1"/>
    <row r="46" spans="1:14" hidden="1"/>
    <row r="47" spans="1:14" s="1" customFormat="1" hidden="1"/>
    <row r="48" spans="1:14" s="1" customFormat="1" ht="57.6" hidden="1" customHeight="1"/>
  </sheetData>
  <mergeCells count="7">
    <mergeCell ref="A3:N3"/>
    <mergeCell ref="A1:N2"/>
    <mergeCell ref="A41:G41"/>
    <mergeCell ref="B9:D9"/>
    <mergeCell ref="A8:N8"/>
    <mergeCell ref="A7:N7"/>
    <mergeCell ref="A5:N6"/>
  </mergeCells>
  <printOptions horizontalCentered="1"/>
  <pageMargins left="0.23622047244094491" right="0.23622047244094491" top="0.74803149606299213" bottom="0.74803149606299213" header="0.31496062992125984" footer="0.31496062992125984"/>
  <pageSetup scale="50" fitToHeight="0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fed Tab 2013-2025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A-044411P</cp:lastModifiedBy>
  <cp:lastPrinted>2025-02-19T17:56:44Z</cp:lastPrinted>
  <dcterms:created xsi:type="dcterms:W3CDTF">2020-04-16T18:04:01Z</dcterms:created>
  <dcterms:modified xsi:type="dcterms:W3CDTF">2026-02-13T18:09:50Z</dcterms:modified>
</cp:coreProperties>
</file>