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garciar\Downloads\EVOLUCION DE LAS FINANZAS 2022\3ER TRIMESTRE DE EVOLUCION DE LAS FINANZAS 2022\01 FORMULARIOS CONTABLES\"/>
    </mc:Choice>
  </mc:AlternateContent>
  <bookViews>
    <workbookView xWindow="0" yWindow="0" windowWidth="15360" windowHeight="7755" firstSheet="1" activeTab="1"/>
  </bookViews>
  <sheets>
    <sheet name="XXGET_GL_Evolución_05_Estado_d_" sheetId="2" r:id="rId1"/>
    <sheet name="XXGET_GL_Evolución_05_Estad (2" sheetId="3" r:id="rId2"/>
    <sheet name="Hoja2" sheetId="4" r:id="rId3"/>
  </sheets>
  <definedNames>
    <definedName name="_xlnm.Print_Area" localSheetId="1">'XXGET_GL_Evolución_05_Estad (2'!$A$1:$C$62</definedName>
    <definedName name="_xlnm.Print_Area" localSheetId="0">XXGET_GL_Evolución_05_Estado_d_!$5:$6</definedName>
    <definedName name="_xlnm.Print_Titles" localSheetId="1">'XXGET_GL_Evolución_05_Estad (2'!$1:$6</definedName>
    <definedName name="_xlnm.Print_Titles" localSheetId="0">XXGET_GL_Evolución_05_Estado_d_!$5:$6</definedName>
  </definedNames>
  <calcPr calcId="152511"/>
</workbook>
</file>

<file path=xl/calcChain.xml><?xml version="1.0" encoding="utf-8"?>
<calcChain xmlns="http://schemas.openxmlformats.org/spreadsheetml/2006/main">
  <c r="B57" i="3" l="1"/>
  <c r="C54" i="3"/>
  <c r="C53" i="3" s="1"/>
  <c r="C49" i="3"/>
  <c r="C48" i="3" s="1"/>
  <c r="C42" i="3"/>
  <c r="C38" i="3"/>
  <c r="B52" i="3"/>
  <c r="B45" i="3"/>
  <c r="B41" i="3"/>
  <c r="B38" i="3" s="1"/>
  <c r="B42" i="3"/>
  <c r="B49" i="3"/>
  <c r="B54" i="3"/>
  <c r="B48" i="3" l="1"/>
  <c r="B53" i="3"/>
  <c r="C46" i="3"/>
  <c r="C58" i="3"/>
  <c r="C59" i="3" s="1"/>
  <c r="C61" i="3" s="1"/>
  <c r="B46" i="3"/>
  <c r="B58" i="3" l="1"/>
  <c r="B59" i="3" s="1"/>
  <c r="B61" i="3" s="1"/>
</calcChain>
</file>

<file path=xl/sharedStrings.xml><?xml version="1.0" encoding="utf-8"?>
<sst xmlns="http://schemas.openxmlformats.org/spreadsheetml/2006/main" count="121" uniqueCount="53">
  <si>
    <t xml:space="preserve">Gobierno del Estado de Tabasco – Poder Ejecutivo </t>
  </si>
  <si>
    <t>Estado de Flujos de Efectivo</t>
  </si>
  <si>
    <t>Del 01 de Enero al 30 de Septiembre del 2022</t>
  </si>
  <si>
    <t>Concepto</t>
  </si>
  <si>
    <t>Flujos de Efectivo de las Actividades de Operación</t>
  </si>
  <si>
    <t>Origen</t>
  </si>
  <si>
    <t>    Impuestos</t>
  </si>
  <si>
    <t>    Cuotas y Aportaciones de Seguridad Social</t>
  </si>
  <si>
    <t>    Contribuciones de Mejoras</t>
  </si>
  <si>
    <t>    Derechos</t>
  </si>
  <si>
    <t>    Productos</t>
  </si>
  <si>
    <t>    Aprovechamientos</t>
  </si>
  <si>
    <t>    Ingresos por Venta de Bienes y Prestación de Servicios</t>
  </si>
  <si>
    <t>    Participaciones, Aportaciones, Convenios, Incentivos Derivados de la Colaboración Fiscal y Fondos Distintos de Aportaciones</t>
  </si>
  <si>
    <t>    Transferencias, Asignaciones, Subsidios y Subvenciones, y Pensiones Jubilaciones</t>
  </si>
  <si>
    <t>    Otros Origenes de Operación</t>
  </si>
  <si>
    <t>Aplicación</t>
  </si>
  <si>
    <t>    Servicios Personales</t>
  </si>
  <si>
    <t>    Materiales y Suministros</t>
  </si>
  <si>
    <t>    Servicios Generales</t>
  </si>
  <si>
    <t>    Transferencias Internas y Asignaciones al Sector Público</t>
  </si>
  <si>
    <t>    Transferencias al resto del Sector Público</t>
  </si>
  <si>
    <t>    Subsidios y Subvenciones</t>
  </si>
  <si>
    <t>    Ayudas Sociales</t>
  </si>
  <si>
    <t>    Pensiones y Jubilaciones</t>
  </si>
  <si>
    <t>    Transferencias a Fideicomisos, Mandatos y Contratos Análogos</t>
  </si>
  <si>
    <t>    Transferencias a la Seguridad Social</t>
  </si>
  <si>
    <t>    Donativos</t>
  </si>
  <si>
    <t>    Transferencias al Exterior</t>
  </si>
  <si>
    <t>    Participaciones</t>
  </si>
  <si>
    <t>    Aportaciones</t>
  </si>
  <si>
    <t>    Convenios</t>
  </si>
  <si>
    <t>    Otras Aplicaciones de Operacion</t>
  </si>
  <si>
    <t>Flujos Netos de Efectivo por Actividades de Operación</t>
  </si>
  <si>
    <t>Flujos de Efectivo de las Actividades de Inversión</t>
  </si>
  <si>
    <t>    Bienes Inmuebles, Infraestructura y Construcciones en Proceso</t>
  </si>
  <si>
    <t>    Bienes Muebles</t>
  </si>
  <si>
    <t>    Otros Orígenes de Inversión</t>
  </si>
  <si>
    <t>    Otras Aplicaciones de Inversión</t>
  </si>
  <si>
    <t>Flujos Netos de Efectivo por Actividades de Inversión</t>
  </si>
  <si>
    <t>Flujo de Efectivo de las Actividades de Financiamiento</t>
  </si>
  <si>
    <t>    Endeudamiento Neto</t>
  </si>
  <si>
    <t>    Interno</t>
  </si>
  <si>
    <t>    Externo</t>
  </si>
  <si>
    <t>    Otros Orígenes de Financiamiento</t>
  </si>
  <si>
    <t>    Servicios de la Deuda</t>
  </si>
  <si>
    <t>    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</si>
  <si>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</si>
  <si>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</si>
  <si>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</si>
  <si>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</si>
  <si>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</t>
  </si>
  <si>
    <t>Tercer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</si>
</sst>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i/>
      <sz val="9"/>
      <color rgb="FF000000"/>
      <name val="Arial"/>
      <family val="2"/>
    </font>
    <font>
      <b/>
      <i/>
      <sz val="9"/>
      <color rgb="FF000000"/>
      <name val="Arial"/>
      <family val="2"/>
    </font>
    <font>
      <sz val="9"/>
      <color theme="1"/>
      <name val="Arial"/>
      <family val="2"/>
    </font>
    <font>
      <sz val="8"/>
      <color rgb="FF000000"/>
      <name val="Arial"/>
      <family val="2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18" fillId="33" borderId="0" xfId="0" applyFont="1" applyFill="1" applyAlignment="1">
      <alignment wrapText="1"/>
    </xf>
    <xf numFmtId="0" fontId="18" fillId="34" borderId="13" xfId="0" applyFont="1" applyFill="1" applyBorder="1" applyAlignment="1">
      <alignment horizontal="center" vertical="top" wrapText="1"/>
    </xf>
    <xf numFmtId="0" fontId="18" fillId="33" borderId="11" xfId="0" applyFont="1" applyFill="1" applyBorder="1" applyAlignment="1">
      <alignment vertical="top" wrapText="1"/>
    </xf>
    <xf numFmtId="3" fontId="18" fillId="33" borderId="11" xfId="0" applyNumberFormat="1" applyFont="1" applyFill="1" applyBorder="1" applyAlignment="1">
      <alignment horizontal="right" vertical="top" wrapText="1"/>
    </xf>
    <xf numFmtId="0" fontId="19" fillId="33" borderId="11" xfId="0" applyFont="1" applyFill="1" applyBorder="1" applyAlignment="1">
      <alignment vertical="top" wrapText="1"/>
    </xf>
    <xf numFmtId="3" fontId="19" fillId="33" borderId="11" xfId="0" applyNumberFormat="1" applyFont="1" applyFill="1" applyBorder="1" applyAlignment="1">
      <alignment horizontal="right" vertical="top" wrapText="1"/>
    </xf>
    <xf numFmtId="0" fontId="19" fillId="33" borderId="11" xfId="0" applyFont="1" applyFill="1" applyBorder="1" applyAlignment="1">
      <alignment horizontal="right" vertical="top" wrapText="1"/>
    </xf>
    <xf numFmtId="0" fontId="20" fillId="33" borderId="11" xfId="0" applyFont="1" applyFill="1" applyBorder="1" applyAlignment="1">
      <alignment vertical="top" wrapText="1"/>
    </xf>
    <xf numFmtId="0" fontId="21" fillId="33" borderId="11" xfId="0" applyFont="1" applyFill="1" applyBorder="1" applyAlignment="1">
      <alignment vertical="top" wrapText="1"/>
    </xf>
    <xf numFmtId="0" fontId="22" fillId="0" borderId="0" xfId="0" applyFont="1"/>
    <xf numFmtId="0" fontId="22" fillId="34" borderId="12" xfId="0" applyFont="1" applyFill="1" applyBorder="1" applyAlignment="1">
      <alignment vertical="top" wrapText="1"/>
    </xf>
    <xf numFmtId="0" fontId="22" fillId="34" borderId="10" xfId="0" applyFont="1" applyFill="1" applyBorder="1" applyAlignment="1">
      <alignment vertical="top" wrapText="1"/>
    </xf>
    <xf numFmtId="0" fontId="22" fillId="33" borderId="10" xfId="0" applyFont="1" applyFill="1" applyBorder="1" applyAlignment="1">
      <alignment vertical="top" wrapText="1"/>
    </xf>
    <xf numFmtId="0" fontId="22" fillId="33" borderId="11" xfId="0" applyFont="1" applyFill="1" applyBorder="1" applyAlignment="1">
      <alignment vertical="top" wrapText="1"/>
    </xf>
    <xf numFmtId="0" fontId="22" fillId="33" borderId="13" xfId="0" applyFont="1" applyFill="1" applyBorder="1" applyAlignment="1">
      <alignment vertical="top" wrapText="1"/>
    </xf>
    <xf numFmtId="3" fontId="19" fillId="35" borderId="11" xfId="0" applyNumberFormat="1" applyFont="1" applyFill="1" applyBorder="1" applyAlignment="1">
      <alignment horizontal="right" vertical="top" wrapText="1"/>
    </xf>
    <xf numFmtId="0" fontId="22" fillId="33" borderId="0" xfId="0" applyFont="1" applyFill="1" applyAlignment="1">
      <alignment horizontal="right" vertical="top" wrapText="1"/>
    </xf>
    <xf numFmtId="0" fontId="18" fillId="34" borderId="10" xfId="0" applyFont="1" applyFill="1" applyBorder="1" applyAlignment="1">
      <alignment horizontal="center" wrapText="1"/>
    </xf>
    <xf numFmtId="0" fontId="18" fillId="34" borderId="13" xfId="0" applyFont="1" applyFill="1" applyBorder="1" applyAlignment="1">
      <alignment horizontal="center" wrapText="1"/>
    </xf>
    <xf numFmtId="0" fontId="23" fillId="0" borderId="14" xfId="0" applyFont="1" applyBorder="1" applyAlignment="1">
      <alignment horizontal="left" wrapText="1"/>
    </xf>
    <xf numFmtId="0" fontId="18" fillId="33" borderId="0" xfId="0" applyFont="1" applyFill="1" applyAlignment="1">
      <alignment horizontal="center" vertical="top"/>
    </xf>
    <xf numFmtId="0" fontId="18" fillId="33" borderId="0" xfId="0" applyFont="1" applyFill="1" applyAlignment="1">
      <alignment horizontal="center" vertical="top" wrapText="1"/>
    </xf>
    <xf numFmtId="0" fontId="24" fillId="33" borderId="0" xfId="0" applyFont="1" applyFill="1" applyAlignment="1">
      <alignment horizontal="center" vertical="top"/>
    </xf>
    <xf numFmtId="0" fontId="24" fillId="33" borderId="0" xfId="0" applyFont="1" applyFill="1" applyAlignment="1">
      <alignment wrapText="1"/>
    </xf>
    <xf numFmtId="0" fontId="25" fillId="33" borderId="0" xfId="0" applyFont="1" applyFill="1" applyAlignment="1">
      <alignment horizontal="right" vertical="top" wrapText="1"/>
    </xf>
    <xf numFmtId="0" fontId="25" fillId="0" borderId="0" xfId="0" applyFont="1"/>
    <xf numFmtId="0" fontId="24" fillId="33" borderId="0" xfId="0" applyFont="1" applyFill="1" applyAlignment="1">
      <alignment horizontal="center" vertical="top" wrapText="1"/>
    </xf>
    <xf numFmtId="0" fontId="24" fillId="34" borderId="10" xfId="0" applyFont="1" applyFill="1" applyBorder="1" applyAlignment="1">
      <alignment horizontal="center" vertical="center" wrapText="1"/>
    </xf>
    <xf numFmtId="0" fontId="25" fillId="34" borderId="12" xfId="0" applyFont="1" applyFill="1" applyBorder="1" applyAlignment="1">
      <alignment vertical="center" wrapText="1"/>
    </xf>
    <xf numFmtId="0" fontId="25" fillId="34" borderId="10" xfId="0" applyFont="1" applyFill="1" applyBorder="1" applyAlignment="1">
      <alignment vertical="center" wrapText="1"/>
    </xf>
    <xf numFmtId="0" fontId="24" fillId="34" borderId="13" xfId="0" applyFont="1" applyFill="1" applyBorder="1" applyAlignment="1">
      <alignment horizontal="center" vertical="center" wrapText="1"/>
    </xf>
    <xf numFmtId="0" fontId="24" fillId="34" borderId="13" xfId="0" applyFont="1" applyFill="1" applyBorder="1" applyAlignment="1">
      <alignment horizontal="center" vertical="center" wrapText="1"/>
    </xf>
    <xf numFmtId="0" fontId="24" fillId="33" borderId="11" xfId="0" applyFont="1" applyFill="1" applyBorder="1" applyAlignment="1">
      <alignment vertical="top" wrapText="1"/>
    </xf>
    <xf numFmtId="0" fontId="25" fillId="33" borderId="11" xfId="0" applyFont="1" applyFill="1" applyBorder="1" applyAlignment="1">
      <alignment vertical="top" wrapText="1"/>
    </xf>
    <xf numFmtId="164" fontId="24" fillId="33" borderId="11" xfId="42" applyNumberFormat="1" applyFont="1" applyFill="1" applyBorder="1" applyAlignment="1">
      <alignment horizontal="right" vertical="top" wrapText="1"/>
    </xf>
    <xf numFmtId="0" fontId="26" fillId="33" borderId="11" xfId="0" applyFont="1" applyFill="1" applyBorder="1" applyAlignment="1">
      <alignment vertical="top" wrapText="1"/>
    </xf>
    <xf numFmtId="164" fontId="26" fillId="33" borderId="11" xfId="42" applyNumberFormat="1" applyFont="1" applyFill="1" applyBorder="1" applyAlignment="1">
      <alignment horizontal="right" vertical="top" wrapText="1"/>
    </xf>
    <xf numFmtId="0" fontId="27" fillId="33" borderId="11" xfId="0" applyFont="1" applyFill="1" applyBorder="1" applyAlignment="1">
      <alignment vertical="top" wrapText="1"/>
    </xf>
    <xf numFmtId="164" fontId="26" fillId="36" borderId="11" xfId="42" applyNumberFormat="1" applyFont="1" applyFill="1" applyBorder="1" applyAlignment="1">
      <alignment horizontal="right" vertical="top" wrapText="1"/>
    </xf>
    <xf numFmtId="164" fontId="25" fillId="33" borderId="11" xfId="42" applyNumberFormat="1" applyFont="1" applyFill="1" applyBorder="1" applyAlignment="1">
      <alignment vertical="top" wrapText="1"/>
    </xf>
    <xf numFmtId="0" fontId="28" fillId="33" borderId="11" xfId="0" applyFont="1" applyFill="1" applyBorder="1" applyAlignment="1">
      <alignment vertical="top" wrapText="1"/>
    </xf>
    <xf numFmtId="0" fontId="26" fillId="0" borderId="14" xfId="0" applyFont="1" applyBorder="1" applyAlignment="1">
      <alignment horizontal="left" wrapText="1"/>
    </xf>
    <xf numFmtId="3" fontId="25" fillId="0" borderId="0" xfId="0" applyNumberFormat="1" applyFont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://ebs.spf.tabasco.local:8000/OA_MEDIA/logoGETAB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276225</xdr:colOff>
      <xdr:row>0</xdr:row>
      <xdr:rowOff>0</xdr:rowOff>
    </xdr:from>
    <xdr:to>
      <xdr:col>2</xdr:col>
      <xdr:colOff>866775</xdr:colOff>
      <xdr:row>2</xdr:row>
      <xdr:rowOff>304800</xdr:rowOff>
    </xdr:to>
    <xdr:pic>
      <xdr:nvPicPr>
        <xdr:cNvPr id="1025" name="Picture 1" descr="An Image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0"/>
          <a:ext cx="59055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695325</xdr:colOff>
      <xdr:row>0</xdr:row>
      <xdr:rowOff>0</xdr:rowOff>
    </xdr:from>
    <xdr:to>
      <xdr:col>2</xdr:col>
      <xdr:colOff>990600</xdr:colOff>
      <xdr:row>3</xdr:row>
      <xdr:rowOff>134002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5" y="0"/>
          <a:ext cx="1428750" cy="6197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showGridLines="0" topLeftCell="A47" workbookViewId="0">
      <selection activeCell="F63" sqref="F63"/>
    </sheetView>
  </sheetViews>
  <sheetFormatPr baseColWidth="10" defaultRowHeight="12" x14ac:dyDescent="0.2"/>
  <cols>
    <col min="1" max="1" width="75.140625" style="10" customWidth="1"/>
    <col min="2" max="2" width="13.5703125" style="10" customWidth="1"/>
    <col min="3" max="3" width="13.28515625" style="10" bestFit="1" customWidth="1"/>
    <col min="4" max="4" width="13.140625" style="10" bestFit="1" customWidth="1"/>
    <col min="5" max="16384" width="11.42578125" style="10"/>
  </cols>
  <sheetData>
    <row r="1" spans="1:5" ht="25.5" customHeight="1" x14ac:dyDescent="0.2">
      <c r="A1" s="21" t="s">
        <v>0</v>
      </c>
      <c r="B1" s="21"/>
      <c r="C1" s="21"/>
      <c r="D1" s="1"/>
      <c r="E1" s="17"/>
    </row>
    <row r="2" spans="1:5" ht="25.5" customHeight="1" x14ac:dyDescent="0.2">
      <c r="A2" s="22" t="s">
        <v>1</v>
      </c>
      <c r="B2" s="22"/>
      <c r="C2" s="22"/>
      <c r="D2" s="1"/>
      <c r="E2" s="17"/>
    </row>
    <row r="3" spans="1:5" ht="25.5" customHeight="1" x14ac:dyDescent="0.2">
      <c r="A3" s="22" t="s">
        <v>2</v>
      </c>
      <c r="B3" s="22"/>
      <c r="C3" s="22"/>
      <c r="D3" s="1"/>
      <c r="E3" s="17"/>
    </row>
    <row r="4" spans="1:5" ht="19.5" customHeight="1" x14ac:dyDescent="0.2">
      <c r="C4" s="10" t="s">
        <v>52</v>
      </c>
    </row>
    <row r="5" spans="1:5" ht="9.1999999999999993" customHeight="1" x14ac:dyDescent="0.2">
      <c r="A5" s="18" t="s">
        <v>3</v>
      </c>
      <c r="B5" s="11"/>
      <c r="C5" s="12"/>
    </row>
    <row r="6" spans="1:5" ht="10.7" customHeight="1" x14ac:dyDescent="0.2">
      <c r="A6" s="19"/>
      <c r="B6" s="2">
        <v>2022</v>
      </c>
      <c r="C6" s="2">
        <v>2021</v>
      </c>
    </row>
    <row r="7" spans="1:5" ht="9.1999999999999993" customHeight="1" x14ac:dyDescent="0.2">
      <c r="A7" s="13"/>
      <c r="B7" s="13"/>
      <c r="C7" s="13"/>
    </row>
    <row r="8" spans="1:5" ht="10.35" customHeight="1" x14ac:dyDescent="0.2">
      <c r="A8" s="3" t="s">
        <v>4</v>
      </c>
      <c r="B8" s="14"/>
      <c r="C8" s="14"/>
    </row>
    <row r="9" spans="1:5" ht="9" customHeight="1" x14ac:dyDescent="0.2">
      <c r="A9" s="14"/>
      <c r="B9" s="14"/>
      <c r="C9" s="14"/>
    </row>
    <row r="10" spans="1:5" ht="10.35" customHeight="1" x14ac:dyDescent="0.2">
      <c r="A10" s="3" t="s">
        <v>5</v>
      </c>
      <c r="B10" s="4">
        <v>43895497689</v>
      </c>
      <c r="C10" s="4">
        <v>41611265337</v>
      </c>
    </row>
    <row r="11" spans="1:5" ht="14.1" customHeight="1" x14ac:dyDescent="0.2">
      <c r="A11" s="5" t="s">
        <v>6</v>
      </c>
      <c r="B11" s="6">
        <v>1904237026</v>
      </c>
      <c r="C11" s="6">
        <v>1714084857</v>
      </c>
    </row>
    <row r="12" spans="1:5" ht="14.1" customHeight="1" x14ac:dyDescent="0.2">
      <c r="A12" s="5" t="s">
        <v>7</v>
      </c>
      <c r="B12" s="7">
        <v>0</v>
      </c>
      <c r="C12" s="7">
        <v>0</v>
      </c>
    </row>
    <row r="13" spans="1:5" ht="14.1" customHeight="1" x14ac:dyDescent="0.2">
      <c r="A13" s="5" t="s">
        <v>8</v>
      </c>
      <c r="B13" s="7">
        <v>0</v>
      </c>
      <c r="C13" s="7">
        <v>0</v>
      </c>
    </row>
    <row r="14" spans="1:5" ht="14.1" customHeight="1" x14ac:dyDescent="0.2">
      <c r="A14" s="5" t="s">
        <v>9</v>
      </c>
      <c r="B14" s="6">
        <v>790069871</v>
      </c>
      <c r="C14" s="6">
        <v>856432523</v>
      </c>
    </row>
    <row r="15" spans="1:5" ht="14.1" customHeight="1" x14ac:dyDescent="0.2">
      <c r="A15" s="5" t="s">
        <v>10</v>
      </c>
      <c r="B15" s="6">
        <v>118988171</v>
      </c>
      <c r="C15" s="6">
        <v>103369660</v>
      </c>
    </row>
    <row r="16" spans="1:5" ht="14.1" customHeight="1" x14ac:dyDescent="0.2">
      <c r="A16" s="5" t="s">
        <v>11</v>
      </c>
      <c r="B16" s="6">
        <v>268620409</v>
      </c>
      <c r="C16" s="6">
        <v>268675940</v>
      </c>
    </row>
    <row r="17" spans="1:3" ht="14.1" customHeight="1" x14ac:dyDescent="0.2">
      <c r="A17" s="5" t="s">
        <v>12</v>
      </c>
      <c r="B17" s="6">
        <v>283388143</v>
      </c>
      <c r="C17" s="7">
        <v>0</v>
      </c>
    </row>
    <row r="18" spans="1:3" ht="14.1" customHeight="1" x14ac:dyDescent="0.2">
      <c r="A18" s="5" t="s">
        <v>13</v>
      </c>
      <c r="B18" s="6">
        <v>40528717049</v>
      </c>
      <c r="C18" s="6">
        <v>38667620729</v>
      </c>
    </row>
    <row r="19" spans="1:3" ht="14.1" customHeight="1" x14ac:dyDescent="0.2">
      <c r="A19" s="5" t="s">
        <v>14</v>
      </c>
      <c r="B19" s="6">
        <v>1477020</v>
      </c>
      <c r="C19" s="6">
        <v>1081629</v>
      </c>
    </row>
    <row r="20" spans="1:3" ht="14.1" customHeight="1" x14ac:dyDescent="0.2">
      <c r="A20" s="5" t="s">
        <v>15</v>
      </c>
      <c r="B20" s="7">
        <v>0</v>
      </c>
      <c r="C20" s="7">
        <v>0</v>
      </c>
    </row>
    <row r="21" spans="1:3" ht="14.1" customHeight="1" x14ac:dyDescent="0.2">
      <c r="A21" s="14"/>
      <c r="B21" s="14"/>
      <c r="C21" s="14"/>
    </row>
    <row r="22" spans="1:3" ht="14.1" customHeight="1" x14ac:dyDescent="0.2">
      <c r="A22" s="3" t="s">
        <v>16</v>
      </c>
      <c r="B22" s="4">
        <v>39829497846</v>
      </c>
      <c r="C22" s="4">
        <v>37848814295</v>
      </c>
    </row>
    <row r="23" spans="1:3" ht="14.1" customHeight="1" x14ac:dyDescent="0.2">
      <c r="A23" s="5" t="s">
        <v>17</v>
      </c>
      <c r="B23" s="6">
        <v>13690524648</v>
      </c>
      <c r="C23" s="6">
        <v>12336477584</v>
      </c>
    </row>
    <row r="24" spans="1:3" ht="14.1" customHeight="1" x14ac:dyDescent="0.2">
      <c r="A24" s="5" t="s">
        <v>18</v>
      </c>
      <c r="B24" s="6">
        <v>677757753</v>
      </c>
      <c r="C24" s="6">
        <v>797340632</v>
      </c>
    </row>
    <row r="25" spans="1:3" ht="14.1" customHeight="1" x14ac:dyDescent="0.2">
      <c r="A25" s="5" t="s">
        <v>19</v>
      </c>
      <c r="B25" s="6">
        <v>860219439</v>
      </c>
      <c r="C25" s="6">
        <v>819307487</v>
      </c>
    </row>
    <row r="26" spans="1:3" ht="14.1" customHeight="1" x14ac:dyDescent="0.2">
      <c r="A26" s="5" t="s">
        <v>20</v>
      </c>
      <c r="B26" s="6">
        <v>2156138405</v>
      </c>
      <c r="C26" s="6">
        <v>2485850788</v>
      </c>
    </row>
    <row r="27" spans="1:3" ht="14.1" customHeight="1" x14ac:dyDescent="0.2">
      <c r="A27" s="5" t="s">
        <v>21</v>
      </c>
      <c r="B27" s="6">
        <v>11435339361</v>
      </c>
      <c r="C27" s="6">
        <v>11196298497</v>
      </c>
    </row>
    <row r="28" spans="1:3" ht="14.1" customHeight="1" x14ac:dyDescent="0.2">
      <c r="A28" s="5" t="s">
        <v>22</v>
      </c>
      <c r="B28" s="6">
        <v>622994996</v>
      </c>
      <c r="C28" s="6">
        <v>711153614</v>
      </c>
    </row>
    <row r="29" spans="1:3" ht="14.1" customHeight="1" x14ac:dyDescent="0.2">
      <c r="A29" s="5" t="s">
        <v>23</v>
      </c>
      <c r="B29" s="6">
        <v>55718254</v>
      </c>
      <c r="C29" s="6">
        <v>34136880</v>
      </c>
    </row>
    <row r="30" spans="1:3" ht="14.1" customHeight="1" x14ac:dyDescent="0.2">
      <c r="A30" s="5" t="s">
        <v>24</v>
      </c>
      <c r="B30" s="6">
        <v>516100000</v>
      </c>
      <c r="C30" s="6">
        <v>576931078</v>
      </c>
    </row>
    <row r="31" spans="1:3" ht="14.1" customHeight="1" x14ac:dyDescent="0.2">
      <c r="A31" s="5" t="s">
        <v>25</v>
      </c>
      <c r="B31" s="6">
        <v>28286826</v>
      </c>
      <c r="C31" s="6">
        <v>66035576</v>
      </c>
    </row>
    <row r="32" spans="1:3" ht="14.1" customHeight="1" x14ac:dyDescent="0.2">
      <c r="A32" s="5" t="s">
        <v>26</v>
      </c>
      <c r="B32" s="7">
        <v>0</v>
      </c>
      <c r="C32" s="7">
        <v>0</v>
      </c>
    </row>
    <row r="33" spans="1:3" ht="14.1" customHeight="1" x14ac:dyDescent="0.2">
      <c r="A33" s="5" t="s">
        <v>27</v>
      </c>
      <c r="B33" s="6">
        <v>11913396</v>
      </c>
      <c r="C33" s="6">
        <v>10000000</v>
      </c>
    </row>
    <row r="34" spans="1:3" ht="14.1" customHeight="1" x14ac:dyDescent="0.2">
      <c r="A34" s="5" t="s">
        <v>28</v>
      </c>
      <c r="B34" s="7">
        <v>0</v>
      </c>
      <c r="C34" s="6">
        <v>100000</v>
      </c>
    </row>
    <row r="35" spans="1:3" ht="14.1" customHeight="1" x14ac:dyDescent="0.2">
      <c r="A35" s="5" t="s">
        <v>29</v>
      </c>
      <c r="B35" s="6">
        <v>5227503127</v>
      </c>
      <c r="C35" s="6">
        <v>4845598012</v>
      </c>
    </row>
    <row r="36" spans="1:3" ht="14.1" customHeight="1" x14ac:dyDescent="0.2">
      <c r="A36" s="5" t="s">
        <v>30</v>
      </c>
      <c r="B36" s="6">
        <v>7527489</v>
      </c>
      <c r="C36" s="6">
        <v>8848059</v>
      </c>
    </row>
    <row r="37" spans="1:3" ht="14.1" customHeight="1" x14ac:dyDescent="0.2">
      <c r="A37" s="5" t="s">
        <v>31</v>
      </c>
      <c r="B37" s="6">
        <v>4119367020</v>
      </c>
      <c r="C37" s="6">
        <v>3638495361</v>
      </c>
    </row>
    <row r="38" spans="1:3" ht="14.1" customHeight="1" x14ac:dyDescent="0.2">
      <c r="A38" s="5" t="s">
        <v>32</v>
      </c>
      <c r="B38" s="6">
        <v>420107133</v>
      </c>
      <c r="C38" s="6">
        <v>322240727</v>
      </c>
    </row>
    <row r="39" spans="1:3" ht="14.1" customHeight="1" x14ac:dyDescent="0.2">
      <c r="A39" s="14"/>
      <c r="B39" s="14"/>
      <c r="C39" s="14"/>
    </row>
    <row r="40" spans="1:3" ht="14.1" customHeight="1" x14ac:dyDescent="0.2">
      <c r="A40" s="8" t="s">
        <v>33</v>
      </c>
      <c r="B40" s="16">
        <v>4065999843</v>
      </c>
      <c r="C40" s="16">
        <v>3762451042</v>
      </c>
    </row>
    <row r="41" spans="1:3" ht="14.1" customHeight="1" x14ac:dyDescent="0.2">
      <c r="A41" s="14"/>
      <c r="B41" s="14"/>
      <c r="C41" s="14"/>
    </row>
    <row r="42" spans="1:3" ht="14.1" customHeight="1" x14ac:dyDescent="0.2">
      <c r="A42" s="3" t="s">
        <v>34</v>
      </c>
      <c r="B42" s="14"/>
      <c r="C42" s="14"/>
    </row>
    <row r="43" spans="1:3" ht="14.1" customHeight="1" x14ac:dyDescent="0.2">
      <c r="A43" s="14"/>
      <c r="B43" s="14"/>
      <c r="C43" s="14"/>
    </row>
    <row r="44" spans="1:3" ht="14.1" customHeight="1" x14ac:dyDescent="0.2">
      <c r="A44" s="3" t="s">
        <v>5</v>
      </c>
      <c r="B44" s="4">
        <v>16254447993</v>
      </c>
      <c r="C44" s="4">
        <v>225598426</v>
      </c>
    </row>
    <row r="45" spans="1:3" ht="14.1" customHeight="1" x14ac:dyDescent="0.2">
      <c r="A45" s="5" t="s">
        <v>35</v>
      </c>
      <c r="B45" s="7">
        <v>0</v>
      </c>
      <c r="C45" s="7">
        <v>0</v>
      </c>
    </row>
    <row r="46" spans="1:3" ht="14.1" customHeight="1" x14ac:dyDescent="0.2">
      <c r="A46" s="5" t="s">
        <v>36</v>
      </c>
      <c r="B46" s="7">
        <v>0</v>
      </c>
      <c r="C46" s="7">
        <v>0</v>
      </c>
    </row>
    <row r="47" spans="1:3" ht="14.1" customHeight="1" x14ac:dyDescent="0.2">
      <c r="A47" s="5" t="s">
        <v>37</v>
      </c>
      <c r="B47" s="6">
        <v>16254447993</v>
      </c>
      <c r="C47" s="6">
        <v>225598426</v>
      </c>
    </row>
    <row r="48" spans="1:3" ht="14.1" customHeight="1" x14ac:dyDescent="0.2">
      <c r="A48" s="14"/>
      <c r="B48" s="14"/>
      <c r="C48" s="14"/>
    </row>
    <row r="49" spans="1:3" ht="14.1" customHeight="1" x14ac:dyDescent="0.2">
      <c r="A49" s="3" t="s">
        <v>16</v>
      </c>
      <c r="B49" s="4">
        <v>19778342075</v>
      </c>
      <c r="C49" s="4">
        <v>1878661404</v>
      </c>
    </row>
    <row r="50" spans="1:3" ht="14.1" customHeight="1" x14ac:dyDescent="0.2">
      <c r="A50" s="5" t="s">
        <v>35</v>
      </c>
      <c r="B50" s="6">
        <v>896866448</v>
      </c>
      <c r="C50" s="6">
        <v>1754504601</v>
      </c>
    </row>
    <row r="51" spans="1:3" ht="14.1" customHeight="1" x14ac:dyDescent="0.2">
      <c r="A51" s="5" t="s">
        <v>36</v>
      </c>
      <c r="B51" s="6">
        <v>47657205</v>
      </c>
      <c r="C51" s="6">
        <v>121080162</v>
      </c>
    </row>
    <row r="52" spans="1:3" ht="14.1" customHeight="1" x14ac:dyDescent="0.2">
      <c r="A52" s="5" t="s">
        <v>38</v>
      </c>
      <c r="B52" s="6">
        <v>18833818423</v>
      </c>
      <c r="C52" s="6">
        <v>3076640</v>
      </c>
    </row>
    <row r="53" spans="1:3" ht="14.1" customHeight="1" x14ac:dyDescent="0.2">
      <c r="A53" s="14"/>
      <c r="B53" s="14"/>
      <c r="C53" s="14"/>
    </row>
    <row r="54" spans="1:3" ht="14.1" customHeight="1" x14ac:dyDescent="0.2">
      <c r="A54" s="8" t="s">
        <v>39</v>
      </c>
      <c r="B54" s="6">
        <v>-3523894083</v>
      </c>
      <c r="C54" s="6">
        <v>-1653062978</v>
      </c>
    </row>
    <row r="55" spans="1:3" ht="14.1" customHeight="1" x14ac:dyDescent="0.2">
      <c r="A55" s="14"/>
      <c r="B55" s="14"/>
      <c r="C55" s="14"/>
    </row>
    <row r="56" spans="1:3" ht="14.1" customHeight="1" x14ac:dyDescent="0.2">
      <c r="A56" s="3" t="s">
        <v>40</v>
      </c>
      <c r="B56" s="14"/>
      <c r="C56" s="14"/>
    </row>
    <row r="57" spans="1:3" ht="14.1" customHeight="1" x14ac:dyDescent="0.2">
      <c r="A57" s="14"/>
      <c r="B57" s="14"/>
      <c r="C57" s="14"/>
    </row>
    <row r="58" spans="1:3" ht="14.1" customHeight="1" x14ac:dyDescent="0.2">
      <c r="A58" s="3" t="s">
        <v>5</v>
      </c>
      <c r="B58" s="4">
        <v>37801169</v>
      </c>
      <c r="C58" s="4">
        <v>27030199</v>
      </c>
    </row>
    <row r="59" spans="1:3" ht="14.1" customHeight="1" x14ac:dyDescent="0.2">
      <c r="A59" s="5" t="s">
        <v>41</v>
      </c>
      <c r="B59" s="7">
        <v>0</v>
      </c>
      <c r="C59" s="7">
        <v>0</v>
      </c>
    </row>
    <row r="60" spans="1:3" ht="14.1" customHeight="1" x14ac:dyDescent="0.2">
      <c r="A60" s="5" t="s">
        <v>42</v>
      </c>
      <c r="B60" s="7">
        <v>0</v>
      </c>
      <c r="C60" s="7">
        <v>0</v>
      </c>
    </row>
    <row r="61" spans="1:3" ht="14.1" customHeight="1" x14ac:dyDescent="0.2">
      <c r="A61" s="5" t="s">
        <v>43</v>
      </c>
      <c r="B61" s="7">
        <v>0</v>
      </c>
      <c r="C61" s="7">
        <v>0</v>
      </c>
    </row>
    <row r="62" spans="1:3" ht="14.1" customHeight="1" x14ac:dyDescent="0.2">
      <c r="A62" s="5" t="s">
        <v>44</v>
      </c>
      <c r="B62" s="6">
        <v>37801169</v>
      </c>
      <c r="C62" s="6">
        <v>27030199</v>
      </c>
    </row>
    <row r="63" spans="1:3" ht="14.1" customHeight="1" x14ac:dyDescent="0.2">
      <c r="A63" s="14"/>
      <c r="B63" s="14"/>
      <c r="C63" s="14"/>
    </row>
    <row r="64" spans="1:3" ht="14.1" customHeight="1" x14ac:dyDescent="0.2">
      <c r="A64" s="3" t="s">
        <v>16</v>
      </c>
      <c r="B64" s="4">
        <v>3507083881</v>
      </c>
      <c r="C64" s="4">
        <v>3293081109</v>
      </c>
    </row>
    <row r="65" spans="1:3" ht="14.1" customHeight="1" x14ac:dyDescent="0.2">
      <c r="A65" s="5" t="s">
        <v>45</v>
      </c>
      <c r="B65" s="6">
        <v>190095683</v>
      </c>
      <c r="C65" s="6">
        <v>179870087</v>
      </c>
    </row>
    <row r="66" spans="1:3" ht="14.1" customHeight="1" x14ac:dyDescent="0.2">
      <c r="A66" s="5" t="s">
        <v>42</v>
      </c>
      <c r="B66" s="6">
        <v>190095683</v>
      </c>
      <c r="C66" s="6">
        <v>179870087</v>
      </c>
    </row>
    <row r="67" spans="1:3" ht="14.1" customHeight="1" x14ac:dyDescent="0.2">
      <c r="A67" s="5" t="s">
        <v>43</v>
      </c>
      <c r="B67" s="7">
        <v>0</v>
      </c>
      <c r="C67" s="7">
        <v>0</v>
      </c>
    </row>
    <row r="68" spans="1:3" ht="14.1" customHeight="1" x14ac:dyDescent="0.2">
      <c r="A68" s="5" t="s">
        <v>46</v>
      </c>
      <c r="B68" s="6">
        <v>3316988198</v>
      </c>
      <c r="C68" s="6">
        <v>3113211022</v>
      </c>
    </row>
    <row r="69" spans="1:3" ht="14.1" customHeight="1" x14ac:dyDescent="0.2">
      <c r="A69" s="14"/>
      <c r="B69" s="14"/>
      <c r="C69" s="14"/>
    </row>
    <row r="70" spans="1:3" ht="14.1" customHeight="1" x14ac:dyDescent="0.2">
      <c r="A70" s="8" t="s">
        <v>47</v>
      </c>
      <c r="B70" s="6">
        <v>-3469282712</v>
      </c>
      <c r="C70" s="6">
        <v>-3266050910</v>
      </c>
    </row>
    <row r="71" spans="1:3" ht="14.1" customHeight="1" x14ac:dyDescent="0.2">
      <c r="A71" s="14"/>
      <c r="B71" s="14"/>
      <c r="C71" s="14"/>
    </row>
    <row r="72" spans="1:3" ht="14.1" customHeight="1" x14ac:dyDescent="0.2">
      <c r="A72" s="9" t="s">
        <v>48</v>
      </c>
      <c r="B72" s="4">
        <v>-2927176951</v>
      </c>
      <c r="C72" s="4">
        <v>-1156662845</v>
      </c>
    </row>
    <row r="73" spans="1:3" ht="14.1" customHeight="1" x14ac:dyDescent="0.2">
      <c r="A73" s="14"/>
      <c r="B73" s="14"/>
      <c r="C73" s="14"/>
    </row>
    <row r="74" spans="1:3" ht="14.1" customHeight="1" x14ac:dyDescent="0.2">
      <c r="A74" s="9" t="s">
        <v>49</v>
      </c>
      <c r="B74" s="4">
        <v>5455048283</v>
      </c>
      <c r="C74" s="4">
        <v>6611711128</v>
      </c>
    </row>
    <row r="75" spans="1:3" ht="14.1" customHeight="1" x14ac:dyDescent="0.2">
      <c r="A75" s="9" t="s">
        <v>50</v>
      </c>
      <c r="B75" s="4">
        <v>3149741367</v>
      </c>
      <c r="C75" s="4">
        <v>5455048283</v>
      </c>
    </row>
    <row r="76" spans="1:3" ht="14.1" customHeight="1" x14ac:dyDescent="0.2">
      <c r="A76" s="15"/>
      <c r="B76" s="15"/>
      <c r="C76" s="15"/>
    </row>
    <row r="77" spans="1:3" ht="25.5" customHeight="1" x14ac:dyDescent="0.2">
      <c r="A77" s="20" t="s">
        <v>51</v>
      </c>
      <c r="B77" s="20"/>
      <c r="C77" s="20"/>
    </row>
  </sheetData>
  <mergeCells count="6">
    <mergeCell ref="E1:E3"/>
    <mergeCell ref="A5:A6"/>
    <mergeCell ref="A77:C77"/>
    <mergeCell ref="A1:C1"/>
    <mergeCell ref="A2:C2"/>
    <mergeCell ref="A3:C3"/>
  </mergeCells>
  <printOptions horizontalCentered="1"/>
  <pageMargins left="0" right="0" top="0.27559055118110237" bottom="0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workbookViewId="0">
      <selection activeCell="E5" sqref="E5"/>
    </sheetView>
  </sheetViews>
  <sheetFormatPr baseColWidth="10" defaultRowHeight="12.75" x14ac:dyDescent="0.2"/>
  <cols>
    <col min="1" max="1" width="87.7109375" style="26" customWidth="1"/>
    <col min="2" max="2" width="17" style="26" customWidth="1"/>
    <col min="3" max="3" width="16.7109375" style="26" bestFit="1" customWidth="1"/>
    <col min="4" max="4" width="13.140625" style="26" bestFit="1" customWidth="1"/>
    <col min="5" max="16384" width="11.42578125" style="26"/>
  </cols>
  <sheetData>
    <row r="1" spans="1:5" x14ac:dyDescent="0.2">
      <c r="A1" s="23" t="s">
        <v>0</v>
      </c>
      <c r="B1" s="23"/>
      <c r="C1" s="23"/>
      <c r="D1" s="24"/>
      <c r="E1" s="25"/>
    </row>
    <row r="2" spans="1:5" x14ac:dyDescent="0.2">
      <c r="A2" s="27" t="s">
        <v>1</v>
      </c>
      <c r="B2" s="27"/>
      <c r="C2" s="27"/>
      <c r="D2" s="24"/>
      <c r="E2" s="25"/>
    </row>
    <row r="3" spans="1:5" x14ac:dyDescent="0.2">
      <c r="A3" s="27" t="s">
        <v>2</v>
      </c>
      <c r="B3" s="27"/>
      <c r="C3" s="27"/>
      <c r="D3" s="24"/>
      <c r="E3" s="25"/>
    </row>
    <row r="5" spans="1:5" ht="9.1999999999999993" customHeight="1" x14ac:dyDescent="0.2">
      <c r="A5" s="28" t="s">
        <v>3</v>
      </c>
      <c r="B5" s="29"/>
      <c r="C5" s="30"/>
    </row>
    <row r="6" spans="1:5" ht="10.7" customHeight="1" x14ac:dyDescent="0.2">
      <c r="A6" s="31"/>
      <c r="B6" s="32">
        <v>2022</v>
      </c>
      <c r="C6" s="32">
        <v>2021</v>
      </c>
    </row>
    <row r="7" spans="1:5" x14ac:dyDescent="0.2">
      <c r="A7" s="33" t="s">
        <v>4</v>
      </c>
      <c r="B7" s="34"/>
      <c r="C7" s="34"/>
    </row>
    <row r="8" spans="1:5" x14ac:dyDescent="0.2">
      <c r="A8" s="33" t="s">
        <v>5</v>
      </c>
      <c r="B8" s="35">
        <v>43895497689</v>
      </c>
      <c r="C8" s="35">
        <v>41611265337</v>
      </c>
    </row>
    <row r="9" spans="1:5" ht="14.1" customHeight="1" x14ac:dyDescent="0.2">
      <c r="A9" s="36" t="s">
        <v>6</v>
      </c>
      <c r="B9" s="37">
        <v>1904237026</v>
      </c>
      <c r="C9" s="37">
        <v>1714084857</v>
      </c>
    </row>
    <row r="10" spans="1:5" ht="14.1" customHeight="1" x14ac:dyDescent="0.2">
      <c r="A10" s="36" t="s">
        <v>7</v>
      </c>
      <c r="B10" s="37">
        <v>0</v>
      </c>
      <c r="C10" s="37">
        <v>0</v>
      </c>
    </row>
    <row r="11" spans="1:5" ht="14.1" customHeight="1" x14ac:dyDescent="0.2">
      <c r="A11" s="36" t="s">
        <v>8</v>
      </c>
      <c r="B11" s="37">
        <v>0</v>
      </c>
      <c r="C11" s="37">
        <v>0</v>
      </c>
    </row>
    <row r="12" spans="1:5" ht="14.1" customHeight="1" x14ac:dyDescent="0.2">
      <c r="A12" s="36" t="s">
        <v>9</v>
      </c>
      <c r="B12" s="37">
        <v>790069871</v>
      </c>
      <c r="C12" s="37">
        <v>856432523</v>
      </c>
    </row>
    <row r="13" spans="1:5" ht="14.1" customHeight="1" x14ac:dyDescent="0.2">
      <c r="A13" s="36" t="s">
        <v>10</v>
      </c>
      <c r="B13" s="37">
        <v>118988171</v>
      </c>
      <c r="C13" s="37">
        <v>103369660</v>
      </c>
    </row>
    <row r="14" spans="1:5" ht="14.1" customHeight="1" x14ac:dyDescent="0.2">
      <c r="A14" s="36" t="s">
        <v>11</v>
      </c>
      <c r="B14" s="37">
        <v>268620409</v>
      </c>
      <c r="C14" s="37">
        <v>268675940</v>
      </c>
    </row>
    <row r="15" spans="1:5" ht="14.1" customHeight="1" x14ac:dyDescent="0.2">
      <c r="A15" s="36" t="s">
        <v>12</v>
      </c>
      <c r="B15" s="37">
        <v>283388143</v>
      </c>
      <c r="C15" s="37">
        <v>0</v>
      </c>
    </row>
    <row r="16" spans="1:5" ht="30" customHeight="1" x14ac:dyDescent="0.2">
      <c r="A16" s="36" t="s">
        <v>13</v>
      </c>
      <c r="B16" s="37">
        <v>40528717049</v>
      </c>
      <c r="C16" s="37">
        <v>38667620729</v>
      </c>
    </row>
    <row r="17" spans="1:3" ht="14.1" customHeight="1" x14ac:dyDescent="0.2">
      <c r="A17" s="36" t="s">
        <v>14</v>
      </c>
      <c r="B17" s="37">
        <v>1477020</v>
      </c>
      <c r="C17" s="37">
        <v>1081629</v>
      </c>
    </row>
    <row r="18" spans="1:3" ht="14.1" customHeight="1" x14ac:dyDescent="0.2">
      <c r="A18" s="36" t="s">
        <v>15</v>
      </c>
      <c r="B18" s="37">
        <v>0</v>
      </c>
      <c r="C18" s="37">
        <v>0</v>
      </c>
    </row>
    <row r="19" spans="1:3" ht="14.1" customHeight="1" x14ac:dyDescent="0.2">
      <c r="A19" s="33" t="s">
        <v>16</v>
      </c>
      <c r="B19" s="35">
        <v>39829497846</v>
      </c>
      <c r="C19" s="35">
        <v>37848814295</v>
      </c>
    </row>
    <row r="20" spans="1:3" ht="14.1" customHeight="1" x14ac:dyDescent="0.2">
      <c r="A20" s="36" t="s">
        <v>17</v>
      </c>
      <c r="B20" s="37">
        <v>13690524648</v>
      </c>
      <c r="C20" s="37">
        <v>12336477584</v>
      </c>
    </row>
    <row r="21" spans="1:3" ht="14.1" customHeight="1" x14ac:dyDescent="0.2">
      <c r="A21" s="36" t="s">
        <v>18</v>
      </c>
      <c r="B21" s="37">
        <v>677757753</v>
      </c>
      <c r="C21" s="37">
        <v>797340632</v>
      </c>
    </row>
    <row r="22" spans="1:3" ht="14.1" customHeight="1" x14ac:dyDescent="0.2">
      <c r="A22" s="36" t="s">
        <v>19</v>
      </c>
      <c r="B22" s="37">
        <v>860219439</v>
      </c>
      <c r="C22" s="37">
        <v>819307487</v>
      </c>
    </row>
    <row r="23" spans="1:3" ht="14.1" customHeight="1" x14ac:dyDescent="0.2">
      <c r="A23" s="36" t="s">
        <v>20</v>
      </c>
      <c r="B23" s="37">
        <v>2156138405</v>
      </c>
      <c r="C23" s="37">
        <v>2485850788</v>
      </c>
    </row>
    <row r="24" spans="1:3" ht="14.1" customHeight="1" x14ac:dyDescent="0.2">
      <c r="A24" s="36" t="s">
        <v>21</v>
      </c>
      <c r="B24" s="37">
        <v>11435339361</v>
      </c>
      <c r="C24" s="37">
        <v>11196298497</v>
      </c>
    </row>
    <row r="25" spans="1:3" ht="14.1" customHeight="1" x14ac:dyDescent="0.2">
      <c r="A25" s="36" t="s">
        <v>22</v>
      </c>
      <c r="B25" s="37">
        <v>622994996</v>
      </c>
      <c r="C25" s="37">
        <v>711153614</v>
      </c>
    </row>
    <row r="26" spans="1:3" ht="14.1" customHeight="1" x14ac:dyDescent="0.2">
      <c r="A26" s="36" t="s">
        <v>23</v>
      </c>
      <c r="B26" s="37">
        <v>55718254</v>
      </c>
      <c r="C26" s="37">
        <v>34136880</v>
      </c>
    </row>
    <row r="27" spans="1:3" ht="14.1" customHeight="1" x14ac:dyDescent="0.2">
      <c r="A27" s="36" t="s">
        <v>24</v>
      </c>
      <c r="B27" s="37">
        <v>516100000</v>
      </c>
      <c r="C27" s="37">
        <v>576931078</v>
      </c>
    </row>
    <row r="28" spans="1:3" ht="14.1" customHeight="1" x14ac:dyDescent="0.2">
      <c r="A28" s="36" t="s">
        <v>25</v>
      </c>
      <c r="B28" s="37">
        <v>28286826</v>
      </c>
      <c r="C28" s="37">
        <v>66035576</v>
      </c>
    </row>
    <row r="29" spans="1:3" ht="14.1" customHeight="1" x14ac:dyDescent="0.2">
      <c r="A29" s="36" t="s">
        <v>26</v>
      </c>
      <c r="B29" s="37">
        <v>0</v>
      </c>
      <c r="C29" s="37">
        <v>0</v>
      </c>
    </row>
    <row r="30" spans="1:3" ht="14.1" customHeight="1" x14ac:dyDescent="0.2">
      <c r="A30" s="36" t="s">
        <v>27</v>
      </c>
      <c r="B30" s="37">
        <v>11913396</v>
      </c>
      <c r="C30" s="37">
        <v>10000000</v>
      </c>
    </row>
    <row r="31" spans="1:3" ht="14.1" customHeight="1" x14ac:dyDescent="0.2">
      <c r="A31" s="36" t="s">
        <v>28</v>
      </c>
      <c r="B31" s="37">
        <v>0</v>
      </c>
      <c r="C31" s="37">
        <v>100000</v>
      </c>
    </row>
    <row r="32" spans="1:3" ht="14.1" customHeight="1" x14ac:dyDescent="0.2">
      <c r="A32" s="36" t="s">
        <v>29</v>
      </c>
      <c r="B32" s="37">
        <v>5227503127</v>
      </c>
      <c r="C32" s="37">
        <v>4845598012</v>
      </c>
    </row>
    <row r="33" spans="1:3" ht="14.1" customHeight="1" x14ac:dyDescent="0.2">
      <c r="A33" s="36" t="s">
        <v>30</v>
      </c>
      <c r="B33" s="37">
        <v>7527489</v>
      </c>
      <c r="C33" s="37">
        <v>8848059</v>
      </c>
    </row>
    <row r="34" spans="1:3" ht="14.1" customHeight="1" x14ac:dyDescent="0.2">
      <c r="A34" s="36" t="s">
        <v>31</v>
      </c>
      <c r="B34" s="37">
        <v>4119367020</v>
      </c>
      <c r="C34" s="37">
        <v>3638495361</v>
      </c>
    </row>
    <row r="35" spans="1:3" ht="14.1" customHeight="1" x14ac:dyDescent="0.2">
      <c r="A35" s="36" t="s">
        <v>32</v>
      </c>
      <c r="B35" s="37">
        <v>420107133</v>
      </c>
      <c r="C35" s="37">
        <v>322240727</v>
      </c>
    </row>
    <row r="36" spans="1:3" ht="14.1" customHeight="1" x14ac:dyDescent="0.2">
      <c r="A36" s="38" t="s">
        <v>33</v>
      </c>
      <c r="B36" s="39">
        <v>4065999843</v>
      </c>
      <c r="C36" s="39">
        <v>3762451042</v>
      </c>
    </row>
    <row r="37" spans="1:3" ht="14.1" customHeight="1" x14ac:dyDescent="0.2">
      <c r="A37" s="33" t="s">
        <v>34</v>
      </c>
      <c r="B37" s="40"/>
      <c r="C37" s="40"/>
    </row>
    <row r="38" spans="1:3" ht="14.1" customHeight="1" x14ac:dyDescent="0.2">
      <c r="A38" s="33" t="s">
        <v>5</v>
      </c>
      <c r="B38" s="35">
        <f>+B39+B40+B41</f>
        <v>18276571110</v>
      </c>
      <c r="C38" s="35">
        <f>+C39+C40+C41</f>
        <v>16495844094</v>
      </c>
    </row>
    <row r="39" spans="1:3" ht="14.1" customHeight="1" x14ac:dyDescent="0.2">
      <c r="A39" s="36" t="s">
        <v>35</v>
      </c>
      <c r="B39" s="37">
        <v>1944990016</v>
      </c>
      <c r="C39" s="37">
        <v>0</v>
      </c>
    </row>
    <row r="40" spans="1:3" ht="14.1" customHeight="1" x14ac:dyDescent="0.2">
      <c r="A40" s="36" t="s">
        <v>36</v>
      </c>
      <c r="B40" s="37"/>
      <c r="C40" s="37">
        <v>0</v>
      </c>
    </row>
    <row r="41" spans="1:3" ht="14.1" customHeight="1" x14ac:dyDescent="0.2">
      <c r="A41" s="36" t="s">
        <v>37</v>
      </c>
      <c r="B41" s="37">
        <f>18276571110-1944990016</f>
        <v>16331581094</v>
      </c>
      <c r="C41" s="37">
        <v>16495844094</v>
      </c>
    </row>
    <row r="42" spans="1:3" ht="14.1" customHeight="1" x14ac:dyDescent="0.2">
      <c r="A42" s="33" t="s">
        <v>16</v>
      </c>
      <c r="B42" s="35">
        <f>+B43+B44+B45</f>
        <v>22234096629</v>
      </c>
      <c r="C42" s="35">
        <f>+C43+C44+C45</f>
        <v>24086181415</v>
      </c>
    </row>
    <row r="43" spans="1:3" ht="14.1" customHeight="1" x14ac:dyDescent="0.2">
      <c r="A43" s="36" t="s">
        <v>35</v>
      </c>
      <c r="B43" s="37"/>
      <c r="C43" s="37">
        <v>16564536885</v>
      </c>
    </row>
    <row r="44" spans="1:3" ht="14.1" customHeight="1" x14ac:dyDescent="0.2">
      <c r="A44" s="36" t="s">
        <v>36</v>
      </c>
      <c r="B44" s="37">
        <v>107672210</v>
      </c>
      <c r="C44" s="37">
        <v>3110756001</v>
      </c>
    </row>
    <row r="45" spans="1:3" ht="14.1" customHeight="1" x14ac:dyDescent="0.2">
      <c r="A45" s="36" t="s">
        <v>38</v>
      </c>
      <c r="B45" s="37">
        <f>22234096629-107672210</f>
        <v>22126424419</v>
      </c>
      <c r="C45" s="37">
        <v>4410888529</v>
      </c>
    </row>
    <row r="46" spans="1:3" ht="14.1" customHeight="1" x14ac:dyDescent="0.2">
      <c r="A46" s="38" t="s">
        <v>39</v>
      </c>
      <c r="B46" s="37">
        <f>+B38-B42</f>
        <v>-3957525519</v>
      </c>
      <c r="C46" s="37">
        <f>+C38-C42</f>
        <v>-7590337321</v>
      </c>
    </row>
    <row r="47" spans="1:3" ht="14.1" customHeight="1" x14ac:dyDescent="0.2">
      <c r="A47" s="33" t="s">
        <v>40</v>
      </c>
      <c r="B47" s="40"/>
      <c r="C47" s="40"/>
    </row>
    <row r="48" spans="1:3" ht="14.1" customHeight="1" x14ac:dyDescent="0.2">
      <c r="A48" s="33" t="s">
        <v>5</v>
      </c>
      <c r="B48" s="35">
        <f>+B49+B52</f>
        <v>113618435</v>
      </c>
      <c r="C48" s="35">
        <f>+C49+C52</f>
        <v>2711800202</v>
      </c>
    </row>
    <row r="49" spans="1:3" ht="14.1" customHeight="1" x14ac:dyDescent="0.2">
      <c r="A49" s="36" t="s">
        <v>41</v>
      </c>
      <c r="B49" s="37">
        <f>+B50+B51</f>
        <v>3638199</v>
      </c>
      <c r="C49" s="37">
        <f>+C50+C51</f>
        <v>3192645</v>
      </c>
    </row>
    <row r="50" spans="1:3" ht="14.1" customHeight="1" x14ac:dyDescent="0.2">
      <c r="A50" s="36" t="s">
        <v>42</v>
      </c>
      <c r="B50" s="37">
        <v>3638199</v>
      </c>
      <c r="C50" s="37">
        <v>3192645</v>
      </c>
    </row>
    <row r="51" spans="1:3" ht="14.1" customHeight="1" x14ac:dyDescent="0.2">
      <c r="A51" s="36" t="s">
        <v>43</v>
      </c>
      <c r="B51" s="37"/>
      <c r="C51" s="37">
        <v>0</v>
      </c>
    </row>
    <row r="52" spans="1:3" ht="14.1" customHeight="1" x14ac:dyDescent="0.2">
      <c r="A52" s="36" t="s">
        <v>44</v>
      </c>
      <c r="B52" s="37">
        <f>113618435-3638199</f>
        <v>109980236</v>
      </c>
      <c r="C52" s="37">
        <v>2708607557</v>
      </c>
    </row>
    <row r="53" spans="1:3" ht="14.1" customHeight="1" x14ac:dyDescent="0.2">
      <c r="A53" s="33" t="s">
        <v>16</v>
      </c>
      <c r="B53" s="35">
        <f>+B54+B57</f>
        <v>2527399675</v>
      </c>
      <c r="C53" s="35">
        <f>+C54+C57</f>
        <v>245361848</v>
      </c>
    </row>
    <row r="54" spans="1:3" ht="14.1" customHeight="1" x14ac:dyDescent="0.2">
      <c r="A54" s="36" t="s">
        <v>45</v>
      </c>
      <c r="B54" s="37">
        <f>+B55+B56</f>
        <v>255329938</v>
      </c>
      <c r="C54" s="37">
        <f>+C55+C56</f>
        <v>241466145</v>
      </c>
    </row>
    <row r="55" spans="1:3" ht="14.1" customHeight="1" x14ac:dyDescent="0.2">
      <c r="A55" s="36" t="s">
        <v>42</v>
      </c>
      <c r="B55" s="37">
        <v>255329938</v>
      </c>
      <c r="C55" s="37">
        <v>241466145</v>
      </c>
    </row>
    <row r="56" spans="1:3" ht="14.1" customHeight="1" x14ac:dyDescent="0.2">
      <c r="A56" s="36" t="s">
        <v>43</v>
      </c>
      <c r="B56" s="37"/>
      <c r="C56" s="37">
        <v>0</v>
      </c>
    </row>
    <row r="57" spans="1:3" ht="14.1" customHeight="1" x14ac:dyDescent="0.2">
      <c r="A57" s="36" t="s">
        <v>46</v>
      </c>
      <c r="B57" s="37">
        <f>2527399674-255329937</f>
        <v>2272069737</v>
      </c>
      <c r="C57" s="37">
        <v>3895703</v>
      </c>
    </row>
    <row r="58" spans="1:3" ht="14.1" customHeight="1" x14ac:dyDescent="0.2">
      <c r="A58" s="38" t="s">
        <v>47</v>
      </c>
      <c r="B58" s="37">
        <f>+B48-B53</f>
        <v>-2413781240</v>
      </c>
      <c r="C58" s="37">
        <f>+C48-C53</f>
        <v>2466438354</v>
      </c>
    </row>
    <row r="59" spans="1:3" ht="14.1" customHeight="1" x14ac:dyDescent="0.2">
      <c r="A59" s="41" t="s">
        <v>48</v>
      </c>
      <c r="B59" s="35">
        <f>+B58+B46+B36</f>
        <v>-2305306916</v>
      </c>
      <c r="C59" s="35">
        <f>+C58+C46+C36</f>
        <v>-1361447925</v>
      </c>
    </row>
    <row r="60" spans="1:3" ht="14.1" customHeight="1" x14ac:dyDescent="0.2">
      <c r="A60" s="41" t="s">
        <v>49</v>
      </c>
      <c r="B60" s="35">
        <v>5455048283</v>
      </c>
      <c r="C60" s="35">
        <v>6816496208</v>
      </c>
    </row>
    <row r="61" spans="1:3" ht="14.1" customHeight="1" x14ac:dyDescent="0.2">
      <c r="A61" s="41" t="s">
        <v>50</v>
      </c>
      <c r="B61" s="35">
        <f>+B60+B59</f>
        <v>3149741367</v>
      </c>
      <c r="C61" s="35">
        <f>+C60+C59</f>
        <v>5455048283</v>
      </c>
    </row>
    <row r="62" spans="1:3" ht="25.5" customHeight="1" x14ac:dyDescent="0.2">
      <c r="A62" s="42" t="s">
        <v>51</v>
      </c>
      <c r="B62" s="42"/>
      <c r="C62" s="42"/>
    </row>
    <row r="63" spans="1:3" x14ac:dyDescent="0.2">
      <c r="B63" s="43"/>
    </row>
    <row r="64" spans="1:3" x14ac:dyDescent="0.2">
      <c r="B64" s="43"/>
    </row>
    <row r="65" spans="2:2" x14ac:dyDescent="0.2">
      <c r="B65" s="43"/>
    </row>
  </sheetData>
  <mergeCells count="6">
    <mergeCell ref="A62:C62"/>
    <mergeCell ref="A1:C1"/>
    <mergeCell ref="E1:E3"/>
    <mergeCell ref="A2:C2"/>
    <mergeCell ref="A3:C3"/>
    <mergeCell ref="A5:A6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rintOptions horizontalCentere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XXGET_GL_Evolución_05_Estado_d_</vt:lpstr>
      <vt:lpstr>XXGET_GL_Evolución_05_Estad (2</vt:lpstr>
      <vt:lpstr>Hoja2</vt:lpstr>
      <vt:lpstr>'XXGET_GL_Evolución_05_Estad (2'!Área_de_impresión</vt:lpstr>
      <vt:lpstr>XXGET_GL_Evolución_05_Estado_d_!Área_de_impresión</vt:lpstr>
      <vt:lpstr>'XXGET_GL_Evolución_05_Estad (2'!Títulos_a_imprimir</vt:lpstr>
      <vt:lpstr>XXGET_GL_Evolución_05_Estado_d_!Títulos_a_imprimir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RTF Template</dc:title>
  <dc:creator>Irma Eugenia Arias Ramirez</dc:creator>
  <cp:lastModifiedBy>Gerardo Garcia Reyes</cp:lastModifiedBy>
  <cp:lastPrinted>2022-10-21T15:37:53Z</cp:lastPrinted>
  <dcterms:created xsi:type="dcterms:W3CDTF">2022-10-18T19:08:45Z</dcterms:created>
  <dcterms:modified xsi:type="dcterms:W3CDTF">2022-10-21T15:56:51Z</dcterms:modified>
</cp:coreProperties>
</file>