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S 2022\3ER TRIMESTRE DE EVOLUCION DE LAS FINANZAS 2022\01 FORMULARIOS CONTABLES\"/>
    </mc:Choice>
  </mc:AlternateContent>
  <bookViews>
    <workbookView xWindow="0" yWindow="0" windowWidth="20490" windowHeight="7755"/>
  </bookViews>
  <sheets>
    <sheet name="XXGET_GL_Evolución_03_Estado_d_" sheetId="2" r:id="rId1"/>
  </sheets>
  <calcPr calcId="152511"/>
</workbook>
</file>

<file path=xl/calcChain.xml><?xml version="1.0" encoding="utf-8"?>
<calcChain xmlns="http://schemas.openxmlformats.org/spreadsheetml/2006/main">
  <c r="L26" i="2" l="1"/>
  <c r="H33" i="2"/>
  <c r="L27" i="2"/>
  <c r="L29" i="2"/>
  <c r="J24" i="2"/>
  <c r="L24" i="2" s="1"/>
  <c r="I10" i="2"/>
  <c r="I19" i="2" s="1"/>
  <c r="I33" i="2" s="1"/>
  <c r="P19" i="2"/>
  <c r="P7" i="2"/>
  <c r="P8" i="2"/>
  <c r="P9" i="2"/>
  <c r="P10" i="2"/>
  <c r="P11" i="2"/>
  <c r="P12" i="2"/>
  <c r="P13" i="2"/>
  <c r="P14" i="2"/>
  <c r="P15" i="2"/>
  <c r="P16" i="2"/>
  <c r="P17" i="2"/>
  <c r="P18" i="2"/>
  <c r="P6" i="2"/>
  <c r="J33" i="2" l="1"/>
  <c r="L10" i="2"/>
  <c r="L19" i="2" s="1"/>
  <c r="L33" i="2" s="1"/>
  <c r="N33" i="2" s="1"/>
</calcChain>
</file>

<file path=xl/sharedStrings.xml><?xml version="1.0" encoding="utf-8"?>
<sst xmlns="http://schemas.openxmlformats.org/spreadsheetml/2006/main" count="54" uniqueCount="44">
  <si>
    <t xml:space="preserve">Gobierno del Estado de Tabasco – Poder Ejecutivo </t>
  </si>
  <si>
    <t>Estado de Variación de la Hacienda Pública</t>
  </si>
  <si>
    <t>Concepto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</si>
  <si>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</si>
  <si>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</si>
  <si>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</si>
  <si>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</si>
  <si>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</si>
  <si>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 3,762,451,042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</si>
  <si>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</si>
  <si>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</si>
  <si>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</si>
  <si>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</si>
  <si>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</si>
  <si>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</si>
  <si>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</si>
  <si>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</si>
  <si>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</si>
  <si>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</si>
  <si>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Bajo protesta de decir verdad declaramos que los Estados Financieros y sus notas, son razonablemente correctos y son responsabilidad del emisor</t>
  </si>
  <si>
    <t>Del 01 de octubre del 2021 al 30 de Septiembre del 2022</t>
  </si>
  <si>
    <t>Hacienda Pública/Patrimonio Contribuido</t>
  </si>
  <si>
    <t>   Aportaciones</t>
  </si>
  <si>
    <t>   Donaciones de Capital</t>
  </si>
  <si>
    <t>   Actualización de la Hacienda Pública/Patrimonio</t>
  </si>
  <si>
    <t>Hacienda Pública/Patrimonio Generado</t>
  </si>
  <si>
    <t>   Resultados del Ejercicio (Ahorro/Desahorro)</t>
  </si>
  <si>
    <t>   Resultados de Ejercicios Anteriores</t>
  </si>
  <si>
    <t>   Revalúos</t>
  </si>
  <si>
    <t>   Reservas</t>
  </si>
  <si>
    <t>   Rectificaciones de Resultados de Ejercicios Anteriores</t>
  </si>
  <si>
    <t>Exceso o Insuficiencia en la Actualización de la Hacienda Pública/Patrimonio</t>
  </si>
  <si>
    <t>   Resultado por Posición Monetaria</t>
  </si>
  <si>
    <t>   Resultado por Tenencia de Activos no Monetarios</t>
  </si>
  <si>
    <t>Total Hacienda Pública/Patrimonio</t>
  </si>
  <si>
    <t>Hacienda Pública / Patrimonio Generado Neto de septiembre de 2021</t>
  </si>
  <si>
    <t>Hacienda Pública / Patrimonio Contribuido Neto de Septiembre de 2021</t>
  </si>
  <si>
    <t>Exceso o Insuficiencia en la Actualización de la Hacienda Pública / Patrimonio Neto de septiembre de 2021</t>
  </si>
  <si>
    <t xml:space="preserve">El Estado de Situación Financiera tiene una diferencia interna, por redondeo, de 1 en el Grupo Hacienda Pública/Patrimonio Generado cuya fila en la columna del 2022 dice 16,728,281,596 contra 16,728,281,595 que suman los respectivos rubros. </t>
  </si>
  <si>
    <t>Hacienda Pública/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</si>
  <si>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</si>
  <si>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</si>
  <si>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</si>
  <si>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Hacienda Pública / Patrimonio Neto Final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</si>
</sst>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EBEB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9" fillId="0" borderId="0" xfId="0" applyFont="1"/>
    <xf numFmtId="0" fontId="18" fillId="33" borderId="0" xfId="0" applyFont="1" applyFill="1" applyAlignment="1">
      <alignment horizontal="center" wrapText="1"/>
    </xf>
    <xf numFmtId="3" fontId="20" fillId="33" borderId="14" xfId="0" applyNumberFormat="1" applyFont="1" applyFill="1" applyBorder="1" applyAlignment="1">
      <alignment horizontal="right" wrapText="1"/>
    </xf>
    <xf numFmtId="0" fontId="20" fillId="33" borderId="14" xfId="0" applyFont="1" applyFill="1" applyBorder="1" applyAlignment="1">
      <alignment horizontal="right" wrapText="1"/>
    </xf>
    <xf numFmtId="0" fontId="20" fillId="33" borderId="0" xfId="0" applyFont="1" applyFill="1" applyBorder="1" applyAlignment="1">
      <alignment horizontal="right" wrapText="1"/>
    </xf>
    <xf numFmtId="0" fontId="20" fillId="33" borderId="10" xfId="0" applyFont="1" applyFill="1" applyBorder="1" applyAlignment="1">
      <alignment horizontal="right" wrapText="1"/>
    </xf>
    <xf numFmtId="0" fontId="18" fillId="33" borderId="16" xfId="0" applyFont="1" applyFill="1" applyBorder="1" applyAlignment="1">
      <alignment vertical="top" wrapText="1"/>
    </xf>
    <xf numFmtId="3" fontId="18" fillId="33" borderId="13" xfId="0" applyNumberFormat="1" applyFont="1" applyFill="1" applyBorder="1" applyAlignment="1">
      <alignment horizontal="right" vertical="top" wrapText="1"/>
    </xf>
    <xf numFmtId="3" fontId="19" fillId="0" borderId="0" xfId="0" applyNumberFormat="1" applyFont="1"/>
    <xf numFmtId="0" fontId="20" fillId="33" borderId="16" xfId="0" applyFont="1" applyFill="1" applyBorder="1" applyAlignment="1">
      <alignment vertical="top" wrapText="1"/>
    </xf>
    <xf numFmtId="3" fontId="20" fillId="33" borderId="13" xfId="0" applyNumberFormat="1" applyFont="1" applyFill="1" applyBorder="1" applyAlignment="1">
      <alignment horizontal="right" vertical="top" wrapText="1"/>
    </xf>
    <xf numFmtId="0" fontId="20" fillId="33" borderId="13" xfId="0" applyFont="1" applyFill="1" applyBorder="1" applyAlignment="1">
      <alignment horizontal="right" vertical="top" wrapText="1"/>
    </xf>
    <xf numFmtId="3" fontId="20" fillId="33" borderId="0" xfId="0" applyNumberFormat="1" applyFont="1" applyFill="1" applyBorder="1" applyAlignment="1">
      <alignment horizontal="right" wrapText="1"/>
    </xf>
    <xf numFmtId="0" fontId="19" fillId="33" borderId="14" xfId="0" applyFont="1" applyFill="1" applyBorder="1" applyAlignment="1">
      <alignment wrapText="1"/>
    </xf>
    <xf numFmtId="0" fontId="19" fillId="0" borderId="14" xfId="0" applyFont="1" applyBorder="1"/>
    <xf numFmtId="0" fontId="18" fillId="33" borderId="13" xfId="0" applyFont="1" applyFill="1" applyBorder="1" applyAlignment="1">
      <alignment horizontal="right" vertical="top" wrapText="1"/>
    </xf>
    <xf numFmtId="3" fontId="18" fillId="33" borderId="14" xfId="0" applyNumberFormat="1" applyFont="1" applyFill="1" applyBorder="1" applyAlignment="1">
      <alignment horizontal="right" wrapText="1"/>
    </xf>
    <xf numFmtId="3" fontId="18" fillId="33" borderId="0" xfId="0" applyNumberFormat="1" applyFont="1" applyFill="1" applyBorder="1" applyAlignment="1">
      <alignment horizontal="right" wrapText="1"/>
    </xf>
    <xf numFmtId="0" fontId="18" fillId="33" borderId="10" xfId="0" applyFont="1" applyFill="1" applyBorder="1" applyAlignment="1">
      <alignment horizontal="right" wrapText="1"/>
    </xf>
    <xf numFmtId="0" fontId="21" fillId="33" borderId="16" xfId="0" applyFont="1" applyFill="1" applyBorder="1" applyAlignment="1">
      <alignment vertical="top" wrapText="1"/>
    </xf>
    <xf numFmtId="3" fontId="22" fillId="0" borderId="14" xfId="0" applyNumberFormat="1" applyFont="1" applyBorder="1"/>
    <xf numFmtId="0" fontId="18" fillId="33" borderId="14" xfId="0" applyFont="1" applyFill="1" applyBorder="1" applyAlignment="1">
      <alignment horizontal="right" wrapText="1"/>
    </xf>
    <xf numFmtId="0" fontId="18" fillId="33" borderId="0" xfId="0" applyFont="1" applyFill="1" applyBorder="1" applyAlignment="1">
      <alignment horizontal="right" wrapText="1"/>
    </xf>
    <xf numFmtId="3" fontId="19" fillId="0" borderId="14" xfId="0" applyNumberFormat="1" applyFont="1" applyBorder="1"/>
    <xf numFmtId="3" fontId="18" fillId="33" borderId="15" xfId="0" applyNumberFormat="1" applyFont="1" applyFill="1" applyBorder="1" applyAlignment="1">
      <alignment horizontal="right" wrapText="1"/>
    </xf>
    <xf numFmtId="3" fontId="18" fillId="33" borderId="12" xfId="0" applyNumberFormat="1" applyFont="1" applyFill="1" applyBorder="1" applyAlignment="1">
      <alignment horizontal="right" wrapText="1"/>
    </xf>
    <xf numFmtId="0" fontId="18" fillId="33" borderId="11" xfId="0" applyFont="1" applyFill="1" applyBorder="1" applyAlignment="1">
      <alignment horizontal="right" wrapText="1"/>
    </xf>
    <xf numFmtId="0" fontId="18" fillId="34" borderId="17" xfId="0" applyFont="1" applyFill="1" applyBorder="1" applyAlignment="1">
      <alignment horizontal="center" vertical="center" wrapText="1"/>
    </xf>
    <xf numFmtId="0" fontId="20" fillId="0" borderId="0" xfId="0" applyFont="1"/>
    <xf numFmtId="0" fontId="18" fillId="34" borderId="18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33" borderId="10" xfId="0" applyFont="1" applyFill="1" applyBorder="1" applyAlignment="1">
      <alignment wrapText="1"/>
    </xf>
    <xf numFmtId="0" fontId="18" fillId="33" borderId="0" xfId="0" applyFont="1" applyFill="1" applyBorder="1" applyAlignment="1">
      <alignment wrapText="1"/>
    </xf>
    <xf numFmtId="0" fontId="20" fillId="33" borderId="10" xfId="0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0" fontId="18" fillId="33" borderId="11" xfId="0" applyFont="1" applyFill="1" applyBorder="1" applyAlignment="1">
      <alignment wrapText="1"/>
    </xf>
    <xf numFmtId="0" fontId="18" fillId="33" borderId="12" xfId="0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0</xdr:row>
      <xdr:rowOff>25980</xdr:rowOff>
    </xdr:from>
    <xdr:to>
      <xdr:col>11</xdr:col>
      <xdr:colOff>1018761</xdr:colOff>
      <xdr:row>3</xdr:row>
      <xdr:rowOff>31426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3217" y="25980"/>
          <a:ext cx="1043609" cy="452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tabSelected="1" topLeftCell="A7" zoomScale="115" zoomScaleNormal="115" workbookViewId="0">
      <selection activeCell="A20" sqref="A20:G20"/>
    </sheetView>
  </sheetViews>
  <sheetFormatPr baseColWidth="10" defaultRowHeight="12" x14ac:dyDescent="0.2"/>
  <cols>
    <col min="1" max="5" width="11.42578125" style="1"/>
    <col min="6" max="6" width="3.85546875" style="1" customWidth="1"/>
    <col min="7" max="7" width="5.28515625" style="1" customWidth="1"/>
    <col min="8" max="8" width="13.5703125" style="1" customWidth="1"/>
    <col min="9" max="9" width="14" style="1" customWidth="1"/>
    <col min="10" max="10" width="14.5703125" style="1" customWidth="1"/>
    <col min="11" max="11" width="14.7109375" style="1" customWidth="1"/>
    <col min="12" max="12" width="16.5703125" style="1" customWidth="1"/>
    <col min="13" max="13" width="43.85546875" style="1" hidden="1" customWidth="1"/>
    <col min="14" max="14" width="16.85546875" style="1" hidden="1" customWidth="1"/>
    <col min="15" max="15" width="17.5703125" style="1" hidden="1" customWidth="1"/>
    <col min="16" max="16" width="18" style="1" hidden="1" customWidth="1"/>
    <col min="17" max="20" width="0" style="1" hidden="1" customWidth="1"/>
    <col min="21" max="22" width="13.28515625" style="1" bestFit="1" customWidth="1"/>
    <col min="23" max="16384" width="11.42578125" style="1"/>
  </cols>
  <sheetData>
    <row r="1" spans="1:2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21" x14ac:dyDescent="0.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1" x14ac:dyDescent="0.2">
      <c r="A3" s="33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21" ht="6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1" ht="76.5" customHeight="1" thickBot="1" x14ac:dyDescent="0.25">
      <c r="A5" s="30" t="s">
        <v>2</v>
      </c>
      <c r="B5" s="31"/>
      <c r="C5" s="31"/>
      <c r="D5" s="31"/>
      <c r="E5" s="31"/>
      <c r="F5" s="31"/>
      <c r="G5" s="32"/>
      <c r="H5" s="28" t="s">
        <v>39</v>
      </c>
      <c r="I5" s="28" t="s">
        <v>40</v>
      </c>
      <c r="J5" s="28" t="s">
        <v>41</v>
      </c>
      <c r="K5" s="28" t="s">
        <v>42</v>
      </c>
      <c r="L5" s="28" t="s">
        <v>3</v>
      </c>
    </row>
    <row r="6" spans="1:21" ht="11.25" customHeight="1" x14ac:dyDescent="0.2">
      <c r="A6" s="35" t="s">
        <v>36</v>
      </c>
      <c r="B6" s="36"/>
      <c r="C6" s="36"/>
      <c r="D6" s="36"/>
      <c r="E6" s="36"/>
      <c r="F6" s="36"/>
      <c r="G6" s="36"/>
      <c r="H6" s="3">
        <v>829267633</v>
      </c>
      <c r="I6" s="4"/>
      <c r="J6" s="5"/>
      <c r="K6" s="6"/>
      <c r="L6" s="3">
        <v>829267633</v>
      </c>
      <c r="M6" s="7" t="s">
        <v>21</v>
      </c>
      <c r="N6" s="8">
        <v>8406315318</v>
      </c>
      <c r="O6" s="8">
        <v>829267633</v>
      </c>
      <c r="P6" s="9">
        <f>N6-O6</f>
        <v>7577047685</v>
      </c>
    </row>
    <row r="7" spans="1:21" ht="11.25" customHeight="1" x14ac:dyDescent="0.2">
      <c r="A7" s="37" t="s">
        <v>4</v>
      </c>
      <c r="B7" s="38"/>
      <c r="C7" s="38"/>
      <c r="D7" s="38"/>
      <c r="E7" s="38"/>
      <c r="F7" s="38"/>
      <c r="G7" s="38"/>
      <c r="H7" s="3">
        <v>725753019</v>
      </c>
      <c r="I7" s="4"/>
      <c r="J7" s="5"/>
      <c r="K7" s="6"/>
      <c r="L7" s="3">
        <v>725753019</v>
      </c>
      <c r="M7" s="10" t="s">
        <v>22</v>
      </c>
      <c r="N7" s="11">
        <v>8171177392</v>
      </c>
      <c r="O7" s="11">
        <v>725753019</v>
      </c>
      <c r="P7" s="9">
        <f t="shared" ref="P7:P19" si="0">N7-O7</f>
        <v>7445424373</v>
      </c>
    </row>
    <row r="8" spans="1:21" ht="11.25" customHeight="1" x14ac:dyDescent="0.2">
      <c r="A8" s="37" t="s">
        <v>5</v>
      </c>
      <c r="B8" s="38"/>
      <c r="C8" s="38"/>
      <c r="D8" s="38"/>
      <c r="E8" s="38"/>
      <c r="F8" s="38"/>
      <c r="G8" s="38"/>
      <c r="H8" s="3">
        <v>103514614</v>
      </c>
      <c r="I8" s="4"/>
      <c r="J8" s="5"/>
      <c r="K8" s="6"/>
      <c r="L8" s="3">
        <v>103514614</v>
      </c>
      <c r="M8" s="10" t="s">
        <v>23</v>
      </c>
      <c r="N8" s="11">
        <v>225514985</v>
      </c>
      <c r="O8" s="11">
        <v>103514614</v>
      </c>
      <c r="P8" s="9">
        <f t="shared" si="0"/>
        <v>122000371</v>
      </c>
    </row>
    <row r="9" spans="1:21" ht="11.25" customHeight="1" x14ac:dyDescent="0.2">
      <c r="A9" s="37" t="s">
        <v>6</v>
      </c>
      <c r="B9" s="38"/>
      <c r="C9" s="38"/>
      <c r="D9" s="38"/>
      <c r="E9" s="38"/>
      <c r="F9" s="38"/>
      <c r="G9" s="38"/>
      <c r="H9" s="4">
        <v>0</v>
      </c>
      <c r="I9" s="4"/>
      <c r="J9" s="5"/>
      <c r="K9" s="6"/>
      <c r="L9" s="4">
        <v>0</v>
      </c>
      <c r="M9" s="10" t="s">
        <v>24</v>
      </c>
      <c r="N9" s="11">
        <v>9622941</v>
      </c>
      <c r="O9" s="12">
        <v>0</v>
      </c>
      <c r="P9" s="9">
        <f t="shared" si="0"/>
        <v>9622941</v>
      </c>
    </row>
    <row r="10" spans="1:21" ht="11.25" customHeight="1" x14ac:dyDescent="0.2">
      <c r="A10" s="35" t="s">
        <v>35</v>
      </c>
      <c r="B10" s="36"/>
      <c r="C10" s="36"/>
      <c r="D10" s="36"/>
      <c r="E10" s="36"/>
      <c r="F10" s="36"/>
      <c r="G10" s="36"/>
      <c r="H10" s="4"/>
      <c r="I10" s="3">
        <f>SUM(I12:I15)</f>
        <v>22422295615</v>
      </c>
      <c r="J10" s="13">
        <v>3762451042</v>
      </c>
      <c r="K10" s="6"/>
      <c r="L10" s="3">
        <f>I10+J10</f>
        <v>26184746657</v>
      </c>
      <c r="M10" s="7" t="s">
        <v>25</v>
      </c>
      <c r="N10" s="8">
        <v>16728281596</v>
      </c>
      <c r="O10" s="8">
        <v>26184746657</v>
      </c>
      <c r="P10" s="9">
        <f t="shared" si="0"/>
        <v>-9456465061</v>
      </c>
    </row>
    <row r="11" spans="1:21" ht="11.25" customHeight="1" x14ac:dyDescent="0.2">
      <c r="A11" s="37" t="s">
        <v>7</v>
      </c>
      <c r="B11" s="38"/>
      <c r="C11" s="38"/>
      <c r="D11" s="38"/>
      <c r="E11" s="38"/>
      <c r="F11" s="38"/>
      <c r="G11" s="38"/>
      <c r="H11" s="4"/>
      <c r="I11" s="14"/>
      <c r="J11" s="5" t="s">
        <v>8</v>
      </c>
      <c r="K11" s="6"/>
      <c r="L11" s="3">
        <v>3762451042</v>
      </c>
      <c r="M11" s="10" t="s">
        <v>26</v>
      </c>
      <c r="N11" s="11">
        <v>4065999843</v>
      </c>
      <c r="O11" s="11">
        <v>3762451042</v>
      </c>
      <c r="P11" s="9">
        <f t="shared" si="0"/>
        <v>303548801</v>
      </c>
      <c r="U11" s="9"/>
    </row>
    <row r="12" spans="1:21" ht="11.25" customHeight="1" x14ac:dyDescent="0.2">
      <c r="A12" s="37" t="s">
        <v>9</v>
      </c>
      <c r="B12" s="38"/>
      <c r="C12" s="38"/>
      <c r="D12" s="38"/>
      <c r="E12" s="38"/>
      <c r="F12" s="38"/>
      <c r="G12" s="38"/>
      <c r="H12" s="4"/>
      <c r="I12" s="3">
        <v>2545052658</v>
      </c>
      <c r="J12" s="5"/>
      <c r="K12" s="6"/>
      <c r="L12" s="3">
        <v>2545052658</v>
      </c>
      <c r="M12" s="10" t="s">
        <v>27</v>
      </c>
      <c r="N12" s="11">
        <v>3020680847</v>
      </c>
      <c r="O12" s="11">
        <v>2545052658</v>
      </c>
      <c r="P12" s="9">
        <f t="shared" si="0"/>
        <v>475628189</v>
      </c>
    </row>
    <row r="13" spans="1:21" ht="11.25" customHeight="1" x14ac:dyDescent="0.2">
      <c r="A13" s="37" t="s">
        <v>10</v>
      </c>
      <c r="B13" s="38"/>
      <c r="C13" s="38"/>
      <c r="D13" s="38"/>
      <c r="E13" s="38"/>
      <c r="F13" s="38"/>
      <c r="G13" s="38"/>
      <c r="H13" s="4"/>
      <c r="I13" s="3">
        <v>2835866526</v>
      </c>
      <c r="J13" s="5"/>
      <c r="K13" s="6"/>
      <c r="L13" s="3">
        <v>2835866526</v>
      </c>
      <c r="M13" s="10" t="s">
        <v>28</v>
      </c>
      <c r="N13" s="11">
        <v>11400061469</v>
      </c>
      <c r="O13" s="11">
        <v>2835866526</v>
      </c>
      <c r="P13" s="9">
        <f t="shared" si="0"/>
        <v>8564194943</v>
      </c>
    </row>
    <row r="14" spans="1:21" ht="11.25" customHeight="1" x14ac:dyDescent="0.2">
      <c r="A14" s="37" t="s">
        <v>11</v>
      </c>
      <c r="B14" s="38"/>
      <c r="C14" s="38"/>
      <c r="D14" s="38"/>
      <c r="E14" s="38"/>
      <c r="F14" s="38"/>
      <c r="G14" s="38"/>
      <c r="H14" s="4"/>
      <c r="I14" s="4">
        <v>0</v>
      </c>
      <c r="J14" s="5"/>
      <c r="K14" s="6"/>
      <c r="L14" s="4">
        <v>0</v>
      </c>
      <c r="M14" s="10" t="s">
        <v>29</v>
      </c>
      <c r="N14" s="12">
        <v>0</v>
      </c>
      <c r="O14" s="12">
        <v>0</v>
      </c>
      <c r="P14" s="9">
        <f t="shared" si="0"/>
        <v>0</v>
      </c>
    </row>
    <row r="15" spans="1:21" ht="10.5" customHeight="1" x14ac:dyDescent="0.2">
      <c r="A15" s="37" t="s">
        <v>12</v>
      </c>
      <c r="B15" s="38"/>
      <c r="C15" s="38"/>
      <c r="D15" s="38"/>
      <c r="E15" s="38"/>
      <c r="F15" s="38"/>
      <c r="G15" s="38"/>
      <c r="H15" s="4"/>
      <c r="I15" s="3">
        <v>17041376431</v>
      </c>
      <c r="J15" s="5"/>
      <c r="K15" s="6"/>
      <c r="L15" s="3">
        <v>17041376431</v>
      </c>
      <c r="M15" s="10" t="s">
        <v>30</v>
      </c>
      <c r="N15" s="11">
        <v>-1758460564</v>
      </c>
      <c r="O15" s="11">
        <v>17041376431</v>
      </c>
      <c r="P15" s="9">
        <f t="shared" si="0"/>
        <v>-18799836995</v>
      </c>
    </row>
    <row r="16" spans="1:21" ht="22.5" customHeight="1" x14ac:dyDescent="0.2">
      <c r="A16" s="35" t="s">
        <v>37</v>
      </c>
      <c r="B16" s="36"/>
      <c r="C16" s="36"/>
      <c r="D16" s="36"/>
      <c r="E16" s="36"/>
      <c r="F16" s="36"/>
      <c r="G16" s="36"/>
      <c r="H16" s="4"/>
      <c r="I16" s="15"/>
      <c r="J16" s="5"/>
      <c r="K16" s="6">
        <v>0</v>
      </c>
      <c r="L16" s="4">
        <v>0</v>
      </c>
      <c r="M16" s="7" t="s">
        <v>31</v>
      </c>
      <c r="N16" s="16">
        <v>0</v>
      </c>
      <c r="O16" s="16">
        <v>0</v>
      </c>
      <c r="P16" s="9">
        <f t="shared" si="0"/>
        <v>0</v>
      </c>
    </row>
    <row r="17" spans="1:22" ht="12" customHeight="1" x14ac:dyDescent="0.2">
      <c r="A17" s="37" t="s">
        <v>13</v>
      </c>
      <c r="B17" s="38"/>
      <c r="C17" s="38"/>
      <c r="D17" s="38"/>
      <c r="E17" s="38"/>
      <c r="F17" s="38"/>
      <c r="G17" s="38"/>
      <c r="H17" s="4"/>
      <c r="I17" s="4"/>
      <c r="J17" s="5"/>
      <c r="K17" s="6">
        <v>0</v>
      </c>
      <c r="L17" s="4">
        <v>0</v>
      </c>
      <c r="M17" s="10" t="s">
        <v>32</v>
      </c>
      <c r="N17" s="12">
        <v>0</v>
      </c>
      <c r="O17" s="12">
        <v>0</v>
      </c>
      <c r="P17" s="9">
        <f t="shared" si="0"/>
        <v>0</v>
      </c>
    </row>
    <row r="18" spans="1:22" ht="12" customHeight="1" x14ac:dyDescent="0.2">
      <c r="A18" s="37" t="s">
        <v>14</v>
      </c>
      <c r="B18" s="38"/>
      <c r="C18" s="38"/>
      <c r="D18" s="38"/>
      <c r="E18" s="38"/>
      <c r="F18" s="38"/>
      <c r="G18" s="38"/>
      <c r="H18" s="4"/>
      <c r="I18" s="4"/>
      <c r="J18" s="5"/>
      <c r="K18" s="6">
        <v>0</v>
      </c>
      <c r="L18" s="4">
        <v>0</v>
      </c>
      <c r="M18" s="10" t="s">
        <v>33</v>
      </c>
      <c r="N18" s="12">
        <v>0</v>
      </c>
      <c r="O18" s="12">
        <v>0</v>
      </c>
      <c r="P18" s="9">
        <f t="shared" si="0"/>
        <v>0</v>
      </c>
    </row>
    <row r="19" spans="1:22" ht="12" customHeight="1" x14ac:dyDescent="0.2">
      <c r="A19" s="35" t="s">
        <v>43</v>
      </c>
      <c r="B19" s="36"/>
      <c r="C19" s="36"/>
      <c r="D19" s="36"/>
      <c r="E19" s="36"/>
      <c r="F19" s="36"/>
      <c r="G19" s="36"/>
      <c r="H19" s="17">
        <v>829267633</v>
      </c>
      <c r="I19" s="17">
        <f>I10</f>
        <v>22422295615</v>
      </c>
      <c r="J19" s="18">
        <v>3762451042</v>
      </c>
      <c r="K19" s="19">
        <v>0</v>
      </c>
      <c r="L19" s="17">
        <f>L6+L10</f>
        <v>27014014290</v>
      </c>
      <c r="M19" s="20" t="s">
        <v>34</v>
      </c>
      <c r="N19" s="8">
        <v>25134596914</v>
      </c>
      <c r="O19" s="8">
        <v>27014014290</v>
      </c>
      <c r="P19" s="9">
        <f t="shared" si="0"/>
        <v>-1879417376</v>
      </c>
    </row>
    <row r="20" spans="1:22" ht="12" customHeight="1" x14ac:dyDescent="0.2">
      <c r="A20" s="35" t="s">
        <v>15</v>
      </c>
      <c r="B20" s="36"/>
      <c r="C20" s="36"/>
      <c r="D20" s="36"/>
      <c r="E20" s="36"/>
      <c r="F20" s="36"/>
      <c r="G20" s="36"/>
      <c r="H20" s="21">
        <v>7577047685</v>
      </c>
      <c r="I20" s="22"/>
      <c r="J20" s="23"/>
      <c r="K20" s="19"/>
      <c r="L20" s="17">
        <v>7577047685</v>
      </c>
      <c r="U20" s="9"/>
    </row>
    <row r="21" spans="1:22" ht="12" customHeight="1" x14ac:dyDescent="0.2">
      <c r="A21" s="37" t="s">
        <v>4</v>
      </c>
      <c r="B21" s="38"/>
      <c r="C21" s="38"/>
      <c r="D21" s="38"/>
      <c r="E21" s="38"/>
      <c r="F21" s="38"/>
      <c r="G21" s="38"/>
      <c r="H21" s="24">
        <v>7445424373</v>
      </c>
      <c r="I21" s="4"/>
      <c r="J21" s="5"/>
      <c r="K21" s="6"/>
      <c r="L21" s="3">
        <v>7445424373</v>
      </c>
      <c r="U21" s="9"/>
    </row>
    <row r="22" spans="1:22" ht="12" customHeight="1" x14ac:dyDescent="0.2">
      <c r="A22" s="37" t="s">
        <v>5</v>
      </c>
      <c r="B22" s="38"/>
      <c r="C22" s="38"/>
      <c r="D22" s="38"/>
      <c r="E22" s="38"/>
      <c r="F22" s="38"/>
      <c r="G22" s="38"/>
      <c r="H22" s="24">
        <v>122000371</v>
      </c>
      <c r="I22" s="4"/>
      <c r="J22" s="5"/>
      <c r="K22" s="6"/>
      <c r="L22" s="3">
        <v>122000371</v>
      </c>
      <c r="U22" s="9"/>
    </row>
    <row r="23" spans="1:22" ht="12" customHeight="1" x14ac:dyDescent="0.2">
      <c r="A23" s="37" t="s">
        <v>6</v>
      </c>
      <c r="B23" s="38"/>
      <c r="C23" s="38"/>
      <c r="D23" s="38"/>
      <c r="E23" s="38"/>
      <c r="F23" s="38"/>
      <c r="G23" s="38"/>
      <c r="H23" s="24">
        <v>9622941</v>
      </c>
      <c r="I23" s="4"/>
      <c r="J23" s="5"/>
      <c r="K23" s="6"/>
      <c r="L23" s="3">
        <v>9622941</v>
      </c>
      <c r="U23" s="9"/>
    </row>
    <row r="24" spans="1:22" ht="12" customHeight="1" x14ac:dyDescent="0.2">
      <c r="A24" s="35" t="s">
        <v>16</v>
      </c>
      <c r="B24" s="36"/>
      <c r="C24" s="36"/>
      <c r="D24" s="36"/>
      <c r="E24" s="36"/>
      <c r="F24" s="36"/>
      <c r="G24" s="36"/>
      <c r="H24" s="22"/>
      <c r="I24" s="17">
        <v>475628189</v>
      </c>
      <c r="J24" s="18">
        <f>SUM(J25:J29)</f>
        <v>-9932093251</v>
      </c>
      <c r="K24" s="19"/>
      <c r="L24" s="17">
        <f>I24+J24</f>
        <v>-9456465062</v>
      </c>
    </row>
    <row r="25" spans="1:22" ht="12" customHeight="1" x14ac:dyDescent="0.2">
      <c r="A25" s="37" t="s">
        <v>7</v>
      </c>
      <c r="B25" s="38"/>
      <c r="C25" s="38"/>
      <c r="D25" s="38"/>
      <c r="E25" s="38"/>
      <c r="F25" s="38"/>
      <c r="G25" s="38"/>
      <c r="H25" s="4"/>
      <c r="I25" s="14"/>
      <c r="J25" s="13">
        <v>4065999843</v>
      </c>
      <c r="K25" s="6"/>
      <c r="L25" s="3">
        <v>4065999843</v>
      </c>
    </row>
    <row r="26" spans="1:22" ht="12" customHeight="1" x14ac:dyDescent="0.2">
      <c r="A26" s="37" t="s">
        <v>9</v>
      </c>
      <c r="B26" s="38"/>
      <c r="C26" s="38"/>
      <c r="D26" s="38"/>
      <c r="E26" s="38"/>
      <c r="F26" s="38"/>
      <c r="G26" s="38"/>
      <c r="H26" s="4"/>
      <c r="I26" s="24">
        <v>475628189</v>
      </c>
      <c r="J26" s="13">
        <v>-3762451042</v>
      </c>
      <c r="K26" s="6"/>
      <c r="L26" s="3">
        <f>I26+J26</f>
        <v>-3286822853</v>
      </c>
    </row>
    <row r="27" spans="1:22" ht="12" customHeight="1" x14ac:dyDescent="0.2">
      <c r="A27" s="37" t="s">
        <v>10</v>
      </c>
      <c r="B27" s="38"/>
      <c r="C27" s="38"/>
      <c r="D27" s="38"/>
      <c r="E27" s="38"/>
      <c r="F27" s="38"/>
      <c r="G27" s="38"/>
      <c r="H27" s="4"/>
      <c r="I27" s="4"/>
      <c r="J27" s="9">
        <v>8564194943</v>
      </c>
      <c r="K27" s="6"/>
      <c r="L27" s="3">
        <f>J27</f>
        <v>8564194943</v>
      </c>
    </row>
    <row r="28" spans="1:22" ht="12" customHeight="1" x14ac:dyDescent="0.2">
      <c r="A28" s="37" t="s">
        <v>11</v>
      </c>
      <c r="B28" s="38"/>
      <c r="C28" s="38"/>
      <c r="D28" s="38"/>
      <c r="E28" s="38"/>
      <c r="F28" s="38"/>
      <c r="G28" s="38"/>
      <c r="H28" s="4"/>
      <c r="I28" s="4"/>
      <c r="J28" s="5">
        <v>0</v>
      </c>
      <c r="K28" s="6"/>
      <c r="L28" s="4">
        <v>0</v>
      </c>
    </row>
    <row r="29" spans="1:22" ht="12" customHeight="1" x14ac:dyDescent="0.2">
      <c r="A29" s="37" t="s">
        <v>12</v>
      </c>
      <c r="B29" s="38"/>
      <c r="C29" s="38"/>
      <c r="D29" s="38"/>
      <c r="E29" s="38"/>
      <c r="F29" s="38"/>
      <c r="G29" s="38"/>
      <c r="H29" s="4"/>
      <c r="I29" s="4"/>
      <c r="J29" s="13">
        <v>-18799836995</v>
      </c>
      <c r="K29" s="6"/>
      <c r="L29" s="3">
        <f>J29</f>
        <v>-18799836995</v>
      </c>
    </row>
    <row r="30" spans="1:22" ht="24" customHeight="1" x14ac:dyDescent="0.2">
      <c r="A30" s="35" t="s">
        <v>17</v>
      </c>
      <c r="B30" s="36"/>
      <c r="C30" s="36"/>
      <c r="D30" s="36"/>
      <c r="E30" s="36"/>
      <c r="F30" s="36"/>
      <c r="G30" s="36"/>
      <c r="H30" s="4"/>
      <c r="I30" s="4"/>
      <c r="J30" s="5"/>
      <c r="K30" s="6">
        <v>0</v>
      </c>
      <c r="L30" s="4">
        <v>0</v>
      </c>
      <c r="V30" s="9"/>
    </row>
    <row r="31" spans="1:22" ht="10.5" customHeight="1" x14ac:dyDescent="0.2">
      <c r="A31" s="37" t="s">
        <v>13</v>
      </c>
      <c r="B31" s="38"/>
      <c r="C31" s="38"/>
      <c r="D31" s="38"/>
      <c r="E31" s="38"/>
      <c r="F31" s="38"/>
      <c r="G31" s="38"/>
      <c r="H31" s="4"/>
      <c r="I31" s="4"/>
      <c r="J31" s="5"/>
      <c r="K31" s="6">
        <v>0</v>
      </c>
      <c r="L31" s="4">
        <v>0</v>
      </c>
      <c r="V31" s="9"/>
    </row>
    <row r="32" spans="1:22" ht="10.5" customHeight="1" x14ac:dyDescent="0.2">
      <c r="A32" s="37" t="s">
        <v>14</v>
      </c>
      <c r="B32" s="38"/>
      <c r="C32" s="38"/>
      <c r="D32" s="38"/>
      <c r="E32" s="38"/>
      <c r="F32" s="38"/>
      <c r="G32" s="38"/>
      <c r="H32" s="4"/>
      <c r="I32" s="4"/>
      <c r="J32" s="5"/>
      <c r="K32" s="6">
        <v>0</v>
      </c>
      <c r="L32" s="4">
        <v>0</v>
      </c>
    </row>
    <row r="33" spans="1:16" ht="10.5" customHeight="1" thickBot="1" x14ac:dyDescent="0.25">
      <c r="A33" s="39" t="s">
        <v>18</v>
      </c>
      <c r="B33" s="40"/>
      <c r="C33" s="40"/>
      <c r="D33" s="40"/>
      <c r="E33" s="40"/>
      <c r="F33" s="40"/>
      <c r="G33" s="40"/>
      <c r="H33" s="25">
        <f>H19+H20</f>
        <v>8406315318</v>
      </c>
      <c r="I33" s="25">
        <f>I19+I24</f>
        <v>22897923804</v>
      </c>
      <c r="J33" s="26">
        <f>J19+J24</f>
        <v>-6169642209</v>
      </c>
      <c r="K33" s="27">
        <v>0</v>
      </c>
      <c r="L33" s="25">
        <f>L19+L20+L24</f>
        <v>25134596913</v>
      </c>
      <c r="N33" s="9">
        <f>N19-L33</f>
        <v>1</v>
      </c>
    </row>
    <row r="34" spans="1:16" x14ac:dyDescent="0.2">
      <c r="A34" s="29" t="s">
        <v>19</v>
      </c>
      <c r="L34" s="9"/>
      <c r="M34" s="34" t="s">
        <v>38</v>
      </c>
      <c r="N34" s="34"/>
      <c r="O34" s="34"/>
      <c r="P34" s="34"/>
    </row>
    <row r="35" spans="1:16" x14ac:dyDescent="0.2">
      <c r="J35" s="9"/>
      <c r="M35" s="34"/>
      <c r="N35" s="34"/>
      <c r="O35" s="34"/>
      <c r="P35" s="34"/>
    </row>
    <row r="36" spans="1:16" x14ac:dyDescent="0.2">
      <c r="M36" s="34"/>
      <c r="N36" s="34"/>
      <c r="O36" s="34"/>
      <c r="P36" s="34"/>
    </row>
  </sheetData>
  <mergeCells count="33">
    <mergeCell ref="A33:G33"/>
    <mergeCell ref="A29:G29"/>
    <mergeCell ref="A28:G28"/>
    <mergeCell ref="A30:G30"/>
    <mergeCell ref="A32:G32"/>
    <mergeCell ref="A31:G31"/>
    <mergeCell ref="A23:G23"/>
    <mergeCell ref="A25:G25"/>
    <mergeCell ref="A24:G24"/>
    <mergeCell ref="A27:G27"/>
    <mergeCell ref="A26:G26"/>
    <mergeCell ref="A18:G18"/>
    <mergeCell ref="A17:G17"/>
    <mergeCell ref="A19:G19"/>
    <mergeCell ref="A20:G20"/>
    <mergeCell ref="A22:G22"/>
    <mergeCell ref="A21:G21"/>
    <mergeCell ref="A5:G5"/>
    <mergeCell ref="A1:L1"/>
    <mergeCell ref="A2:L2"/>
    <mergeCell ref="A3:L3"/>
    <mergeCell ref="M34:P36"/>
    <mergeCell ref="A6:G6"/>
    <mergeCell ref="A8:G8"/>
    <mergeCell ref="A7:G7"/>
    <mergeCell ref="A9:G9"/>
    <mergeCell ref="A11:G11"/>
    <mergeCell ref="A10:G10"/>
    <mergeCell ref="A13:G13"/>
    <mergeCell ref="A12:G12"/>
    <mergeCell ref="A15:G15"/>
    <mergeCell ref="A14:G14"/>
    <mergeCell ref="A16:G16"/>
  </mergeCells>
  <printOptions horizontalCentered="1"/>
  <pageMargins left="0.7" right="0.7" top="0.75" bottom="0.75" header="0.3" footer="0.3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XXGET_GL_Evolución_03_Estado_d_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Irma Eugenia Arias Ramirez</dc:creator>
  <cp:lastModifiedBy>Gerardo Garcia Reyes</cp:lastModifiedBy>
  <cp:lastPrinted>2022-10-20T16:27:12Z</cp:lastPrinted>
  <dcterms:created xsi:type="dcterms:W3CDTF">2022-10-18T19:07:52Z</dcterms:created>
  <dcterms:modified xsi:type="dcterms:W3CDTF">2022-10-31T16:49:59Z</dcterms:modified>
</cp:coreProperties>
</file>