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1er TRIMESTRES EVOLUCION DE LAS FINANZAS 2022\2DO TRIMESTRE DE EVOLUCION DE LAS FINANZAS\2DO TRIMESTRE EVOLUCION DE LAS FINANZAS 2022\01 FORMULARIOS CONTABLES\"/>
    </mc:Choice>
  </mc:AlternateContent>
  <bookViews>
    <workbookView xWindow="0" yWindow="0" windowWidth="20490" windowHeight="7755"/>
  </bookViews>
  <sheets>
    <sheet name="XXGET_GL_Evolución_03_Estado_d_" sheetId="2" r:id="rId1"/>
  </sheets>
  <definedNames>
    <definedName name="_xlnm.Print_Area" localSheetId="0">XXGET_GL_Evolución_03_Estado_d_!$A$1:$M$34</definedName>
    <definedName name="_xlnm.Print_Titles" localSheetId="0">XXGET_GL_Evolución_03_Estado_d_!$5:$5</definedName>
  </definedNames>
  <calcPr calcId="152511" fullCalcOnLoad="1"/>
</workbook>
</file>

<file path=xl/calcChain.xml><?xml version="1.0" encoding="utf-8"?>
<calcChain xmlns="http://schemas.openxmlformats.org/spreadsheetml/2006/main">
  <c r="I33" i="2" l="1"/>
  <c r="M26" i="2"/>
  <c r="M25" i="2"/>
  <c r="K24" i="2"/>
  <c r="J24" i="2"/>
  <c r="M24" i="2"/>
  <c r="J19" i="2"/>
  <c r="J33" i="2"/>
  <c r="M12" i="2"/>
  <c r="M11" i="2"/>
  <c r="M10" i="2"/>
  <c r="K10" i="2"/>
  <c r="K19" i="2"/>
  <c r="R12" i="2"/>
  <c r="S12" i="2"/>
  <c r="Q10" i="2"/>
  <c r="Q11" i="2"/>
  <c r="Q12" i="2"/>
  <c r="Q13" i="2"/>
  <c r="Q14" i="2"/>
  <c r="Q15" i="2"/>
  <c r="Q16" i="2"/>
  <c r="Q17" i="2"/>
  <c r="Q18" i="2"/>
  <c r="Q19" i="2"/>
  <c r="Q7" i="2"/>
  <c r="Q8" i="2"/>
  <c r="Q9" i="2"/>
  <c r="Q6" i="2"/>
  <c r="K33" i="2"/>
  <c r="M33" i="2"/>
  <c r="M19" i="2"/>
</calcChain>
</file>

<file path=xl/sharedStrings.xml><?xml version="1.0" encoding="utf-8"?>
<sst xmlns="http://schemas.openxmlformats.org/spreadsheetml/2006/main" count="53" uniqueCount="43">
  <si>
    <t xml:space="preserve">Gobierno del Estado de Tabasco – Poder Ejecutivo </t>
  </si>
  <si>
    <t>Estado de Variación de la Hacienda Pública</t>
  </si>
  <si>
    <t>Concepto</t>
  </si>
  <si>
    <t>Total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</si>
  <si>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</si>
  <si>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</si>
  <si>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</si>
  <si>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</si>
  <si>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</si>
  <si>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</si>
  <si>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</si>
  <si>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</si>
  <si>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</si>
  <si>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2021</t>
  </si>
  <si>
    <t>Resultado por Posición Monetaria</t>
  </si>
  <si>
    <t>Resultado por Tenencia de Activos no Monetarios</t>
  </si>
  <si>
    <t>Hacienda Pública / Patrimonio Neto Final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</si>
  <si>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</si>
  <si>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</si>
  <si>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</si>
  <si>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</si>
  <si>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Bajo protesta de decir verdad declaramos que los Estados Financieros y sus notas, son razonablemente correctos y son responsabilidad del emisor</t>
  </si>
  <si>
    <t>Hacienda Pública/Patrimonio Contribuido</t>
  </si>
  <si>
    <t>   Aportaciones</t>
  </si>
  <si>
    <t>   Donaciones de Capital</t>
  </si>
  <si>
    <t>   Actualización de la Hacienda Pública/Patrimonio</t>
  </si>
  <si>
    <t>Hacienda Pública/Patrimonio Generado</t>
  </si>
  <si>
    <t>   Resultados del Ejercicio (Ahorro/Desahorro)</t>
  </si>
  <si>
    <t>   Resultados de Ejercicios Anteriores</t>
  </si>
  <si>
    <t>   Revalúos</t>
  </si>
  <si>
    <t>   Reservas</t>
  </si>
  <si>
    <t>   Rectificaciones de Resultados de Ejercicios Anteriores</t>
  </si>
  <si>
    <t>Exceso o Insuficiencia en la Actualización de la Hacienda Pública/Patrimonio</t>
  </si>
  <si>
    <t>   Resultado por Posición Monetaria</t>
  </si>
  <si>
    <t>   Resultado por Tenencia de Activos no Monetarios</t>
  </si>
  <si>
    <t>Total Hacienda Pública/Patrimonio</t>
  </si>
  <si>
    <t xml:space="preserve">   </t>
  </si>
  <si>
    <t>Hacienda Pública/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</si>
  <si>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</si>
  <si>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</si>
  <si>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</si>
  <si>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Hacienda Pública / Patrimonio Contribuido Neto de junio de 2021</t>
  </si>
  <si>
    <t>Del 01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</si>
</sst>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EBEBE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48">
    <xf numFmtId="0" fontId="0" fillId="0" borderId="0" xfId="0"/>
    <xf numFmtId="0" fontId="18" fillId="0" borderId="0" xfId="0" applyFont="1"/>
    <xf numFmtId="0" fontId="19" fillId="0" borderId="0" xfId="0" applyFont="1"/>
    <xf numFmtId="3" fontId="18" fillId="0" borderId="0" xfId="0" applyNumberFormat="1" applyFont="1"/>
    <xf numFmtId="3" fontId="18" fillId="0" borderId="0" xfId="0" applyNumberFormat="1" applyFont="1" applyAlignment="1">
      <alignment vertical="top"/>
    </xf>
    <xf numFmtId="0" fontId="19" fillId="33" borderId="10" xfId="0" applyFont="1" applyFill="1" applyBorder="1" applyAlignment="1">
      <alignment horizontal="right" wrapText="1"/>
    </xf>
    <xf numFmtId="3" fontId="20" fillId="33" borderId="11" xfId="0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wrapText="1"/>
    </xf>
    <xf numFmtId="0" fontId="18" fillId="33" borderId="12" xfId="0" applyFont="1" applyFill="1" applyBorder="1" applyAlignment="1">
      <alignment wrapText="1"/>
    </xf>
    <xf numFmtId="3" fontId="19" fillId="33" borderId="10" xfId="0" applyNumberFormat="1" applyFont="1" applyFill="1" applyBorder="1" applyAlignment="1">
      <alignment horizontal="right" wrapText="1"/>
    </xf>
    <xf numFmtId="0" fontId="20" fillId="33" borderId="13" xfId="0" applyFont="1" applyFill="1" applyBorder="1" applyAlignment="1">
      <alignment vertical="top" wrapText="1"/>
    </xf>
    <xf numFmtId="3" fontId="20" fillId="33" borderId="14" xfId="0" applyNumberFormat="1" applyFont="1" applyFill="1" applyBorder="1" applyAlignment="1">
      <alignment horizontal="right" vertical="top" wrapText="1"/>
    </xf>
    <xf numFmtId="0" fontId="19" fillId="33" borderId="13" xfId="0" applyFont="1" applyFill="1" applyBorder="1" applyAlignment="1">
      <alignment vertical="top" wrapText="1"/>
    </xf>
    <xf numFmtId="3" fontId="19" fillId="33" borderId="14" xfId="0" applyNumberFormat="1" applyFont="1" applyFill="1" applyBorder="1" applyAlignment="1">
      <alignment horizontal="right"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0" fontId="19" fillId="33" borderId="14" xfId="0" applyFont="1" applyFill="1" applyBorder="1" applyAlignment="1">
      <alignment horizontal="right" vertical="top" wrapText="1"/>
    </xf>
    <xf numFmtId="0" fontId="18" fillId="33" borderId="10" xfId="0" applyFont="1" applyFill="1" applyBorder="1" applyAlignment="1">
      <alignment wrapText="1"/>
    </xf>
    <xf numFmtId="0" fontId="20" fillId="33" borderId="14" xfId="0" applyFont="1" applyFill="1" applyBorder="1" applyAlignment="1">
      <alignment horizontal="right" vertical="top" wrapText="1"/>
    </xf>
    <xf numFmtId="0" fontId="21" fillId="33" borderId="13" xfId="0" applyFont="1" applyFill="1" applyBorder="1" applyAlignment="1">
      <alignment vertical="top" wrapText="1"/>
    </xf>
    <xf numFmtId="3" fontId="20" fillId="33" borderId="10" xfId="0" applyNumberFormat="1" applyFont="1" applyFill="1" applyBorder="1" applyAlignment="1">
      <alignment horizontal="right" wrapText="1"/>
    </xf>
    <xf numFmtId="3" fontId="18" fillId="0" borderId="10" xfId="0" applyNumberFormat="1" applyFont="1" applyBorder="1" applyAlignment="1">
      <alignment vertical="top"/>
    </xf>
    <xf numFmtId="0" fontId="18" fillId="0" borderId="10" xfId="0" applyFont="1" applyBorder="1"/>
    <xf numFmtId="0" fontId="18" fillId="33" borderId="0" xfId="0" applyFont="1" applyFill="1" applyAlignment="1">
      <alignment vertical="top" wrapText="1"/>
    </xf>
    <xf numFmtId="0" fontId="20" fillId="33" borderId="0" xfId="0" applyFont="1" applyFill="1" applyAlignment="1">
      <alignment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vertical="center" wrapText="1"/>
    </xf>
    <xf numFmtId="0" fontId="19" fillId="33" borderId="14" xfId="0" applyFont="1" applyFill="1" applyBorder="1" applyAlignment="1">
      <alignment horizontal="right" vertical="center" wrapText="1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0" fillId="33" borderId="10" xfId="0" applyFont="1" applyFill="1" applyBorder="1" applyAlignment="1">
      <alignment horizontal="right" wrapText="1"/>
    </xf>
    <xf numFmtId="3" fontId="22" fillId="0" borderId="10" xfId="0" applyNumberFormat="1" applyFont="1" applyBorder="1" applyAlignment="1"/>
    <xf numFmtId="0" fontId="19" fillId="33" borderId="11" xfId="0" applyFont="1" applyFill="1" applyBorder="1" applyAlignment="1">
      <alignment horizontal="right" wrapText="1"/>
    </xf>
    <xf numFmtId="3" fontId="18" fillId="0" borderId="10" xfId="0" applyNumberFormat="1" applyFont="1" applyBorder="1" applyAlignment="1">
      <alignment wrapText="1"/>
    </xf>
    <xf numFmtId="0" fontId="20" fillId="33" borderId="0" xfId="0" applyFont="1" applyFill="1" applyAlignment="1">
      <alignment horizontal="center" wrapText="1"/>
    </xf>
    <xf numFmtId="0" fontId="18" fillId="33" borderId="12" xfId="0" applyFont="1" applyFill="1" applyBorder="1" applyAlignment="1">
      <alignment wrapText="1"/>
    </xf>
    <xf numFmtId="0" fontId="19" fillId="33" borderId="19" xfId="0" applyFont="1" applyFill="1" applyBorder="1" applyAlignment="1">
      <alignment wrapText="1"/>
    </xf>
    <xf numFmtId="0" fontId="19" fillId="33" borderId="0" xfId="0" applyFont="1" applyFill="1" applyBorder="1" applyAlignment="1">
      <alignment wrapText="1"/>
    </xf>
    <xf numFmtId="0" fontId="19" fillId="33" borderId="20" xfId="0" applyFont="1" applyFill="1" applyBorder="1" applyAlignment="1">
      <alignment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0" fontId="20" fillId="33" borderId="20" xfId="0" applyFont="1" applyFill="1" applyBorder="1" applyAlignment="1">
      <alignment wrapText="1"/>
    </xf>
    <xf numFmtId="0" fontId="20" fillId="33" borderId="21" xfId="0" applyFont="1" applyFill="1" applyBorder="1" applyAlignment="1">
      <alignment wrapText="1"/>
    </xf>
    <xf numFmtId="0" fontId="20" fillId="33" borderId="12" xfId="0" applyFont="1" applyFill="1" applyBorder="1" applyAlignment="1">
      <alignment wrapText="1"/>
    </xf>
    <xf numFmtId="0" fontId="20" fillId="33" borderId="22" xfId="0" applyFont="1" applyFill="1" applyBorder="1" applyAlignment="1">
      <alignment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1142999</xdr:colOff>
      <xdr:row>0</xdr:row>
      <xdr:rowOff>22396</xdr:rowOff>
    </xdr:from>
    <xdr:to>
      <xdr:col>12</xdr:col>
      <xdr:colOff>1228725</xdr:colOff>
      <xdr:row>3</xdr:row>
      <xdr:rowOff>115080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4" y="22396"/>
          <a:ext cx="1333501" cy="578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tabSelected="1" topLeftCell="A7" zoomScaleNormal="100" workbookViewId="0">
      <selection activeCell="X5" sqref="X5"/>
    </sheetView>
  </sheetViews>
  <sheetFormatPr baseColWidth="10" defaultRowHeight="12.75" x14ac:dyDescent="0.2"/>
  <cols>
    <col min="1" max="1" width="6.5703125" style="1" customWidth="1"/>
    <col min="2" max="2" width="6.140625" style="1" customWidth="1"/>
    <col min="3" max="3" width="5.42578125" style="1" customWidth="1"/>
    <col min="4" max="4" width="5" style="1" customWidth="1"/>
    <col min="5" max="5" width="7.140625" style="1" customWidth="1"/>
    <col min="6" max="6" width="6.5703125" style="1" customWidth="1"/>
    <col min="7" max="7" width="6.85546875" style="1" customWidth="1"/>
    <col min="8" max="8" width="18.28515625" style="1" customWidth="1"/>
    <col min="9" max="13" width="18.7109375" style="1" customWidth="1"/>
    <col min="14" max="14" width="41.140625" style="1" hidden="1" customWidth="1"/>
    <col min="15" max="15" width="15" style="1" hidden="1" customWidth="1"/>
    <col min="16" max="16" width="15.7109375" style="1" hidden="1" customWidth="1"/>
    <col min="17" max="17" width="21" style="1" hidden="1" customWidth="1"/>
    <col min="18" max="18" width="19.7109375" style="1" hidden="1" customWidth="1"/>
    <col min="19" max="19" width="15.140625" style="1" hidden="1" customWidth="1"/>
    <col min="20" max="22" width="0" style="1" hidden="1" customWidth="1"/>
    <col min="23" max="16384" width="11.42578125" style="1"/>
  </cols>
  <sheetData>
    <row r="1" spans="1:19" ht="12.7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9" x14ac:dyDescent="0.2">
      <c r="A2" s="22"/>
      <c r="B2" s="22"/>
      <c r="C2" s="22"/>
      <c r="D2" s="22"/>
      <c r="E2" s="22"/>
      <c r="F2" s="22"/>
      <c r="G2" s="34" t="s">
        <v>1</v>
      </c>
      <c r="H2" s="34"/>
      <c r="I2" s="34"/>
      <c r="J2" s="34"/>
      <c r="K2" s="34"/>
      <c r="L2" s="7"/>
      <c r="M2" s="23"/>
    </row>
    <row r="3" spans="1:19" x14ac:dyDescent="0.2">
      <c r="A3" s="22"/>
      <c r="B3" s="22"/>
      <c r="C3" s="22"/>
      <c r="D3" s="22"/>
      <c r="E3" s="22"/>
      <c r="F3" s="22"/>
      <c r="G3" s="34" t="s">
        <v>42</v>
      </c>
      <c r="H3" s="34"/>
      <c r="I3" s="34"/>
      <c r="J3" s="34"/>
      <c r="K3" s="34"/>
      <c r="L3" s="7"/>
      <c r="M3" s="23"/>
    </row>
    <row r="4" spans="1:19" ht="15.95" customHeight="1" thickBot="1" x14ac:dyDescent="0.25">
      <c r="A4" s="7"/>
      <c r="B4" s="35"/>
      <c r="C4" s="35"/>
      <c r="D4" s="7"/>
      <c r="E4" s="8"/>
      <c r="F4" s="35"/>
      <c r="G4" s="35"/>
      <c r="H4" s="35"/>
      <c r="I4" s="35"/>
      <c r="J4" s="8"/>
      <c r="K4" s="8"/>
      <c r="L4" s="8"/>
      <c r="M4" s="8"/>
    </row>
    <row r="5" spans="1:19" ht="70.5" customHeight="1" x14ac:dyDescent="0.2">
      <c r="A5" s="39" t="s">
        <v>2</v>
      </c>
      <c r="B5" s="40"/>
      <c r="C5" s="40"/>
      <c r="D5" s="40"/>
      <c r="E5" s="40"/>
      <c r="F5" s="40"/>
      <c r="G5" s="40"/>
      <c r="H5" s="41"/>
      <c r="I5" s="24" t="s">
        <v>37</v>
      </c>
      <c r="J5" s="24" t="s">
        <v>38</v>
      </c>
      <c r="K5" s="24" t="s">
        <v>39</v>
      </c>
      <c r="L5" s="24" t="s">
        <v>40</v>
      </c>
      <c r="M5" s="25" t="s">
        <v>3</v>
      </c>
    </row>
    <row r="6" spans="1:19" ht="12.75" customHeight="1" x14ac:dyDescent="0.2">
      <c r="A6" s="42" t="s">
        <v>41</v>
      </c>
      <c r="B6" s="43"/>
      <c r="C6" s="43"/>
      <c r="D6" s="43"/>
      <c r="E6" s="43"/>
      <c r="F6" s="43"/>
      <c r="G6" s="43"/>
      <c r="H6" s="44"/>
      <c r="I6" s="19">
        <v>828342697</v>
      </c>
      <c r="J6" s="5"/>
      <c r="K6" s="5"/>
      <c r="L6" s="5"/>
      <c r="M6" s="19">
        <v>828342697</v>
      </c>
      <c r="N6" s="10" t="s">
        <v>22</v>
      </c>
      <c r="O6" s="11">
        <v>829525233</v>
      </c>
      <c r="P6" s="11">
        <v>828342698</v>
      </c>
      <c r="Q6" s="4">
        <f>O6-P6</f>
        <v>1182535</v>
      </c>
    </row>
    <row r="7" spans="1:19" ht="12.75" customHeight="1" x14ac:dyDescent="0.2">
      <c r="A7" s="36" t="s">
        <v>4</v>
      </c>
      <c r="B7" s="37"/>
      <c r="C7" s="37"/>
      <c r="D7" s="37"/>
      <c r="E7" s="37"/>
      <c r="F7" s="37"/>
      <c r="G7" s="37"/>
      <c r="H7" s="38"/>
      <c r="I7" s="9">
        <v>725753019</v>
      </c>
      <c r="J7" s="5"/>
      <c r="K7" s="5"/>
      <c r="L7" s="5"/>
      <c r="M7" s="9">
        <v>725753019</v>
      </c>
      <c r="N7" s="12" t="s">
        <v>23</v>
      </c>
      <c r="O7" s="13">
        <v>725753019</v>
      </c>
      <c r="P7" s="13">
        <v>725753019</v>
      </c>
      <c r="Q7" s="4">
        <f t="shared" ref="Q7:Q19" si="0">O7-P7</f>
        <v>0</v>
      </c>
    </row>
    <row r="8" spans="1:19" ht="12.75" customHeight="1" x14ac:dyDescent="0.2">
      <c r="A8" s="36" t="s">
        <v>5</v>
      </c>
      <c r="B8" s="37"/>
      <c r="C8" s="37"/>
      <c r="D8" s="37"/>
      <c r="E8" s="37"/>
      <c r="F8" s="37"/>
      <c r="G8" s="37"/>
      <c r="H8" s="38"/>
      <c r="I8" s="14">
        <v>102589678</v>
      </c>
      <c r="J8" s="5"/>
      <c r="K8" s="5"/>
      <c r="L8" s="5"/>
      <c r="M8" s="14">
        <v>102589678</v>
      </c>
      <c r="N8" s="12" t="s">
        <v>24</v>
      </c>
      <c r="O8" s="13">
        <v>103772214</v>
      </c>
      <c r="P8" s="13">
        <v>102589678</v>
      </c>
      <c r="Q8" s="4">
        <f t="shared" si="0"/>
        <v>1182536</v>
      </c>
    </row>
    <row r="9" spans="1:19" s="29" customFormat="1" ht="12.75" customHeight="1" x14ac:dyDescent="0.2">
      <c r="A9" s="36" t="s">
        <v>6</v>
      </c>
      <c r="B9" s="37"/>
      <c r="C9" s="37"/>
      <c r="D9" s="37"/>
      <c r="E9" s="37"/>
      <c r="F9" s="37"/>
      <c r="G9" s="37"/>
      <c r="H9" s="38"/>
      <c r="I9" s="5">
        <v>0</v>
      </c>
      <c r="J9" s="5"/>
      <c r="K9" s="5"/>
      <c r="L9" s="5"/>
      <c r="M9" s="5">
        <v>0</v>
      </c>
      <c r="N9" s="26" t="s">
        <v>25</v>
      </c>
      <c r="O9" s="27">
        <v>0</v>
      </c>
      <c r="P9" s="27">
        <v>0</v>
      </c>
      <c r="Q9" s="28">
        <f t="shared" si="0"/>
        <v>0</v>
      </c>
    </row>
    <row r="10" spans="1:19" ht="12.75" customHeight="1" x14ac:dyDescent="0.2">
      <c r="A10" s="42" t="s">
        <v>7</v>
      </c>
      <c r="B10" s="43"/>
      <c r="C10" s="43"/>
      <c r="D10" s="43"/>
      <c r="E10" s="43"/>
      <c r="F10" s="43"/>
      <c r="G10" s="43"/>
      <c r="H10" s="44"/>
      <c r="I10" s="5"/>
      <c r="J10" s="19">
        <v>22305706559</v>
      </c>
      <c r="K10" s="19">
        <f>K11+K12+K13+K14+K15</f>
        <v>3233266941</v>
      </c>
      <c r="L10" s="21"/>
      <c r="M10" s="19">
        <f>SUM(J10:K10)</f>
        <v>25538973500</v>
      </c>
      <c r="N10" s="10" t="s">
        <v>26</v>
      </c>
      <c r="O10" s="11">
        <v>22846464246</v>
      </c>
      <c r="P10" s="11">
        <v>24017920613</v>
      </c>
      <c r="Q10" s="4">
        <f t="shared" si="0"/>
        <v>-1171456367</v>
      </c>
    </row>
    <row r="11" spans="1:19" ht="12.75" customHeight="1" x14ac:dyDescent="0.2">
      <c r="A11" s="36" t="s">
        <v>8</v>
      </c>
      <c r="B11" s="37"/>
      <c r="C11" s="37"/>
      <c r="D11" s="37"/>
      <c r="E11" s="37"/>
      <c r="F11" s="37"/>
      <c r="G11" s="37"/>
      <c r="H11" s="38"/>
      <c r="I11" s="5"/>
      <c r="J11" s="21"/>
      <c r="K11" s="14">
        <v>3233266941</v>
      </c>
      <c r="L11" s="5"/>
      <c r="M11" s="9">
        <f>K11</f>
        <v>3233266941</v>
      </c>
      <c r="N11" s="12" t="s">
        <v>27</v>
      </c>
      <c r="O11" s="13">
        <v>2923197427</v>
      </c>
      <c r="P11" s="13">
        <v>1767113233</v>
      </c>
      <c r="Q11" s="4">
        <f t="shared" si="0"/>
        <v>1156084194</v>
      </c>
    </row>
    <row r="12" spans="1:19" ht="12.75" customHeight="1" x14ac:dyDescent="0.2">
      <c r="A12" s="36" t="s">
        <v>9</v>
      </c>
      <c r="B12" s="37"/>
      <c r="C12" s="37"/>
      <c r="D12" s="37"/>
      <c r="E12" s="37"/>
      <c r="F12" s="37"/>
      <c r="G12" s="37"/>
      <c r="H12" s="38"/>
      <c r="I12" s="5"/>
      <c r="J12" s="14">
        <v>2545052658</v>
      </c>
      <c r="K12" s="5"/>
      <c r="L12" s="5"/>
      <c r="M12" s="9">
        <f>J12</f>
        <v>2545052658</v>
      </c>
      <c r="N12" s="12" t="s">
        <v>28</v>
      </c>
      <c r="O12" s="13">
        <v>170081921</v>
      </c>
      <c r="P12" s="13">
        <v>2545052658</v>
      </c>
      <c r="Q12" s="4">
        <f t="shared" si="0"/>
        <v>-2374970737</v>
      </c>
      <c r="R12" s="3">
        <f>P12+P11</f>
        <v>4312165891</v>
      </c>
      <c r="S12" s="3">
        <f>O12-R12</f>
        <v>-4142083970</v>
      </c>
    </row>
    <row r="13" spans="1:19" ht="12.75" customHeight="1" x14ac:dyDescent="0.2">
      <c r="A13" s="36" t="s">
        <v>10</v>
      </c>
      <c r="B13" s="37"/>
      <c r="C13" s="37"/>
      <c r="D13" s="37"/>
      <c r="E13" s="37"/>
      <c r="F13" s="37"/>
      <c r="G13" s="37"/>
      <c r="H13" s="38"/>
      <c r="I13" s="5"/>
      <c r="J13" s="9">
        <v>2835866526</v>
      </c>
      <c r="K13" s="5"/>
      <c r="L13" s="5"/>
      <c r="M13" s="9">
        <v>2835866526</v>
      </c>
      <c r="N13" s="12" t="s">
        <v>29</v>
      </c>
      <c r="O13" s="13">
        <v>2835866526</v>
      </c>
      <c r="P13" s="13">
        <v>2835866526</v>
      </c>
      <c r="Q13" s="4">
        <f t="shared" si="0"/>
        <v>0</v>
      </c>
    </row>
    <row r="14" spans="1:19" ht="12.75" customHeight="1" x14ac:dyDescent="0.2">
      <c r="A14" s="36" t="s">
        <v>11</v>
      </c>
      <c r="B14" s="37"/>
      <c r="C14" s="37"/>
      <c r="D14" s="37"/>
      <c r="E14" s="37"/>
      <c r="F14" s="37"/>
      <c r="G14" s="37"/>
      <c r="H14" s="38"/>
      <c r="I14" s="5"/>
      <c r="J14" s="5">
        <v>0</v>
      </c>
      <c r="K14" s="5"/>
      <c r="L14" s="5"/>
      <c r="M14" s="5">
        <v>0</v>
      </c>
      <c r="N14" s="12" t="s">
        <v>30</v>
      </c>
      <c r="O14" s="15">
        <v>0</v>
      </c>
      <c r="P14" s="15">
        <v>0</v>
      </c>
      <c r="Q14" s="4">
        <f t="shared" si="0"/>
        <v>0</v>
      </c>
    </row>
    <row r="15" spans="1:19" ht="13.5" customHeight="1" x14ac:dyDescent="0.2">
      <c r="A15" s="36" t="s">
        <v>12</v>
      </c>
      <c r="B15" s="37"/>
      <c r="C15" s="37"/>
      <c r="D15" s="37"/>
      <c r="E15" s="37"/>
      <c r="F15" s="37"/>
      <c r="G15" s="37"/>
      <c r="H15" s="38"/>
      <c r="I15" s="5"/>
      <c r="J15" s="14">
        <v>16924787375</v>
      </c>
      <c r="K15" s="5"/>
      <c r="L15" s="5"/>
      <c r="M15" s="14">
        <v>16869888195</v>
      </c>
      <c r="N15" s="12" t="s">
        <v>31</v>
      </c>
      <c r="O15" s="13">
        <v>16917318373</v>
      </c>
      <c r="P15" s="13">
        <v>16869888195</v>
      </c>
      <c r="Q15" s="4">
        <f t="shared" si="0"/>
        <v>47430178</v>
      </c>
    </row>
    <row r="16" spans="1:19" ht="24" customHeight="1" x14ac:dyDescent="0.2">
      <c r="A16" s="42" t="s">
        <v>13</v>
      </c>
      <c r="B16" s="43"/>
      <c r="C16" s="43"/>
      <c r="D16" s="43"/>
      <c r="E16" s="43"/>
      <c r="F16" s="43"/>
      <c r="G16" s="43"/>
      <c r="H16" s="44"/>
      <c r="I16" s="5"/>
      <c r="J16" s="5"/>
      <c r="K16" s="5"/>
      <c r="L16" s="5">
        <v>0</v>
      </c>
      <c r="M16" s="5">
        <v>0</v>
      </c>
      <c r="N16" s="10" t="s">
        <v>32</v>
      </c>
      <c r="O16" s="17">
        <v>0</v>
      </c>
      <c r="P16" s="17">
        <v>0</v>
      </c>
      <c r="Q16" s="4">
        <f t="shared" si="0"/>
        <v>0</v>
      </c>
    </row>
    <row r="17" spans="1:17" ht="12.75" customHeight="1" x14ac:dyDescent="0.2">
      <c r="A17" s="36" t="s">
        <v>14</v>
      </c>
      <c r="B17" s="37"/>
      <c r="C17" s="37"/>
      <c r="D17" s="37"/>
      <c r="E17" s="37"/>
      <c r="F17" s="37"/>
      <c r="G17" s="37"/>
      <c r="H17" s="38"/>
      <c r="I17" s="5"/>
      <c r="J17" s="5"/>
      <c r="K17" s="5"/>
      <c r="L17" s="5">
        <v>0</v>
      </c>
      <c r="M17" s="5">
        <v>0</v>
      </c>
      <c r="N17" s="12" t="s">
        <v>33</v>
      </c>
      <c r="O17" s="15">
        <v>0</v>
      </c>
      <c r="P17" s="15">
        <v>0</v>
      </c>
      <c r="Q17" s="4">
        <f t="shared" si="0"/>
        <v>0</v>
      </c>
    </row>
    <row r="18" spans="1:17" ht="13.5" customHeight="1" x14ac:dyDescent="0.2">
      <c r="A18" s="36" t="s">
        <v>15</v>
      </c>
      <c r="B18" s="37"/>
      <c r="C18" s="37"/>
      <c r="D18" s="37"/>
      <c r="E18" s="37"/>
      <c r="F18" s="37"/>
      <c r="G18" s="37"/>
      <c r="H18" s="38"/>
      <c r="I18" s="5"/>
      <c r="J18" s="5"/>
      <c r="K18" s="5"/>
      <c r="L18" s="5">
        <v>0</v>
      </c>
      <c r="M18" s="5">
        <v>0</v>
      </c>
      <c r="N18" s="12" t="s">
        <v>34</v>
      </c>
      <c r="O18" s="15">
        <v>0</v>
      </c>
      <c r="P18" s="15">
        <v>0</v>
      </c>
      <c r="Q18" s="4">
        <f t="shared" si="0"/>
        <v>0</v>
      </c>
    </row>
    <row r="19" spans="1:17" ht="15" customHeight="1" x14ac:dyDescent="0.2">
      <c r="A19" s="42" t="s">
        <v>16</v>
      </c>
      <c r="B19" s="43"/>
      <c r="C19" s="43"/>
      <c r="D19" s="43"/>
      <c r="E19" s="43"/>
      <c r="F19" s="43"/>
      <c r="G19" s="43"/>
      <c r="H19" s="44"/>
      <c r="I19" s="19">
        <v>828342697</v>
      </c>
      <c r="J19" s="19">
        <f>SUM(J12:J18)</f>
        <v>22305706559</v>
      </c>
      <c r="K19" s="19">
        <f>K10</f>
        <v>3233266941</v>
      </c>
      <c r="L19" s="30">
        <v>0</v>
      </c>
      <c r="M19" s="19">
        <f>SUM(I19:L19)</f>
        <v>26367316197</v>
      </c>
      <c r="N19" s="18" t="s">
        <v>35</v>
      </c>
      <c r="O19" s="11">
        <v>23675989479</v>
      </c>
      <c r="P19" s="11">
        <v>24846263310</v>
      </c>
      <c r="Q19" s="4">
        <f t="shared" si="0"/>
        <v>-1170273831</v>
      </c>
    </row>
    <row r="20" spans="1:17" ht="12" customHeight="1" x14ac:dyDescent="0.2">
      <c r="A20" s="42" t="s">
        <v>17</v>
      </c>
      <c r="B20" s="43"/>
      <c r="C20" s="43"/>
      <c r="D20" s="43"/>
      <c r="E20" s="43"/>
      <c r="F20" s="43"/>
      <c r="G20" s="43"/>
      <c r="H20" s="44"/>
      <c r="I20" s="31">
        <v>7540250916</v>
      </c>
      <c r="J20" s="19"/>
      <c r="K20" s="19"/>
      <c r="L20" s="19"/>
      <c r="M20" s="31">
        <v>7540250916</v>
      </c>
    </row>
    <row r="21" spans="1:17" ht="12.75" customHeight="1" x14ac:dyDescent="0.2">
      <c r="A21" s="36" t="s">
        <v>4</v>
      </c>
      <c r="B21" s="37"/>
      <c r="C21" s="37"/>
      <c r="D21" s="37"/>
      <c r="E21" s="37"/>
      <c r="F21" s="37"/>
      <c r="G21" s="37"/>
      <c r="H21" s="38"/>
      <c r="I21" s="20">
        <v>7445424373</v>
      </c>
      <c r="J21" s="9"/>
      <c r="K21" s="9"/>
      <c r="L21" s="9"/>
      <c r="M21" s="20">
        <v>7445424373</v>
      </c>
    </row>
    <row r="22" spans="1:17" ht="12.75" customHeight="1" x14ac:dyDescent="0.2">
      <c r="A22" s="36" t="s">
        <v>5</v>
      </c>
      <c r="B22" s="37"/>
      <c r="C22" s="37"/>
      <c r="D22" s="37"/>
      <c r="E22" s="37"/>
      <c r="F22" s="37"/>
      <c r="G22" s="37"/>
      <c r="H22" s="38"/>
      <c r="I22" s="20">
        <v>85203602</v>
      </c>
      <c r="J22" s="9"/>
      <c r="K22" s="9"/>
      <c r="L22" s="9"/>
      <c r="M22" s="20">
        <v>85203602</v>
      </c>
    </row>
    <row r="23" spans="1:17" ht="12.75" customHeight="1" x14ac:dyDescent="0.2">
      <c r="A23" s="36" t="s">
        <v>6</v>
      </c>
      <c r="B23" s="37"/>
      <c r="C23" s="37"/>
      <c r="D23" s="37"/>
      <c r="E23" s="37"/>
      <c r="F23" s="37"/>
      <c r="G23" s="37"/>
      <c r="H23" s="38"/>
      <c r="I23" s="20">
        <v>9622941</v>
      </c>
      <c r="J23" s="5"/>
      <c r="K23" s="5"/>
      <c r="L23" s="5"/>
      <c r="M23" s="20">
        <v>9622941</v>
      </c>
    </row>
    <row r="24" spans="1:17" ht="12.75" customHeight="1" x14ac:dyDescent="0.2">
      <c r="A24" s="42" t="s">
        <v>18</v>
      </c>
      <c r="B24" s="43"/>
      <c r="C24" s="43"/>
      <c r="D24" s="43"/>
      <c r="E24" s="43"/>
      <c r="F24" s="43"/>
      <c r="G24" s="43"/>
      <c r="H24" s="44"/>
      <c r="I24" s="5"/>
      <c r="J24" s="19">
        <f>J26</f>
        <v>391533010</v>
      </c>
      <c r="K24" s="19">
        <f>SUM(K25:K29)</f>
        <v>-8593073569</v>
      </c>
      <c r="L24" s="5"/>
      <c r="M24" s="19">
        <f>J24+K24</f>
        <v>-8201540559</v>
      </c>
      <c r="N24" s="1" t="s">
        <v>36</v>
      </c>
    </row>
    <row r="25" spans="1:17" ht="12.75" customHeight="1" x14ac:dyDescent="0.2">
      <c r="A25" s="36" t="s">
        <v>8</v>
      </c>
      <c r="B25" s="37"/>
      <c r="C25" s="37"/>
      <c r="D25" s="37"/>
      <c r="E25" s="37"/>
      <c r="F25" s="37"/>
      <c r="G25" s="37"/>
      <c r="H25" s="38"/>
      <c r="I25" s="5"/>
      <c r="J25" s="16"/>
      <c r="K25" s="9">
        <v>4610492942</v>
      </c>
      <c r="L25" s="5"/>
      <c r="M25" s="9">
        <f>K25</f>
        <v>4610492942</v>
      </c>
    </row>
    <row r="26" spans="1:17" ht="12.75" customHeight="1" x14ac:dyDescent="0.2">
      <c r="A26" s="36" t="s">
        <v>9</v>
      </c>
      <c r="B26" s="37"/>
      <c r="C26" s="37"/>
      <c r="D26" s="37"/>
      <c r="E26" s="37"/>
      <c r="F26" s="37"/>
      <c r="G26" s="37"/>
      <c r="H26" s="38"/>
      <c r="I26" s="5"/>
      <c r="J26" s="20">
        <v>391533010</v>
      </c>
      <c r="K26" s="9">
        <v>-3233266941</v>
      </c>
      <c r="L26" s="5"/>
      <c r="M26" s="33">
        <f>J26+K26</f>
        <v>-2841733931</v>
      </c>
      <c r="N26" s="3"/>
    </row>
    <row r="27" spans="1:17" ht="12.75" customHeight="1" x14ac:dyDescent="0.2">
      <c r="A27" s="36" t="s">
        <v>10</v>
      </c>
      <c r="B27" s="37"/>
      <c r="C27" s="37"/>
      <c r="D27" s="37"/>
      <c r="E27" s="37"/>
      <c r="F27" s="37"/>
      <c r="G27" s="37"/>
      <c r="H27" s="38"/>
      <c r="I27" s="5"/>
      <c r="J27" s="5"/>
      <c r="K27" s="9">
        <v>8564194943</v>
      </c>
      <c r="L27" s="5"/>
      <c r="M27" s="9">
        <v>8564194943</v>
      </c>
    </row>
    <row r="28" spans="1:17" ht="12.75" customHeight="1" x14ac:dyDescent="0.2">
      <c r="A28" s="36" t="s">
        <v>11</v>
      </c>
      <c r="B28" s="37"/>
      <c r="C28" s="37"/>
      <c r="D28" s="37"/>
      <c r="E28" s="37"/>
      <c r="F28" s="37"/>
      <c r="G28" s="37"/>
      <c r="H28" s="38"/>
      <c r="I28" s="5"/>
      <c r="J28" s="5"/>
      <c r="K28" s="5">
        <v>0</v>
      </c>
      <c r="L28" s="5"/>
      <c r="M28" s="5">
        <v>0</v>
      </c>
    </row>
    <row r="29" spans="1:17" ht="12.75" customHeight="1" x14ac:dyDescent="0.2">
      <c r="A29" s="36" t="s">
        <v>12</v>
      </c>
      <c r="B29" s="37"/>
      <c r="C29" s="37"/>
      <c r="D29" s="37"/>
      <c r="E29" s="37"/>
      <c r="F29" s="37"/>
      <c r="G29" s="37"/>
      <c r="H29" s="38"/>
      <c r="I29" s="5"/>
      <c r="J29" s="5"/>
      <c r="K29" s="20">
        <v>-18534494513</v>
      </c>
      <c r="L29" s="5"/>
      <c r="M29" s="20">
        <v>-18534494513</v>
      </c>
    </row>
    <row r="30" spans="1:17" ht="24.75" customHeight="1" x14ac:dyDescent="0.2">
      <c r="A30" s="42" t="s">
        <v>19</v>
      </c>
      <c r="B30" s="43"/>
      <c r="C30" s="43"/>
      <c r="D30" s="43"/>
      <c r="E30" s="43"/>
      <c r="F30" s="43"/>
      <c r="G30" s="43"/>
      <c r="H30" s="44"/>
      <c r="I30" s="5"/>
      <c r="J30" s="5"/>
      <c r="K30" s="5"/>
      <c r="L30" s="5">
        <v>0</v>
      </c>
      <c r="M30" s="5">
        <v>0</v>
      </c>
    </row>
    <row r="31" spans="1:17" ht="12.75" customHeight="1" x14ac:dyDescent="0.2">
      <c r="A31" s="36" t="s">
        <v>14</v>
      </c>
      <c r="B31" s="37"/>
      <c r="C31" s="37"/>
      <c r="D31" s="37"/>
      <c r="E31" s="37"/>
      <c r="F31" s="37"/>
      <c r="G31" s="37"/>
      <c r="H31" s="38"/>
      <c r="I31" s="5"/>
      <c r="J31" s="5"/>
      <c r="K31" s="5"/>
      <c r="L31" s="5">
        <v>0</v>
      </c>
      <c r="M31" s="5">
        <v>0</v>
      </c>
    </row>
    <row r="32" spans="1:17" ht="12.75" customHeight="1" x14ac:dyDescent="0.2">
      <c r="A32" s="36" t="s">
        <v>15</v>
      </c>
      <c r="B32" s="37"/>
      <c r="C32" s="37"/>
      <c r="D32" s="37"/>
      <c r="E32" s="37"/>
      <c r="F32" s="37"/>
      <c r="G32" s="37"/>
      <c r="H32" s="38"/>
      <c r="I32" s="5"/>
      <c r="J32" s="5"/>
      <c r="K32" s="5"/>
      <c r="L32" s="5">
        <v>0</v>
      </c>
      <c r="M32" s="5">
        <v>0</v>
      </c>
    </row>
    <row r="33" spans="1:13" ht="13.5" customHeight="1" thickBot="1" x14ac:dyDescent="0.25">
      <c r="A33" s="45" t="s">
        <v>20</v>
      </c>
      <c r="B33" s="46"/>
      <c r="C33" s="46"/>
      <c r="D33" s="46"/>
      <c r="E33" s="46"/>
      <c r="F33" s="46"/>
      <c r="G33" s="46"/>
      <c r="H33" s="47"/>
      <c r="I33" s="6">
        <f>I19+I20</f>
        <v>8368593613</v>
      </c>
      <c r="J33" s="6">
        <f>J19+J24</f>
        <v>22697239569</v>
      </c>
      <c r="K33" s="6">
        <f>K19+K24</f>
        <v>-5359806628</v>
      </c>
      <c r="L33" s="32">
        <v>0</v>
      </c>
      <c r="M33" s="6">
        <f>SUM(I33:L33)</f>
        <v>25706026554</v>
      </c>
    </row>
    <row r="34" spans="1:13" ht="18" customHeight="1" x14ac:dyDescent="0.2">
      <c r="A34" s="2" t="s">
        <v>21</v>
      </c>
    </row>
    <row r="35" spans="1:13" ht="18" customHeight="1" x14ac:dyDescent="0.2">
      <c r="J35" s="3"/>
    </row>
    <row r="38" spans="1:13" x14ac:dyDescent="0.2">
      <c r="J38" s="3"/>
    </row>
  </sheetData>
  <mergeCells count="35">
    <mergeCell ref="A33:H33"/>
    <mergeCell ref="A27:H27"/>
    <mergeCell ref="A26:H26"/>
    <mergeCell ref="A29:H29"/>
    <mergeCell ref="A28:H28"/>
    <mergeCell ref="A30:H30"/>
    <mergeCell ref="A32:H32"/>
    <mergeCell ref="A31:H31"/>
    <mergeCell ref="A19:H19"/>
    <mergeCell ref="A20:H20"/>
    <mergeCell ref="A22:H22"/>
    <mergeCell ref="A21:H21"/>
    <mergeCell ref="A23:H23"/>
    <mergeCell ref="A25:H25"/>
    <mergeCell ref="A24:H24"/>
    <mergeCell ref="A13:H13"/>
    <mergeCell ref="A12:H12"/>
    <mergeCell ref="A15:H15"/>
    <mergeCell ref="A14:H14"/>
    <mergeCell ref="A16:H16"/>
    <mergeCell ref="A18:H18"/>
    <mergeCell ref="A17:H17"/>
    <mergeCell ref="A8:H8"/>
    <mergeCell ref="A7:H7"/>
    <mergeCell ref="A5:H5"/>
    <mergeCell ref="A9:H9"/>
    <mergeCell ref="A6:H6"/>
    <mergeCell ref="A11:H11"/>
    <mergeCell ref="A10:H10"/>
    <mergeCell ref="A1:M1"/>
    <mergeCell ref="B4:C4"/>
    <mergeCell ref="F4:G4"/>
    <mergeCell ref="H4:I4"/>
    <mergeCell ref="G2:K2"/>
    <mergeCell ref="G3:K3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XXGET_GL_Evolución_03_Estado_d_</vt:lpstr>
      <vt:lpstr>XXGET_GL_Evolución_03_Estado_d_!Área_de_impresión</vt:lpstr>
      <vt:lpstr>XXGET_GL_Evolución_03_Estado_d_!Títulos_a_imprimir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M. Perez Moreno</dc:creator>
  <cp:lastModifiedBy>Gerardo Garcia Reyes</cp:lastModifiedBy>
  <cp:lastPrinted>2022-07-25T02:36:25Z</cp:lastPrinted>
  <dcterms:created xsi:type="dcterms:W3CDTF">2022-04-30T16:08:10Z</dcterms:created>
  <dcterms:modified xsi:type="dcterms:W3CDTF">2022-07-26T20:58:24Z</dcterms:modified>
</cp:coreProperties>
</file>