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orres\Desktop\"/>
    </mc:Choice>
  </mc:AlternateContent>
  <xr:revisionPtr revIDLastSave="0" documentId="13_ncr:1_{9DCAB44E-5EA6-4410-A977-EA52DE14F924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Portada" sheetId="2" r:id="rId1"/>
    <sheet name="Resumen" sheetId="3" r:id="rId2"/>
    <sheet name="plan chontalpa" sheetId="21" r:id="rId3"/>
    <sheet name="Balancán" sheetId="20" r:id="rId4"/>
    <sheet name="Cárdenas" sheetId="19" r:id="rId5"/>
    <sheet name="Centla" sheetId="18" r:id="rId6"/>
    <sheet name="Centro" sheetId="17" r:id="rId7"/>
    <sheet name="Comalcalco" sheetId="16" r:id="rId8"/>
    <sheet name="Cunduacán" sheetId="15" r:id="rId9"/>
    <sheet name="Emiliano Zapata" sheetId="14" r:id="rId10"/>
    <sheet name="Huimanguillo" sheetId="13" r:id="rId11"/>
    <sheet name="Jalapa" sheetId="12" r:id="rId12"/>
    <sheet name="Jalpa de Méndez" sheetId="11" r:id="rId13"/>
    <sheet name="Jonuta" sheetId="10" r:id="rId14"/>
    <sheet name="Macuspana" sheetId="9" r:id="rId15"/>
    <sheet name="Nacajuca" sheetId="8" r:id="rId16"/>
    <sheet name="Paraíso" sheetId="7" r:id="rId17"/>
    <sheet name="Tacotalpa" sheetId="6" r:id="rId18"/>
    <sheet name="Teapa" sheetId="5" r:id="rId19"/>
    <sheet name="Tenosique" sheetId="4" r:id="rId20"/>
  </sheets>
  <definedNames>
    <definedName name="_xlnm._FilterDatabase" localSheetId="3" hidden="1">Balancán!$B$9:$M$9</definedName>
    <definedName name="_xlnm._FilterDatabase" localSheetId="4" hidden="1">Cárdenas!$B$9:$M$9</definedName>
    <definedName name="_xlnm._FilterDatabase" localSheetId="5" hidden="1">Centla!$B$9:$M$9</definedName>
    <definedName name="_xlnm._FilterDatabase" localSheetId="6" hidden="1">Centro!$B$9:$M$9</definedName>
    <definedName name="_xlnm._FilterDatabase" localSheetId="7" hidden="1">Comalcalco!$B$9:$M$9</definedName>
    <definedName name="_xlnm._FilterDatabase" localSheetId="8" hidden="1">Cunduacán!$B$9:$M$9</definedName>
    <definedName name="_xlnm._FilterDatabase" localSheetId="9" hidden="1">'Emiliano Zapata'!$B$9:$M$9</definedName>
    <definedName name="_xlnm._FilterDatabase" localSheetId="10" hidden="1">Huimanguillo!$B$9:$M$9</definedName>
    <definedName name="_xlnm._FilterDatabase" localSheetId="11" hidden="1">Jalapa!$B$9:$M$9</definedName>
    <definedName name="_xlnm._FilterDatabase" localSheetId="12" hidden="1">'Jalpa de Méndez'!$B$9:$M$9</definedName>
    <definedName name="_xlnm._FilterDatabase" localSheetId="13" hidden="1">Jonuta!$B$9:$M$9</definedName>
    <definedName name="_xlnm._FilterDatabase" localSheetId="14" hidden="1">Macuspana!$B$9:$M$9</definedName>
    <definedName name="_xlnm._FilterDatabase" localSheetId="15" hidden="1">Nacajuca!$B$9:$M$9</definedName>
    <definedName name="_xlnm._FilterDatabase" localSheetId="16" hidden="1">Paraíso!$B$9:$M$9</definedName>
    <definedName name="_xlnm._FilterDatabase" localSheetId="0" hidden="1">Portada!$B$9:$N$9</definedName>
    <definedName name="_xlnm._FilterDatabase" localSheetId="1" hidden="1">Resumen!$B$9:$N$9</definedName>
    <definedName name="_xlnm._FilterDatabase" localSheetId="17" hidden="1">Tacotalpa!$B$9:$M$9</definedName>
    <definedName name="_xlnm._FilterDatabase" localSheetId="18" hidden="1">Teapa!$B$9:$M$9</definedName>
    <definedName name="_xlnm._FilterDatabase" localSheetId="19" hidden="1">Tenosique!$B$9:$M$9</definedName>
    <definedName name="_xlnm.Print_Area" localSheetId="3">Balancán!$A$1:$AB$132</definedName>
    <definedName name="_xlnm.Print_Area" localSheetId="4">Cárdenas!$B$1:$Z$158</definedName>
    <definedName name="_xlnm.Print_Area" localSheetId="5">Centla!$A$1:$AB$59</definedName>
    <definedName name="_xlnm.Print_Area" localSheetId="6">Centro!$A$1:$Z$143</definedName>
    <definedName name="_xlnm.Print_Area" localSheetId="7">Comalcalco!$A$1:$AB$92</definedName>
    <definedName name="_xlnm.Print_Area" localSheetId="8">Cunduacán!$A$1:$AB$88</definedName>
    <definedName name="_xlnm.Print_Area" localSheetId="9">'Emiliano Zapata'!$A$1:$AB$39</definedName>
    <definedName name="_xlnm.Print_Area" localSheetId="10">Huimanguillo!$A$1:$AB$169</definedName>
    <definedName name="_xlnm.Print_Area" localSheetId="11">Jalapa!$A$1:$AB$56</definedName>
    <definedName name="_xlnm.Print_Area" localSheetId="12">'Jalpa de Méndez'!$A$1:$AB$66</definedName>
    <definedName name="_xlnm.Print_Area" localSheetId="13">Jonuta!$A$1:$AB$56</definedName>
    <definedName name="_xlnm.Print_Area" localSheetId="14">Macuspana!$A$1:$AB$94</definedName>
    <definedName name="_xlnm.Print_Area" localSheetId="15">Nacajuca!$A$1:$AB$70</definedName>
    <definedName name="_xlnm.Print_Area" localSheetId="16">Paraíso!$A$1:$AB$41</definedName>
    <definedName name="_xlnm.Print_Area" localSheetId="2">'plan chontalpa'!$A$1:$K$172</definedName>
    <definedName name="_xlnm.Print_Area" localSheetId="0">Portada!$A$1:$K$49</definedName>
    <definedName name="_xlnm.Print_Area" localSheetId="1">Resumen!$A$1:$M$48</definedName>
    <definedName name="_xlnm.Print_Area" localSheetId="17">Tacotalpa!$A$1:$AB$99</definedName>
    <definedName name="_xlnm.Print_Area" localSheetId="18">Teapa!$A$1:$AB$59</definedName>
    <definedName name="_xlnm.Print_Area" localSheetId="19">Tenosique!$A$1:$AB$87</definedName>
    <definedName name="_xlnm.Print_Titles" localSheetId="3">Balancán!$1:$9</definedName>
    <definedName name="_xlnm.Print_Titles" localSheetId="4">Cárdenas!$1:$9</definedName>
    <definedName name="_xlnm.Print_Titles" localSheetId="5">Centla!$1:$9</definedName>
    <definedName name="_xlnm.Print_Titles" localSheetId="6">Centro!$1:$9</definedName>
    <definedName name="_xlnm.Print_Titles" localSheetId="7">Comalcalco!$1:$9</definedName>
    <definedName name="_xlnm.Print_Titles" localSheetId="8">Cunduacán!$1:$9</definedName>
    <definedName name="_xlnm.Print_Titles" localSheetId="9">'Emiliano Zapata'!$1:$9</definedName>
    <definedName name="_xlnm.Print_Titles" localSheetId="10">Huimanguillo!$1:$9</definedName>
    <definedName name="_xlnm.Print_Titles" localSheetId="11">Jalapa!$1:$9</definedName>
    <definedName name="_xlnm.Print_Titles" localSheetId="12">'Jalpa de Méndez'!$1:$9</definedName>
    <definedName name="_xlnm.Print_Titles" localSheetId="13">Jonuta!$1:$9</definedName>
    <definedName name="_xlnm.Print_Titles" localSheetId="14">Macuspana!$1:$9</definedName>
    <definedName name="_xlnm.Print_Titles" localSheetId="15">Nacajuca!$1:$9</definedName>
    <definedName name="_xlnm.Print_Titles" localSheetId="16">Paraíso!$1:$9</definedName>
    <definedName name="_xlnm.Print_Titles" localSheetId="2">'plan chontalpa'!$1:$10</definedName>
    <definedName name="_xlnm.Print_Titles" localSheetId="0">Portada!$1:$9</definedName>
    <definedName name="_xlnm.Print_Titles" localSheetId="1">Resumen!$1:$9</definedName>
    <definedName name="_xlnm.Print_Titles" localSheetId="17">Tacotalpa!$1:$9</definedName>
    <definedName name="_xlnm.Print_Titles" localSheetId="18">Teapa!$1:$9</definedName>
    <definedName name="_xlnm.Print_Titles" localSheetId="19">Tenosique!$1:$9</definedName>
  </definedNames>
  <calcPr calcId="191029"/>
</workbook>
</file>

<file path=xl/calcChain.xml><?xml version="1.0" encoding="utf-8"?>
<calcChain xmlns="http://schemas.openxmlformats.org/spreadsheetml/2006/main">
  <c r="J142" i="17" l="1"/>
  <c r="G142" i="17"/>
  <c r="I51" i="17"/>
  <c r="I127" i="17"/>
  <c r="I119" i="17"/>
  <c r="I115" i="17"/>
  <c r="I113" i="17"/>
  <c r="I99" i="17"/>
  <c r="I77" i="17"/>
  <c r="K77" i="17" s="1"/>
  <c r="I69" i="17"/>
  <c r="K69" i="17"/>
  <c r="I57" i="17"/>
  <c r="K57" i="17" s="1"/>
  <c r="I43" i="17"/>
  <c r="K43" i="17" s="1"/>
  <c r="I29" i="17"/>
  <c r="K29" i="17"/>
  <c r="J131" i="20"/>
  <c r="I105" i="20"/>
  <c r="K113" i="20"/>
  <c r="K125" i="20"/>
  <c r="K103" i="20"/>
  <c r="I19" i="20"/>
  <c r="I17" i="20"/>
  <c r="K19" i="20"/>
  <c r="H131" i="20"/>
  <c r="I61" i="17" l="1"/>
  <c r="K61" i="17" s="1"/>
  <c r="J98" i="6" l="1"/>
  <c r="H57" i="5"/>
  <c r="K89" i="9"/>
  <c r="K75" i="6"/>
  <c r="K77" i="6"/>
  <c r="K79" i="6"/>
  <c r="K81" i="6"/>
  <c r="K83" i="6"/>
  <c r="K85" i="6"/>
  <c r="K87" i="6"/>
  <c r="K89" i="6"/>
  <c r="K91" i="6"/>
  <c r="K93" i="6"/>
  <c r="K139" i="17"/>
  <c r="K137" i="17"/>
  <c r="K51" i="10" l="1"/>
  <c r="K49" i="10"/>
  <c r="I172" i="21" l="1"/>
  <c r="G172" i="21"/>
  <c r="F172" i="21"/>
  <c r="H172" i="21"/>
  <c r="E172" i="21"/>
  <c r="J168" i="21"/>
  <c r="J166" i="21"/>
  <c r="J164" i="21"/>
  <c r="J162" i="21"/>
  <c r="J160" i="21"/>
  <c r="J158" i="21"/>
  <c r="J156" i="21"/>
  <c r="J154" i="21"/>
  <c r="J152" i="21"/>
  <c r="J150" i="21"/>
  <c r="J146" i="21"/>
  <c r="J144" i="21"/>
  <c r="J142" i="21"/>
  <c r="J138" i="21"/>
  <c r="J136" i="21"/>
  <c r="J134" i="21"/>
  <c r="J132" i="21"/>
  <c r="J130" i="21"/>
  <c r="J128" i="21"/>
  <c r="J126" i="21"/>
  <c r="J124" i="21"/>
  <c r="J122" i="21"/>
  <c r="J120" i="21"/>
  <c r="J118" i="21"/>
  <c r="J116" i="21"/>
  <c r="J114" i="21"/>
  <c r="J112" i="21"/>
  <c r="J110" i="21"/>
  <c r="J108" i="21"/>
  <c r="J106" i="21"/>
  <c r="J104" i="21"/>
  <c r="J172" i="21" l="1"/>
  <c r="K123" i="20"/>
  <c r="K121" i="20"/>
  <c r="K119" i="20"/>
  <c r="K117" i="20"/>
  <c r="K45" i="20"/>
  <c r="K87" i="9" l="1"/>
  <c r="J11" i="3" l="1"/>
  <c r="H11" i="3"/>
  <c r="G131" i="20"/>
  <c r="G11" i="3" s="1"/>
  <c r="F131" i="20"/>
  <c r="F11" i="3" s="1"/>
  <c r="B131" i="20"/>
  <c r="D11" i="3" s="1"/>
  <c r="K111" i="20"/>
  <c r="K109" i="20"/>
  <c r="K107" i="20"/>
  <c r="K105" i="20"/>
  <c r="K101" i="20"/>
  <c r="K99" i="20"/>
  <c r="K97" i="20"/>
  <c r="K95" i="20"/>
  <c r="K93" i="20"/>
  <c r="K91" i="20"/>
  <c r="K89" i="20"/>
  <c r="I87" i="20"/>
  <c r="K87" i="20" s="1"/>
  <c r="K85" i="20"/>
  <c r="K83" i="20"/>
  <c r="K81" i="20"/>
  <c r="I79" i="20"/>
  <c r="K79" i="20" s="1"/>
  <c r="I77" i="20"/>
  <c r="K77" i="20" s="1"/>
  <c r="K75" i="20"/>
  <c r="I73" i="20"/>
  <c r="K73" i="20" s="1"/>
  <c r="I71" i="20"/>
  <c r="K71" i="20" s="1"/>
  <c r="I69" i="20"/>
  <c r="K69" i="20" s="1"/>
  <c r="K67" i="20"/>
  <c r="K65" i="20"/>
  <c r="K63" i="20"/>
  <c r="K61" i="20"/>
  <c r="I59" i="20"/>
  <c r="K59" i="20" s="1"/>
  <c r="I57" i="20"/>
  <c r="K57" i="20" s="1"/>
  <c r="I55" i="20"/>
  <c r="K55" i="20" s="1"/>
  <c r="K53" i="20"/>
  <c r="K51" i="20"/>
  <c r="K49" i="20"/>
  <c r="I47" i="20"/>
  <c r="K47" i="20" s="1"/>
  <c r="I43" i="20"/>
  <c r="K43" i="20" s="1"/>
  <c r="K41" i="20"/>
  <c r="I37" i="20"/>
  <c r="K37" i="20" s="1"/>
  <c r="K35" i="20"/>
  <c r="I33" i="20"/>
  <c r="K33" i="20" s="1"/>
  <c r="K31" i="20"/>
  <c r="K29" i="20"/>
  <c r="K27" i="20"/>
  <c r="I25" i="20"/>
  <c r="K25" i="20" s="1"/>
  <c r="I23" i="20"/>
  <c r="K23" i="20" s="1"/>
  <c r="I21" i="20"/>
  <c r="K21" i="20" s="1"/>
  <c r="K17" i="20"/>
  <c r="I15" i="20"/>
  <c r="K15" i="20" s="1"/>
  <c r="I13" i="20"/>
  <c r="K13" i="20" s="1"/>
  <c r="I11" i="20"/>
  <c r="I131" i="20" l="1"/>
  <c r="K11" i="20"/>
  <c r="K131" i="20" s="1"/>
  <c r="K11" i="3" s="1"/>
  <c r="K165" i="13"/>
  <c r="K105" i="13" l="1"/>
  <c r="K163" i="13"/>
  <c r="K161" i="13"/>
  <c r="K159" i="13"/>
  <c r="K157" i="13"/>
  <c r="K155" i="13"/>
  <c r="K153" i="13"/>
  <c r="K151" i="13"/>
  <c r="K149" i="13"/>
  <c r="K147" i="13"/>
  <c r="K143" i="13"/>
  <c r="K141" i="13"/>
  <c r="K139" i="13"/>
  <c r="K135" i="13"/>
  <c r="K133" i="13"/>
  <c r="K131" i="13"/>
  <c r="K129" i="13"/>
  <c r="K127" i="13"/>
  <c r="K125" i="13"/>
  <c r="K123" i="13"/>
  <c r="K121" i="13"/>
  <c r="K119" i="13"/>
  <c r="K117" i="13"/>
  <c r="K115" i="13"/>
  <c r="K113" i="13"/>
  <c r="K111" i="13"/>
  <c r="K109" i="13"/>
  <c r="K107" i="13"/>
  <c r="K103" i="13"/>
  <c r="K99" i="13"/>
  <c r="K101" i="13"/>
  <c r="F169" i="13"/>
  <c r="J169" i="13"/>
  <c r="G13" i="3"/>
  <c r="F157" i="19"/>
  <c r="F13" i="3" s="1"/>
  <c r="H157" i="19"/>
  <c r="H13" i="3" s="1"/>
  <c r="J157" i="19"/>
  <c r="J13" i="3" s="1"/>
  <c r="G65" i="11"/>
  <c r="K31" i="15"/>
  <c r="G87" i="15"/>
  <c r="I37" i="17" l="1"/>
  <c r="I15" i="18"/>
  <c r="B98" i="6" l="1"/>
  <c r="D39" i="3" s="1"/>
  <c r="H98" i="6"/>
  <c r="G98" i="6"/>
  <c r="D25" i="3"/>
  <c r="J38" i="14" l="1"/>
  <c r="I11" i="19" l="1"/>
  <c r="K11" i="19" s="1"/>
  <c r="I13" i="19"/>
  <c r="K13" i="19" s="1"/>
  <c r="I15" i="19"/>
  <c r="K15" i="19" s="1"/>
  <c r="I17" i="19"/>
  <c r="K17" i="19" s="1"/>
  <c r="I19" i="19"/>
  <c r="K19" i="19" s="1"/>
  <c r="I21" i="19"/>
  <c r="K21" i="19" s="1"/>
  <c r="I23" i="19"/>
  <c r="K23" i="19" s="1"/>
  <c r="I25" i="19"/>
  <c r="K25" i="19" s="1"/>
  <c r="I27" i="19"/>
  <c r="K27" i="19" s="1"/>
  <c r="I29" i="19"/>
  <c r="K29" i="19" s="1"/>
  <c r="I31" i="19"/>
  <c r="K31" i="19" s="1"/>
  <c r="I33" i="19"/>
  <c r="K33" i="19" s="1"/>
  <c r="K35" i="19"/>
  <c r="I37" i="19"/>
  <c r="K37" i="19" s="1"/>
  <c r="K39" i="19"/>
  <c r="I41" i="19"/>
  <c r="K41" i="19" s="1"/>
  <c r="I43" i="19"/>
  <c r="K43" i="19" s="1"/>
  <c r="I45" i="19"/>
  <c r="K45" i="19" s="1"/>
  <c r="K47" i="19"/>
  <c r="I49" i="19"/>
  <c r="K49" i="19" s="1"/>
  <c r="I51" i="19"/>
  <c r="K51" i="19" s="1"/>
  <c r="I53" i="19"/>
  <c r="K53" i="19" s="1"/>
  <c r="I55" i="19"/>
  <c r="K55" i="19" s="1"/>
  <c r="K57" i="19"/>
  <c r="I59" i="19"/>
  <c r="K59" i="19" s="1"/>
  <c r="I61" i="19"/>
  <c r="K61" i="19" s="1"/>
  <c r="I63" i="19"/>
  <c r="K63" i="19" s="1"/>
  <c r="I11" i="18"/>
  <c r="K11" i="18" s="1"/>
  <c r="I13" i="18"/>
  <c r="K13" i="18" s="1"/>
  <c r="K15" i="18"/>
  <c r="I17" i="18"/>
  <c r="K17" i="18" s="1"/>
  <c r="I19" i="18"/>
  <c r="K19" i="18" s="1"/>
  <c r="K21" i="18"/>
  <c r="I23" i="18"/>
  <c r="K23" i="18" s="1"/>
  <c r="I25" i="18"/>
  <c r="K25" i="18" s="1"/>
  <c r="I27" i="18"/>
  <c r="K27" i="18" s="1"/>
  <c r="I29" i="18"/>
  <c r="K29" i="18" s="1"/>
  <c r="I31" i="18"/>
  <c r="K31" i="18" s="1"/>
  <c r="I33" i="18"/>
  <c r="K33" i="18" s="1"/>
  <c r="I35" i="18"/>
  <c r="K35" i="18" s="1"/>
  <c r="I37" i="18"/>
  <c r="K37" i="18" s="1"/>
  <c r="I39" i="18"/>
  <c r="K39" i="18" s="1"/>
  <c r="I41" i="18"/>
  <c r="K41" i="18" s="1"/>
  <c r="I43" i="18"/>
  <c r="K43" i="18" s="1"/>
  <c r="I45" i="18"/>
  <c r="K45" i="18" s="1"/>
  <c r="I47" i="18"/>
  <c r="K47" i="18" s="1"/>
  <c r="I49" i="18"/>
  <c r="K49" i="18" s="1"/>
  <c r="I51" i="18"/>
  <c r="K51" i="18" s="1"/>
  <c r="B57" i="18"/>
  <c r="D15" i="3" s="1"/>
  <c r="F57" i="18"/>
  <c r="F15" i="3" s="1"/>
  <c r="G57" i="18"/>
  <c r="G15" i="3" s="1"/>
  <c r="H57" i="18"/>
  <c r="H15" i="3" s="1"/>
  <c r="J57" i="18"/>
  <c r="J15" i="3" s="1"/>
  <c r="I11" i="17"/>
  <c r="I13" i="17"/>
  <c r="K13" i="17" s="1"/>
  <c r="I17" i="17"/>
  <c r="K17" i="17" s="1"/>
  <c r="I19" i="17"/>
  <c r="K19" i="17" s="1"/>
  <c r="I21" i="17"/>
  <c r="K21" i="17" s="1"/>
  <c r="I23" i="17"/>
  <c r="K23" i="17" s="1"/>
  <c r="I25" i="17"/>
  <c r="K25" i="17" s="1"/>
  <c r="I27" i="17"/>
  <c r="K27" i="17" s="1"/>
  <c r="I31" i="17"/>
  <c r="K31" i="17" s="1"/>
  <c r="I33" i="17"/>
  <c r="K33" i="17" s="1"/>
  <c r="I35" i="17"/>
  <c r="K35" i="17" s="1"/>
  <c r="K37" i="17"/>
  <c r="I39" i="17"/>
  <c r="K39" i="17" s="1"/>
  <c r="I41" i="17"/>
  <c r="K41" i="17" s="1"/>
  <c r="I45" i="17"/>
  <c r="I47" i="17"/>
  <c r="I49" i="17"/>
  <c r="K49" i="17" s="1"/>
  <c r="K51" i="17"/>
  <c r="I53" i="17"/>
  <c r="K53" i="17" s="1"/>
  <c r="I55" i="17"/>
  <c r="K55" i="17" s="1"/>
  <c r="I71" i="17"/>
  <c r="K71" i="17" s="1"/>
  <c r="I73" i="17"/>
  <c r="K73" i="17" s="1"/>
  <c r="I75" i="17"/>
  <c r="K75" i="17" s="1"/>
  <c r="I79" i="17"/>
  <c r="K79" i="17" s="1"/>
  <c r="I81" i="17"/>
  <c r="K81" i="17" s="1"/>
  <c r="I83" i="17"/>
  <c r="K83" i="17" s="1"/>
  <c r="I85" i="17"/>
  <c r="K85" i="17" s="1"/>
  <c r="I87" i="17"/>
  <c r="K87" i="17" s="1"/>
  <c r="I89" i="17"/>
  <c r="K89" i="17" s="1"/>
  <c r="I91" i="17"/>
  <c r="K91" i="17" s="1"/>
  <c r="I93" i="17"/>
  <c r="K93" i="17" s="1"/>
  <c r="I95" i="17"/>
  <c r="K95" i="17" s="1"/>
  <c r="I97" i="17"/>
  <c r="K97" i="17" s="1"/>
  <c r="K99" i="17"/>
  <c r="I101" i="17"/>
  <c r="K101" i="17" s="1"/>
  <c r="I103" i="17"/>
  <c r="K103" i="17" s="1"/>
  <c r="I105" i="17"/>
  <c r="K105" i="17" s="1"/>
  <c r="I107" i="17"/>
  <c r="K107" i="17" s="1"/>
  <c r="I109" i="17"/>
  <c r="K109" i="17" s="1"/>
  <c r="I111" i="17"/>
  <c r="K111" i="17" s="1"/>
  <c r="K113" i="17"/>
  <c r="K115" i="17"/>
  <c r="I117" i="17"/>
  <c r="K117" i="17" s="1"/>
  <c r="K119" i="17"/>
  <c r="K121" i="17"/>
  <c r="I123" i="17"/>
  <c r="K123" i="17" s="1"/>
  <c r="I125" i="17"/>
  <c r="K125" i="17" s="1"/>
  <c r="K127" i="17"/>
  <c r="I131" i="17"/>
  <c r="K131" i="17" s="1"/>
  <c r="I133" i="17"/>
  <c r="K133" i="17" s="1"/>
  <c r="I135" i="17"/>
  <c r="K135" i="17" s="1"/>
  <c r="B142" i="17"/>
  <c r="D17" i="3" s="1"/>
  <c r="F142" i="17"/>
  <c r="F17" i="3" s="1"/>
  <c r="G17" i="3"/>
  <c r="H142" i="17"/>
  <c r="H17" i="3" s="1"/>
  <c r="I11" i="16"/>
  <c r="K11" i="16" s="1"/>
  <c r="I13" i="16"/>
  <c r="K13" i="16" s="1"/>
  <c r="I15" i="16"/>
  <c r="K15" i="16" s="1"/>
  <c r="I17" i="16"/>
  <c r="K17" i="16" s="1"/>
  <c r="I19" i="16"/>
  <c r="K19" i="16" s="1"/>
  <c r="I21" i="16"/>
  <c r="K21" i="16" s="1"/>
  <c r="I23" i="16"/>
  <c r="K23" i="16" s="1"/>
  <c r="I25" i="16"/>
  <c r="K25" i="16" s="1"/>
  <c r="K27" i="16"/>
  <c r="I29" i="16"/>
  <c r="K29" i="16" s="1"/>
  <c r="I31" i="16"/>
  <c r="K31" i="16" s="1"/>
  <c r="I33" i="16"/>
  <c r="K33" i="16" s="1"/>
  <c r="K35" i="16"/>
  <c r="I37" i="16"/>
  <c r="K37" i="16" s="1"/>
  <c r="I39" i="16"/>
  <c r="K39" i="16" s="1"/>
  <c r="I41" i="16"/>
  <c r="K41" i="16" s="1"/>
  <c r="I43" i="16"/>
  <c r="K43" i="16" s="1"/>
  <c r="I45" i="16"/>
  <c r="K45" i="16" s="1"/>
  <c r="K47" i="16"/>
  <c r="I49" i="16"/>
  <c r="K49" i="16" s="1"/>
  <c r="I51" i="16"/>
  <c r="K51" i="16" s="1"/>
  <c r="I53" i="16"/>
  <c r="K53" i="16" s="1"/>
  <c r="I55" i="16"/>
  <c r="K55" i="16" s="1"/>
  <c r="I57" i="16"/>
  <c r="K57" i="16" s="1"/>
  <c r="I59" i="16"/>
  <c r="K59" i="16" s="1"/>
  <c r="I61" i="16"/>
  <c r="K61" i="16" s="1"/>
  <c r="I63" i="16"/>
  <c r="K63" i="16" s="1"/>
  <c r="I65" i="16"/>
  <c r="K65" i="16" s="1"/>
  <c r="I67" i="16"/>
  <c r="K67" i="16" s="1"/>
  <c r="I69" i="16"/>
  <c r="K69" i="16" s="1"/>
  <c r="I71" i="16"/>
  <c r="K71" i="16" s="1"/>
  <c r="K73" i="16"/>
  <c r="I75" i="16"/>
  <c r="K75" i="16" s="1"/>
  <c r="I77" i="16"/>
  <c r="K77" i="16" s="1"/>
  <c r="I79" i="16"/>
  <c r="K79" i="16" s="1"/>
  <c r="I81" i="16"/>
  <c r="K81" i="16" s="1"/>
  <c r="I83" i="16"/>
  <c r="K83" i="16" s="1"/>
  <c r="I85" i="16"/>
  <c r="K85" i="16" s="1"/>
  <c r="I87" i="16"/>
  <c r="K87" i="16" s="1"/>
  <c r="B91" i="16"/>
  <c r="D19" i="3" s="1"/>
  <c r="F91" i="16"/>
  <c r="F19" i="3" s="1"/>
  <c r="G91" i="16"/>
  <c r="G19" i="3" s="1"/>
  <c r="H91" i="16"/>
  <c r="J91" i="16"/>
  <c r="J19" i="3" s="1"/>
  <c r="I11" i="15"/>
  <c r="K11" i="15" s="1"/>
  <c r="I13" i="15"/>
  <c r="K13" i="15" s="1"/>
  <c r="I15" i="15"/>
  <c r="K15" i="15" s="1"/>
  <c r="I17" i="15"/>
  <c r="K17" i="15" s="1"/>
  <c r="I19" i="15"/>
  <c r="K19" i="15" s="1"/>
  <c r="I21" i="15"/>
  <c r="K21" i="15" s="1"/>
  <c r="I23" i="15"/>
  <c r="K23" i="15" s="1"/>
  <c r="I25" i="15"/>
  <c r="K25" i="15" s="1"/>
  <c r="I27" i="15"/>
  <c r="K27" i="15" s="1"/>
  <c r="I29" i="15"/>
  <c r="K29" i="15" s="1"/>
  <c r="I33" i="15"/>
  <c r="K33" i="15" s="1"/>
  <c r="I35" i="15"/>
  <c r="K35" i="15" s="1"/>
  <c r="K37" i="15"/>
  <c r="I41" i="15"/>
  <c r="K41" i="15" s="1"/>
  <c r="I43" i="15"/>
  <c r="K43" i="15" s="1"/>
  <c r="I45" i="15"/>
  <c r="K45" i="15" s="1"/>
  <c r="I47" i="15"/>
  <c r="K47" i="15" s="1"/>
  <c r="I49" i="15"/>
  <c r="K49" i="15" s="1"/>
  <c r="K51" i="15"/>
  <c r="I55" i="15"/>
  <c r="K55" i="15" s="1"/>
  <c r="I59" i="15"/>
  <c r="K59" i="15" s="1"/>
  <c r="I61" i="15"/>
  <c r="K61" i="15" s="1"/>
  <c r="I63" i="15"/>
  <c r="K63" i="15" s="1"/>
  <c r="B87" i="15"/>
  <c r="D21" i="3" s="1"/>
  <c r="F87" i="15"/>
  <c r="F21" i="3" s="1"/>
  <c r="H87" i="15"/>
  <c r="H21" i="3" s="1"/>
  <c r="J87" i="15"/>
  <c r="J21" i="3" s="1"/>
  <c r="I11" i="14"/>
  <c r="K11" i="14" s="1"/>
  <c r="K13" i="14"/>
  <c r="I15" i="14"/>
  <c r="K15" i="14" s="1"/>
  <c r="I17" i="14"/>
  <c r="K17" i="14" s="1"/>
  <c r="I19" i="14"/>
  <c r="K19" i="14" s="1"/>
  <c r="K21" i="14"/>
  <c r="I23" i="14"/>
  <c r="K23" i="14" s="1"/>
  <c r="I25" i="14"/>
  <c r="K25" i="14" s="1"/>
  <c r="I27" i="14"/>
  <c r="K27" i="14" s="1"/>
  <c r="K29" i="14"/>
  <c r="I31" i="14"/>
  <c r="K31" i="14" s="1"/>
  <c r="K33" i="14"/>
  <c r="B38" i="14"/>
  <c r="D23" i="3" s="1"/>
  <c r="F38" i="14"/>
  <c r="F23" i="3" s="1"/>
  <c r="G38" i="14"/>
  <c r="G23" i="3" s="1"/>
  <c r="H38" i="14"/>
  <c r="I11" i="13"/>
  <c r="I13" i="13"/>
  <c r="K13" i="13" s="1"/>
  <c r="I15" i="13"/>
  <c r="K15" i="13" s="1"/>
  <c r="H17" i="13"/>
  <c r="I19" i="13"/>
  <c r="K19" i="13" s="1"/>
  <c r="I21" i="13"/>
  <c r="K21" i="13" s="1"/>
  <c r="K23" i="13"/>
  <c r="K25" i="13"/>
  <c r="K27" i="13"/>
  <c r="I29" i="13"/>
  <c r="K29" i="13" s="1"/>
  <c r="I33" i="13"/>
  <c r="K33" i="13" s="1"/>
  <c r="I35" i="13"/>
  <c r="K35" i="13" s="1"/>
  <c r="K37" i="13"/>
  <c r="K39" i="13"/>
  <c r="I41" i="13"/>
  <c r="K41" i="13" s="1"/>
  <c r="I43" i="13"/>
  <c r="K43" i="13" s="1"/>
  <c r="K45" i="13"/>
  <c r="K47" i="13"/>
  <c r="K49" i="13"/>
  <c r="K51" i="13"/>
  <c r="K53" i="13"/>
  <c r="I55" i="13"/>
  <c r="K55" i="13" s="1"/>
  <c r="I57" i="13"/>
  <c r="K57" i="13" s="1"/>
  <c r="I59" i="13"/>
  <c r="K59" i="13" s="1"/>
  <c r="I61" i="13"/>
  <c r="K61" i="13" s="1"/>
  <c r="I63" i="13"/>
  <c r="K63" i="13" s="1"/>
  <c r="I65" i="13"/>
  <c r="K65" i="13" s="1"/>
  <c r="K67" i="13"/>
  <c r="I69" i="13"/>
  <c r="K69" i="13" s="1"/>
  <c r="I71" i="13"/>
  <c r="K71" i="13" s="1"/>
  <c r="K75" i="13"/>
  <c r="I77" i="13"/>
  <c r="K77" i="13" s="1"/>
  <c r="K85" i="13"/>
  <c r="K89" i="13"/>
  <c r="K91" i="13"/>
  <c r="K93" i="13"/>
  <c r="I95" i="13"/>
  <c r="K95" i="13" s="1"/>
  <c r="I97" i="13"/>
  <c r="K97" i="13" s="1"/>
  <c r="G169" i="13"/>
  <c r="G25" i="3" s="1"/>
  <c r="I11" i="12"/>
  <c r="K11" i="12" s="1"/>
  <c r="I13" i="12"/>
  <c r="K13" i="12" s="1"/>
  <c r="I15" i="12"/>
  <c r="K15" i="12" s="1"/>
  <c r="I17" i="12"/>
  <c r="K17" i="12" s="1"/>
  <c r="I19" i="12"/>
  <c r="K19" i="12" s="1"/>
  <c r="I21" i="12"/>
  <c r="K21" i="12" s="1"/>
  <c r="I23" i="12"/>
  <c r="K23" i="12" s="1"/>
  <c r="I25" i="12"/>
  <c r="K25" i="12" s="1"/>
  <c r="I27" i="12"/>
  <c r="K27" i="12" s="1"/>
  <c r="I29" i="12"/>
  <c r="K29" i="12" s="1"/>
  <c r="I31" i="12"/>
  <c r="K31" i="12" s="1"/>
  <c r="K33" i="12"/>
  <c r="I35" i="12"/>
  <c r="K35" i="12" s="1"/>
  <c r="I37" i="12"/>
  <c r="K37" i="12" s="1"/>
  <c r="K39" i="12"/>
  <c r="I41" i="12"/>
  <c r="K41" i="12" s="1"/>
  <c r="I43" i="12"/>
  <c r="K43" i="12" s="1"/>
  <c r="I45" i="12"/>
  <c r="K45" i="12" s="1"/>
  <c r="I47" i="12"/>
  <c r="K47" i="12" s="1"/>
  <c r="K49" i="12"/>
  <c r="B55" i="12"/>
  <c r="D27" i="3" s="1"/>
  <c r="F55" i="12"/>
  <c r="G55" i="12"/>
  <c r="G27" i="3" s="1"/>
  <c r="H55" i="12"/>
  <c r="H27" i="3" s="1"/>
  <c r="J55" i="12"/>
  <c r="J27" i="3" s="1"/>
  <c r="I11" i="11"/>
  <c r="K11" i="11" s="1"/>
  <c r="I13" i="11"/>
  <c r="K13" i="11" s="1"/>
  <c r="I15" i="11"/>
  <c r="K15" i="11" s="1"/>
  <c r="K17" i="11"/>
  <c r="K19" i="11"/>
  <c r="I21" i="11"/>
  <c r="K21" i="11" s="1"/>
  <c r="I23" i="11"/>
  <c r="K23" i="11" s="1"/>
  <c r="I25" i="11"/>
  <c r="K25" i="11" s="1"/>
  <c r="I27" i="11"/>
  <c r="K27" i="11" s="1"/>
  <c r="I29" i="11"/>
  <c r="K29" i="11" s="1"/>
  <c r="I31" i="11"/>
  <c r="K31" i="11" s="1"/>
  <c r="I33" i="11"/>
  <c r="K33" i="11" s="1"/>
  <c r="I35" i="11"/>
  <c r="K35" i="11" s="1"/>
  <c r="K37" i="11"/>
  <c r="I39" i="11"/>
  <c r="K39" i="11" s="1"/>
  <c r="I41" i="11"/>
  <c r="K41" i="11" s="1"/>
  <c r="I43" i="11"/>
  <c r="K43" i="11" s="1"/>
  <c r="I45" i="11"/>
  <c r="K45" i="11" s="1"/>
  <c r="I47" i="11"/>
  <c r="K47" i="11" s="1"/>
  <c r="I49" i="11"/>
  <c r="K49" i="11" s="1"/>
  <c r="I51" i="11"/>
  <c r="K51" i="11" s="1"/>
  <c r="I53" i="11"/>
  <c r="K53" i="11" s="1"/>
  <c r="I55" i="11"/>
  <c r="K55" i="11" s="1"/>
  <c r="I57" i="11"/>
  <c r="K57" i="11" s="1"/>
  <c r="I59" i="11"/>
  <c r="K59" i="11" s="1"/>
  <c r="I61" i="11"/>
  <c r="K61" i="11" s="1"/>
  <c r="B65" i="11"/>
  <c r="D29" i="3" s="1"/>
  <c r="F65" i="11"/>
  <c r="F29" i="3" s="1"/>
  <c r="H65" i="11"/>
  <c r="H29" i="3" s="1"/>
  <c r="J65" i="11"/>
  <c r="J29" i="3" s="1"/>
  <c r="I11" i="10"/>
  <c r="K11" i="10" s="1"/>
  <c r="K13" i="10"/>
  <c r="K17" i="10"/>
  <c r="K19" i="10"/>
  <c r="K21" i="10"/>
  <c r="I23" i="10"/>
  <c r="K23" i="10" s="1"/>
  <c r="K25" i="10"/>
  <c r="I27" i="10"/>
  <c r="K27" i="10" s="1"/>
  <c r="K29" i="10"/>
  <c r="I31" i="10"/>
  <c r="K31" i="10" s="1"/>
  <c r="I33" i="10"/>
  <c r="K33" i="10" s="1"/>
  <c r="I35" i="10"/>
  <c r="K35" i="10" s="1"/>
  <c r="K37" i="10"/>
  <c r="K39" i="10"/>
  <c r="I41" i="10"/>
  <c r="K41" i="10" s="1"/>
  <c r="K43" i="10"/>
  <c r="I45" i="10"/>
  <c r="K45" i="10" s="1"/>
  <c r="I47" i="10"/>
  <c r="K47" i="10" s="1"/>
  <c r="B55" i="10"/>
  <c r="D31" i="3" s="1"/>
  <c r="F55" i="10"/>
  <c r="F31" i="3" s="1"/>
  <c r="G55" i="10"/>
  <c r="G31" i="3" s="1"/>
  <c r="H55" i="10"/>
  <c r="H31" i="3" s="1"/>
  <c r="J55" i="10"/>
  <c r="J31" i="3" s="1"/>
  <c r="I11" i="9"/>
  <c r="K11" i="9" s="1"/>
  <c r="I13" i="9"/>
  <c r="K13" i="9" s="1"/>
  <c r="I15" i="9"/>
  <c r="K15" i="9" s="1"/>
  <c r="I17" i="9"/>
  <c r="K17" i="9" s="1"/>
  <c r="I19" i="9"/>
  <c r="K19" i="9" s="1"/>
  <c r="I21" i="9"/>
  <c r="K21" i="9" s="1"/>
  <c r="I23" i="9"/>
  <c r="K23" i="9" s="1"/>
  <c r="K25" i="9"/>
  <c r="K27" i="9"/>
  <c r="I29" i="9"/>
  <c r="K29" i="9" s="1"/>
  <c r="I31" i="9"/>
  <c r="K31" i="9" s="1"/>
  <c r="K37" i="9"/>
  <c r="I43" i="9"/>
  <c r="K43" i="9" s="1"/>
  <c r="K45" i="9"/>
  <c r="K47" i="9"/>
  <c r="K49" i="9"/>
  <c r="I51" i="9"/>
  <c r="K51" i="9" s="1"/>
  <c r="I53" i="9"/>
  <c r="K53" i="9" s="1"/>
  <c r="K55" i="9"/>
  <c r="K57" i="9"/>
  <c r="I59" i="9"/>
  <c r="K59" i="9" s="1"/>
  <c r="K61" i="9"/>
  <c r="I63" i="9"/>
  <c r="K63" i="9" s="1"/>
  <c r="K65" i="9"/>
  <c r="K67" i="9"/>
  <c r="K69" i="9"/>
  <c r="I71" i="9"/>
  <c r="K71" i="9" s="1"/>
  <c r="K73" i="9"/>
  <c r="I75" i="9"/>
  <c r="K75" i="9" s="1"/>
  <c r="K77" i="9"/>
  <c r="I79" i="9"/>
  <c r="K79" i="9" s="1"/>
  <c r="I81" i="9"/>
  <c r="K81" i="9" s="1"/>
  <c r="I85" i="9"/>
  <c r="K85" i="9" s="1"/>
  <c r="B93" i="9"/>
  <c r="D33" i="3" s="1"/>
  <c r="F93" i="9"/>
  <c r="F33" i="3" s="1"/>
  <c r="G93" i="9"/>
  <c r="G33" i="3" s="1"/>
  <c r="H93" i="9"/>
  <c r="J93" i="9"/>
  <c r="J33" i="3" s="1"/>
  <c r="K11" i="8"/>
  <c r="I13" i="8"/>
  <c r="K13" i="8" s="1"/>
  <c r="I15" i="8"/>
  <c r="K15" i="8" s="1"/>
  <c r="I17" i="8"/>
  <c r="K17" i="8" s="1"/>
  <c r="I19" i="8"/>
  <c r="K19" i="8" s="1"/>
  <c r="I21" i="8"/>
  <c r="K21" i="8" s="1"/>
  <c r="I23" i="8"/>
  <c r="K23" i="8" s="1"/>
  <c r="I25" i="8"/>
  <c r="K25" i="8" s="1"/>
  <c r="I27" i="8"/>
  <c r="K27" i="8" s="1"/>
  <c r="I29" i="8"/>
  <c r="K29" i="8" s="1"/>
  <c r="I31" i="8"/>
  <c r="K31" i="8" s="1"/>
  <c r="I33" i="8"/>
  <c r="K33" i="8" s="1"/>
  <c r="I35" i="8"/>
  <c r="K35" i="8" s="1"/>
  <c r="I37" i="8"/>
  <c r="K37" i="8" s="1"/>
  <c r="I39" i="8"/>
  <c r="K39" i="8" s="1"/>
  <c r="I41" i="8"/>
  <c r="K41" i="8" s="1"/>
  <c r="K43" i="8"/>
  <c r="I45" i="8"/>
  <c r="K45" i="8" s="1"/>
  <c r="I47" i="8"/>
  <c r="K47" i="8" s="1"/>
  <c r="I49" i="8"/>
  <c r="K49" i="8" s="1"/>
  <c r="I51" i="8"/>
  <c r="K51" i="8" s="1"/>
  <c r="I53" i="8"/>
  <c r="K53" i="8" s="1"/>
  <c r="I55" i="8"/>
  <c r="K55" i="8" s="1"/>
  <c r="I57" i="8"/>
  <c r="K57" i="8" s="1"/>
  <c r="I59" i="8"/>
  <c r="K59" i="8" s="1"/>
  <c r="I61" i="8"/>
  <c r="K61" i="8" s="1"/>
  <c r="I63" i="8"/>
  <c r="K63" i="8" s="1"/>
  <c r="K65" i="8"/>
  <c r="B69" i="8"/>
  <c r="D35" i="3" s="1"/>
  <c r="G69" i="8"/>
  <c r="G35" i="3" s="1"/>
  <c r="H69" i="8"/>
  <c r="J69" i="8"/>
  <c r="J35" i="3" s="1"/>
  <c r="I11" i="7"/>
  <c r="K11" i="7" s="1"/>
  <c r="I13" i="7"/>
  <c r="K13" i="7" s="1"/>
  <c r="I15" i="7"/>
  <c r="K15" i="7" s="1"/>
  <c r="I17" i="7"/>
  <c r="K17" i="7" s="1"/>
  <c r="I19" i="7"/>
  <c r="K19" i="7" s="1"/>
  <c r="I21" i="7"/>
  <c r="K21" i="7" s="1"/>
  <c r="I23" i="7"/>
  <c r="K23" i="7" s="1"/>
  <c r="I25" i="7"/>
  <c r="K25" i="7" s="1"/>
  <c r="I27" i="7"/>
  <c r="K27" i="7" s="1"/>
  <c r="K29" i="7"/>
  <c r="I31" i="7"/>
  <c r="K31" i="7" s="1"/>
  <c r="I33" i="7"/>
  <c r="K33" i="7" s="1"/>
  <c r="I35" i="7"/>
  <c r="K35" i="7" s="1"/>
  <c r="I37" i="7"/>
  <c r="K37" i="7" s="1"/>
  <c r="B40" i="7"/>
  <c r="D37" i="3" s="1"/>
  <c r="F40" i="7"/>
  <c r="F37" i="3" s="1"/>
  <c r="G40" i="7"/>
  <c r="G37" i="3" s="1"/>
  <c r="H40" i="7"/>
  <c r="H37" i="3" s="1"/>
  <c r="J40" i="7"/>
  <c r="J37" i="3" s="1"/>
  <c r="I11" i="6"/>
  <c r="I13" i="6"/>
  <c r="K13" i="6" s="1"/>
  <c r="I15" i="6"/>
  <c r="K15" i="6" s="1"/>
  <c r="K17" i="6"/>
  <c r="I19" i="6"/>
  <c r="K19" i="6" s="1"/>
  <c r="I21" i="6"/>
  <c r="K21" i="6" s="1"/>
  <c r="I23" i="6"/>
  <c r="K23" i="6" s="1"/>
  <c r="K25" i="6"/>
  <c r="K27" i="6"/>
  <c r="K29" i="6"/>
  <c r="I31" i="6"/>
  <c r="K31" i="6" s="1"/>
  <c r="I33" i="6"/>
  <c r="K33" i="6" s="1"/>
  <c r="I35" i="6"/>
  <c r="K35" i="6" s="1"/>
  <c r="K37" i="6"/>
  <c r="I39" i="6"/>
  <c r="K39" i="6" s="1"/>
  <c r="I41" i="6"/>
  <c r="K41" i="6" s="1"/>
  <c r="I43" i="6"/>
  <c r="K43" i="6" s="1"/>
  <c r="K45" i="6"/>
  <c r="K47" i="6"/>
  <c r="K49" i="6"/>
  <c r="I51" i="6"/>
  <c r="K51" i="6" s="1"/>
  <c r="K53" i="6"/>
  <c r="I55" i="6"/>
  <c r="K55" i="6" s="1"/>
  <c r="I57" i="6"/>
  <c r="K57" i="6" s="1"/>
  <c r="K59" i="6"/>
  <c r="K61" i="6"/>
  <c r="I63" i="6"/>
  <c r="K63" i="6" s="1"/>
  <c r="K65" i="6"/>
  <c r="K67" i="6"/>
  <c r="K69" i="6"/>
  <c r="K71" i="6"/>
  <c r="I73" i="6"/>
  <c r="K73" i="6" s="1"/>
  <c r="I11" i="5"/>
  <c r="I13" i="5"/>
  <c r="K13" i="5" s="1"/>
  <c r="I15" i="5"/>
  <c r="K15" i="5" s="1"/>
  <c r="I17" i="5"/>
  <c r="K17" i="5" s="1"/>
  <c r="I19" i="5"/>
  <c r="K19" i="5" s="1"/>
  <c r="I21" i="5"/>
  <c r="K21" i="5" s="1"/>
  <c r="I23" i="5"/>
  <c r="K23" i="5" s="1"/>
  <c r="I25" i="5"/>
  <c r="K25" i="5" s="1"/>
  <c r="I27" i="5"/>
  <c r="K27" i="5" s="1"/>
  <c r="I29" i="5"/>
  <c r="K29" i="5" s="1"/>
  <c r="I31" i="5"/>
  <c r="K31" i="5" s="1"/>
  <c r="I33" i="5"/>
  <c r="K33" i="5" s="1"/>
  <c r="I35" i="5"/>
  <c r="K35" i="5" s="1"/>
  <c r="I37" i="5"/>
  <c r="K37" i="5" s="1"/>
  <c r="I39" i="5"/>
  <c r="K39" i="5" s="1"/>
  <c r="K41" i="5"/>
  <c r="I43" i="5"/>
  <c r="K43" i="5" s="1"/>
  <c r="I45" i="5"/>
  <c r="K45" i="5" s="1"/>
  <c r="I47" i="5"/>
  <c r="K47" i="5" s="1"/>
  <c r="I49" i="5"/>
  <c r="K49" i="5" s="1"/>
  <c r="I51" i="5"/>
  <c r="K51" i="5" s="1"/>
  <c r="K53" i="5"/>
  <c r="B57" i="5"/>
  <c r="D41" i="3" s="1"/>
  <c r="F57" i="5"/>
  <c r="F41" i="3" s="1"/>
  <c r="G57" i="5"/>
  <c r="G41" i="3" s="1"/>
  <c r="H41" i="3"/>
  <c r="J57" i="5"/>
  <c r="J41" i="3" s="1"/>
  <c r="I11" i="4"/>
  <c r="K11" i="4" s="1"/>
  <c r="I13" i="4"/>
  <c r="K13" i="4" s="1"/>
  <c r="I15" i="4"/>
  <c r="K15" i="4" s="1"/>
  <c r="K17" i="4"/>
  <c r="K19" i="4"/>
  <c r="K21" i="4"/>
  <c r="I23" i="4"/>
  <c r="K23" i="4" s="1"/>
  <c r="K25" i="4"/>
  <c r="I27" i="4"/>
  <c r="K27" i="4" s="1"/>
  <c r="K29" i="4"/>
  <c r="K31" i="4"/>
  <c r="K33" i="4"/>
  <c r="I35" i="4"/>
  <c r="K35" i="4" s="1"/>
  <c r="I37" i="4"/>
  <c r="K37" i="4" s="1"/>
  <c r="I39" i="4"/>
  <c r="K39" i="4" s="1"/>
  <c r="I41" i="4"/>
  <c r="K41" i="4" s="1"/>
  <c r="I45" i="4"/>
  <c r="K45" i="4" s="1"/>
  <c r="I47" i="4"/>
  <c r="K47" i="4" s="1"/>
  <c r="I49" i="4"/>
  <c r="K49" i="4" s="1"/>
  <c r="K51" i="4"/>
  <c r="I53" i="4"/>
  <c r="K53" i="4" s="1"/>
  <c r="I55" i="4"/>
  <c r="K55" i="4" s="1"/>
  <c r="I57" i="4"/>
  <c r="K57" i="4" s="1"/>
  <c r="I59" i="4"/>
  <c r="K59" i="4" s="1"/>
  <c r="I61" i="4"/>
  <c r="K61" i="4" s="1"/>
  <c r="I63" i="4"/>
  <c r="K63" i="4" s="1"/>
  <c r="I65" i="4"/>
  <c r="K65" i="4" s="1"/>
  <c r="I67" i="4"/>
  <c r="K67" i="4" s="1"/>
  <c r="I69" i="4"/>
  <c r="K69" i="4" s="1"/>
  <c r="I71" i="4"/>
  <c r="K71" i="4" s="1"/>
  <c r="I73" i="4"/>
  <c r="K73" i="4" s="1"/>
  <c r="I75" i="4"/>
  <c r="K75" i="4" s="1"/>
  <c r="I77" i="4"/>
  <c r="K77" i="4" s="1"/>
  <c r="I79" i="4"/>
  <c r="K79" i="4" s="1"/>
  <c r="I81" i="4"/>
  <c r="K81" i="4" s="1"/>
  <c r="I83" i="4"/>
  <c r="K83" i="4" s="1"/>
  <c r="B87" i="4"/>
  <c r="D43" i="3" s="1"/>
  <c r="F87" i="4"/>
  <c r="F43" i="3" s="1"/>
  <c r="G87" i="4"/>
  <c r="G43" i="3" s="1"/>
  <c r="H87" i="4"/>
  <c r="H43" i="3" s="1"/>
  <c r="J87" i="4"/>
  <c r="J43" i="3" s="1"/>
  <c r="J17" i="3"/>
  <c r="H19" i="3"/>
  <c r="G21" i="3"/>
  <c r="H23" i="3"/>
  <c r="J23" i="3"/>
  <c r="F25" i="3"/>
  <c r="J25" i="3"/>
  <c r="F27" i="3"/>
  <c r="G29" i="3"/>
  <c r="H33" i="3"/>
  <c r="F35" i="3"/>
  <c r="H35" i="3"/>
  <c r="F39" i="3"/>
  <c r="G39" i="3"/>
  <c r="H39" i="3"/>
  <c r="J39" i="3"/>
  <c r="K11" i="17" l="1"/>
  <c r="I142" i="17"/>
  <c r="I98" i="6"/>
  <c r="K11" i="5"/>
  <c r="K57" i="5" s="1"/>
  <c r="I57" i="5"/>
  <c r="I87" i="15"/>
  <c r="I55" i="12"/>
  <c r="I57" i="18"/>
  <c r="I91" i="16"/>
  <c r="I69" i="8"/>
  <c r="I65" i="11"/>
  <c r="F47" i="3"/>
  <c r="G47" i="3"/>
  <c r="I17" i="3"/>
  <c r="I93" i="9"/>
  <c r="I38" i="14"/>
  <c r="K47" i="17"/>
  <c r="J47" i="3"/>
  <c r="D47" i="3"/>
  <c r="K11" i="13"/>
  <c r="I17" i="13"/>
  <c r="I169" i="13" s="1"/>
  <c r="H169" i="13"/>
  <c r="H25" i="3" s="1"/>
  <c r="I25" i="3" s="1"/>
  <c r="K83" i="13"/>
  <c r="K157" i="19"/>
  <c r="K13" i="3" s="1"/>
  <c r="I157" i="19"/>
  <c r="I87" i="4"/>
  <c r="I43" i="3"/>
  <c r="K43" i="3" s="1"/>
  <c r="I39" i="3"/>
  <c r="K39" i="3" s="1"/>
  <c r="I40" i="7"/>
  <c r="I31" i="3"/>
  <c r="K31" i="3" s="1"/>
  <c r="I55" i="10"/>
  <c r="I21" i="3"/>
  <c r="K21" i="3" s="1"/>
  <c r="K87" i="4"/>
  <c r="I41" i="3"/>
  <c r="K41" i="3" s="1"/>
  <c r="I35" i="3"/>
  <c r="K35" i="3" s="1"/>
  <c r="I37" i="3"/>
  <c r="K37" i="3" s="1"/>
  <c r="I33" i="3"/>
  <c r="K33" i="3" s="1"/>
  <c r="I29" i="3"/>
  <c r="K29" i="3" s="1"/>
  <c r="K11" i="6"/>
  <c r="K98" i="6" s="1"/>
  <c r="I13" i="3"/>
  <c r="K57" i="18"/>
  <c r="I15" i="3"/>
  <c r="K15" i="3" s="1"/>
  <c r="K91" i="16"/>
  <c r="I19" i="3"/>
  <c r="K19" i="3" s="1"/>
  <c r="K87" i="15"/>
  <c r="K38" i="14"/>
  <c r="I23" i="3"/>
  <c r="K23" i="3" s="1"/>
  <c r="K55" i="12"/>
  <c r="I27" i="3"/>
  <c r="K27" i="3" s="1"/>
  <c r="K65" i="11"/>
  <c r="K55" i="10"/>
  <c r="K93" i="9"/>
  <c r="K69" i="8"/>
  <c r="K40" i="7"/>
  <c r="K142" i="17" l="1"/>
  <c r="K17" i="13"/>
  <c r="K169" i="13" s="1"/>
  <c r="K25" i="3" s="1"/>
  <c r="H47" i="3"/>
  <c r="I11" i="3"/>
  <c r="I47" i="3" s="1"/>
  <c r="K17" i="3"/>
  <c r="K47" i="3" l="1"/>
</calcChain>
</file>

<file path=xl/sharedStrings.xml><?xml version="1.0" encoding="utf-8"?>
<sst xmlns="http://schemas.openxmlformats.org/spreadsheetml/2006/main" count="12905" uniqueCount="3971">
  <si>
    <t xml:space="preserve">TOTAL: </t>
  </si>
  <si>
    <t>O</t>
  </si>
  <si>
    <t>N</t>
  </si>
  <si>
    <t>Pavimentado</t>
  </si>
  <si>
    <t>53</t>
  </si>
  <si>
    <t>Revestido</t>
  </si>
  <si>
    <t>52</t>
  </si>
  <si>
    <t>51</t>
  </si>
  <si>
    <t>50</t>
  </si>
  <si>
    <t>49</t>
  </si>
  <si>
    <t>Mixto</t>
  </si>
  <si>
    <t>48</t>
  </si>
  <si>
    <t>47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</si>
  <si>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</si>
  <si>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</si>
  <si>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</si>
  <si>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</si>
  <si>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</si>
  <si>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</si>
  <si>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</si>
  <si>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</si>
  <si>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</si>
  <si>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</si>
  <si>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</si>
  <si>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E-W-0 - EL PALMAR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</si>
  <si>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</si>
  <si>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</si>
  <si>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</si>
  <si>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</si>
  <si>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</si>
  <si>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</si>
  <si>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</si>
  <si>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</si>
  <si>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</si>
  <si>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</si>
  <si>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</si>
  <si>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</si>
  <si>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</si>
  <si>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</si>
  <si>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</si>
  <si>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</si>
  <si>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</si>
  <si>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</si>
  <si>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</si>
  <si>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</si>
  <si>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</si>
  <si>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</si>
  <si>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</si>
  <si>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</si>
  <si>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CABECERA MUNICIPAL</t>
  </si>
  <si>
    <t>11</t>
  </si>
  <si>
    <t>10</t>
  </si>
  <si>
    <t>09</t>
  </si>
  <si>
    <t>08</t>
  </si>
  <si>
    <t>07</t>
  </si>
  <si>
    <t>06</t>
  </si>
  <si>
    <t>05</t>
  </si>
  <si>
    <t>VILLAHERMOSA - ESCARCEGA</t>
  </si>
  <si>
    <t>04</t>
  </si>
  <si>
    <t>03</t>
  </si>
  <si>
    <t xml:space="preserve"> 02</t>
  </si>
  <si>
    <t>EMILIANO ZAPATA - TENOSIQUE</t>
  </si>
  <si>
    <t>01</t>
  </si>
  <si>
    <t>L</t>
  </si>
  <si>
    <t>"</t>
  </si>
  <si>
    <t>´</t>
  </si>
  <si>
    <t>°</t>
  </si>
  <si>
    <t>7 mts.</t>
  </si>
  <si>
    <t>11 mts.</t>
  </si>
  <si>
    <t>4 Carriles</t>
  </si>
  <si>
    <t>Longitud (E-O)</t>
  </si>
  <si>
    <t>Latitud (N-S)</t>
  </si>
  <si>
    <t>Tipo de Camino</t>
  </si>
  <si>
    <t>Entronque</t>
  </si>
  <si>
    <t>Longitud Total del Camino (Km.)</t>
  </si>
  <si>
    <t>Caminos Revestidos (Km.)</t>
  </si>
  <si>
    <t>Caminos Pavimentados (Km.)</t>
  </si>
  <si>
    <t>Pavimentados (Km.)</t>
  </si>
  <si>
    <t>Municipio</t>
  </si>
  <si>
    <t>Nombre del Camino</t>
  </si>
  <si>
    <t xml:space="preserve">Clave JEC </t>
  </si>
  <si>
    <t>No.</t>
  </si>
  <si>
    <t>Punto Final</t>
  </si>
  <si>
    <t>Punto Inicial</t>
  </si>
  <si>
    <t>JUNTA ESTATAL DE CAMINOS</t>
  </si>
  <si>
    <t>SECRETARIA DE ORDENAMIENTO TERRITORIAL Y OBRAS PUBLICAS</t>
  </si>
  <si>
    <t>GOBIERNO DEL ESTADO DE TABASCO</t>
  </si>
  <si>
    <t>Tenosique</t>
  </si>
  <si>
    <t>27.17</t>
  </si>
  <si>
    <t>Teapa</t>
  </si>
  <si>
    <t>27.16</t>
  </si>
  <si>
    <t>Tacotalpa</t>
  </si>
  <si>
    <t>27.15</t>
  </si>
  <si>
    <t>Paraíso</t>
  </si>
  <si>
    <t>27.14</t>
  </si>
  <si>
    <t>Nacajuca</t>
  </si>
  <si>
    <t>27.13</t>
  </si>
  <si>
    <t>Macuspana</t>
  </si>
  <si>
    <t>27.12</t>
  </si>
  <si>
    <t>Jonuta</t>
  </si>
  <si>
    <t>27.11</t>
  </si>
  <si>
    <t>Jalpa de Méndez</t>
  </si>
  <si>
    <t>27.10</t>
  </si>
  <si>
    <t>Jalapa</t>
  </si>
  <si>
    <t>27.09</t>
  </si>
  <si>
    <t>Huimanguillo</t>
  </si>
  <si>
    <t>27.08</t>
  </si>
  <si>
    <t>Emiliano Zapata</t>
  </si>
  <si>
    <t>27.07</t>
  </si>
  <si>
    <t>Cunduacán</t>
  </si>
  <si>
    <t>27.06</t>
  </si>
  <si>
    <t>Comalcalco</t>
  </si>
  <si>
    <t>Centro</t>
  </si>
  <si>
    <t>27.04</t>
  </si>
  <si>
    <t>Centla</t>
  </si>
  <si>
    <t>27.03</t>
  </si>
  <si>
    <t>Cárdenas</t>
  </si>
  <si>
    <t>27.02</t>
  </si>
  <si>
    <t>Balancán</t>
  </si>
  <si>
    <t>27.01</t>
  </si>
  <si>
    <t xml:space="preserve">Observacion </t>
  </si>
  <si>
    <t>Longitud Total de Camino (Km.)</t>
  </si>
  <si>
    <t>Total de Caminos</t>
  </si>
  <si>
    <t>Clave JEC</t>
  </si>
  <si>
    <t>RESUMEN DE LA RED ESTATAL DE CAMINOS</t>
  </si>
  <si>
    <t>SECRETARIA DE ORDENAMIENTO TERRITORRIAL Y OBRAS PUBLICAS</t>
  </si>
  <si>
    <t>TENOSIQUE</t>
  </si>
  <si>
    <t>ACCESO AL EJIDO EL PALMAR</t>
  </si>
  <si>
    <t>27.17.06 PBT</t>
  </si>
  <si>
    <t>ACCESO AL EJIDO SANTA CRUZ</t>
  </si>
  <si>
    <t>27.17.05 PBT</t>
  </si>
  <si>
    <t>SANTA CRUZ - BENITO JUAREZ - PEDREGAL - EL BATALLON</t>
  </si>
  <si>
    <t>ACCESO AL EJIDO ACATLIPA</t>
  </si>
  <si>
    <t>27.17.04 PBT</t>
  </si>
  <si>
    <t>LA PALMA - SANTA CRUZ</t>
  </si>
  <si>
    <t>27.17.03 PBT</t>
  </si>
  <si>
    <t>27.17.01 PBT</t>
  </si>
  <si>
    <t>TENOSIQUE - EL CEIBO</t>
  </si>
  <si>
    <t>ACCESO A RANCHO GRANDE</t>
  </si>
  <si>
    <t>27.17.31</t>
  </si>
  <si>
    <t>REDENCION DEL CAMPESINO - SAN FRANCISCO</t>
  </si>
  <si>
    <t>SANTA ROSA - REDENCION DEL CAMPESINO</t>
  </si>
  <si>
    <t>27.17.30</t>
  </si>
  <si>
    <t>E.C. ( E. ZAPATA - TENOSIQUE )  R/a GUAYACAN</t>
  </si>
  <si>
    <t>27.17.29</t>
  </si>
  <si>
    <t>TENOSIQUE - LA PALMA</t>
  </si>
  <si>
    <t>BENITO JUAREZ 2a - LA ULTIMA LUCHA</t>
  </si>
  <si>
    <t>27.17.28</t>
  </si>
  <si>
    <t>EMILIANO ZAPATA 2a - SANTA ROSA</t>
  </si>
  <si>
    <t>REDENCION DEL CAMPESINO - SAN FRANCISCO, TRAMO: IGNACIO ALLENDE</t>
  </si>
  <si>
    <t>27.17.27</t>
  </si>
  <si>
    <t>GUAYACAN</t>
  </si>
  <si>
    <t>EL ROBLAR - ESTAPILLA - CANITZAN</t>
  </si>
  <si>
    <t>27.17.26</t>
  </si>
  <si>
    <t>VILLA EL TRIUNFO - E.W.O.</t>
  </si>
  <si>
    <t>SANTA CRUZ - LA PALMA</t>
  </si>
  <si>
    <t>27.17.25</t>
  </si>
  <si>
    <t>LA ULTIMA LUCHA</t>
  </si>
  <si>
    <t>27.17.24</t>
  </si>
  <si>
    <t>EMILIANO ZAPATA 2a SECCION  - SANTA ROSA.</t>
  </si>
  <si>
    <t>27.17.23</t>
  </si>
  <si>
    <t>TENOSIQUE - SAN MARCOS</t>
  </si>
  <si>
    <t xml:space="preserve"> E.C. ( TENOSIQUE - STO. TOMAS KM. 3+750) - JAVIER ROJO GOMEZ</t>
  </si>
  <si>
    <t>27.17.22</t>
  </si>
  <si>
    <t>EJ. A. LOPEZ MATEOS - SANTA ROSA</t>
  </si>
  <si>
    <t>27.17.21</t>
  </si>
  <si>
    <t xml:space="preserve"> GUAYACAN</t>
  </si>
  <si>
    <t>GUAYACAN - EL ROBLAR</t>
  </si>
  <si>
    <t>27.17.20</t>
  </si>
  <si>
    <t>EJIDO HERMENEGILDO GALEANA</t>
  </si>
  <si>
    <t>27.17.19</t>
  </si>
  <si>
    <t>POMONA 2a SECCION</t>
  </si>
  <si>
    <t>27.17.18</t>
  </si>
  <si>
    <t>EJIDO REFORMA AGRARIA</t>
  </si>
  <si>
    <t>27.17.17</t>
  </si>
  <si>
    <t>TENOSIQUE - SANTO TOMAS</t>
  </si>
  <si>
    <t>SANTO TOMAS - NIÑOS HEROES - CORREGIDORA ORTIZ.</t>
  </si>
  <si>
    <t>27.17.16</t>
  </si>
  <si>
    <t>VETERANOS DE LA REVOLUCION - SANTA ROSA</t>
  </si>
  <si>
    <t>VETERANOS DE LA REVOLUCION - EL TUMBO.</t>
  </si>
  <si>
    <t>27.17.15</t>
  </si>
  <si>
    <t>EMILIANO ZAPATA - TENOSIQUE.</t>
  </si>
  <si>
    <t>FAISAN 1a Y 2a SECCION</t>
  </si>
  <si>
    <t>27.17.14</t>
  </si>
  <si>
    <t>TENOSIQUE - LA PALMA.</t>
  </si>
  <si>
    <t>LA TERMINAL - NUEVO MEXICO - SANTA ELENA</t>
  </si>
  <si>
    <t>27.17.13</t>
  </si>
  <si>
    <t>REDENCION DEL CAMPESINO - SAN SAN FRANCISCO</t>
  </si>
  <si>
    <t>FRANCISCO VILLA - ALVARO OBREGON.</t>
  </si>
  <si>
    <t>27.17.12</t>
  </si>
  <si>
    <t>SAN MARCOS - CORREGIDORA.</t>
  </si>
  <si>
    <t>CORTIJO NUEVO 1ra. SECC. - NUEVO PROGRESO.</t>
  </si>
  <si>
    <t>27.17.11</t>
  </si>
  <si>
    <t>EJIDO CORTAZAR</t>
  </si>
  <si>
    <t>27.17.10</t>
  </si>
  <si>
    <t>TENOSIQUE - SAN MARCOS.</t>
  </si>
  <si>
    <t>27.17.09</t>
  </si>
  <si>
    <t>RANCHO GRANDE - JAVIER ROJO GOMEZ</t>
  </si>
  <si>
    <t>ACCESO A LOS RIELES DE SAN JOSE</t>
  </si>
  <si>
    <t>27.17.08</t>
  </si>
  <si>
    <t>ZAPATA - TENOSIQUE.</t>
  </si>
  <si>
    <t xml:space="preserve"> </t>
  </si>
  <si>
    <t>BOCA DEL CERRO</t>
  </si>
  <si>
    <t>27.17.07</t>
  </si>
  <si>
    <t>ZAPATA - TENOSIQUE</t>
  </si>
  <si>
    <t>ACCESO REPETIDORA TV. CORAT</t>
  </si>
  <si>
    <t>27.17.06</t>
  </si>
  <si>
    <t>TENOSIQUE - CABECERA USUMACINTA</t>
  </si>
  <si>
    <t>USUMACINTA - PINO SUAREZ</t>
  </si>
  <si>
    <t>27.17.05</t>
  </si>
  <si>
    <t>SANTA LUCIA ( LIM. MUNICIPAL - SANTA . LUCIA)</t>
  </si>
  <si>
    <t>27.17.04</t>
  </si>
  <si>
    <t>27.17.03</t>
  </si>
  <si>
    <t>TENOSIQUE MACTUN - CUCHILLA</t>
  </si>
  <si>
    <t>TENOSIQUE - CABECERA  USUMACINTA</t>
  </si>
  <si>
    <t>27.17.02</t>
  </si>
  <si>
    <t>02</t>
  </si>
  <si>
    <t>CHABLE- EL TRIUNFO.</t>
  </si>
  <si>
    <t>TENOSIQUE - MACTUN - CUCHILLA, TRAMO: TENOSIQUE - NICOLAS BRAVO</t>
  </si>
  <si>
    <t>27.17.01</t>
  </si>
  <si>
    <t>RED ESTATAL DE CAMINOS TENOSIQUE</t>
  </si>
  <si>
    <t>SAN PABLO TAMBOREL</t>
  </si>
  <si>
    <t>TEAPA</t>
  </si>
  <si>
    <t>MINA Y MATAMOROS (SAN PABLO TAMBOREL)</t>
  </si>
  <si>
    <t>27.16.22</t>
  </si>
  <si>
    <t>VICENTE GUERRERO - LERMA</t>
  </si>
  <si>
    <t>VICENTE GUERRERO - LOS LLANOS</t>
  </si>
  <si>
    <t>27.16.21</t>
  </si>
  <si>
    <t>GALEANA QUINTANA ROO.</t>
  </si>
  <si>
    <t>ANDRES QUINTANA ROO - EL CHILAR</t>
  </si>
  <si>
    <t>27.16.20</t>
  </si>
  <si>
    <t>VILLAHERMOSA - TEAPA.</t>
  </si>
  <si>
    <t xml:space="preserve"> MANUEL BUELTA Y RAYON</t>
  </si>
  <si>
    <t>27.16.19</t>
  </si>
  <si>
    <t>TEAPA - TACOTALPA</t>
  </si>
  <si>
    <t>MOGOSHPA - GUANAL</t>
  </si>
  <si>
    <t>27.16.18</t>
  </si>
  <si>
    <t>MARIANO PEDRERO - HUERTO FRUTICOLA - SANTA IRENE.</t>
  </si>
  <si>
    <t>27.16.17</t>
  </si>
  <si>
    <t>TEAPA - SAN ANTONIO.</t>
  </si>
  <si>
    <t>LAS DELICIAS</t>
  </si>
  <si>
    <t>27.16.16</t>
  </si>
  <si>
    <t>TEAPA - TACOTALPA.</t>
  </si>
  <si>
    <t>ARCADIO ZENTELLA</t>
  </si>
  <si>
    <t>27.16.15</t>
  </si>
  <si>
    <t>TEAPA - PICHUCALCO</t>
  </si>
  <si>
    <t>IXTAPANGAJOYA</t>
  </si>
  <si>
    <t>27.16.14</t>
  </si>
  <si>
    <t>CABECERA MUNICIPAL.</t>
  </si>
  <si>
    <t>TEAPA - NICOLAS BRAVO.</t>
  </si>
  <si>
    <t>27.16.13</t>
  </si>
  <si>
    <t>VILLAHERMNOSA - TEAPA.</t>
  </si>
  <si>
    <t>GALEANA 3a SECCION - ANDRES QUINTANA ROO</t>
  </si>
  <si>
    <t>27.16.12</t>
  </si>
  <si>
    <t>RAMAL ALLENDE - ABASOLO</t>
  </si>
  <si>
    <t>27.16.11</t>
  </si>
  <si>
    <t>H. GALEANA 1a Y 2a SECCION</t>
  </si>
  <si>
    <t>27.16.10</t>
  </si>
  <si>
    <t>27.16.09</t>
  </si>
  <si>
    <t>EJIDO SARABIA</t>
  </si>
  <si>
    <t>27.16.08</t>
  </si>
  <si>
    <t>RANCHERIA JOSE MARIA MORELOS - EJIDO MORELOS</t>
  </si>
  <si>
    <t>27.16.07</t>
  </si>
  <si>
    <t>TEAPA- TACOTALPA.</t>
  </si>
  <si>
    <t>BALNEARIO PUYACATENGO</t>
  </si>
  <si>
    <t>27.16.06</t>
  </si>
  <si>
    <t>27.16.05</t>
  </si>
  <si>
    <t>LIBRAMIENTO DE TEAPA.</t>
  </si>
  <si>
    <t>TEAPA - GRUTAS DE COCONA</t>
  </si>
  <si>
    <t>27.16.04</t>
  </si>
  <si>
    <t>PLAYAS DEL ROSARIO - OXOLOTAN</t>
  </si>
  <si>
    <t>TEAPA - TACOTALPA TRAMO: TEAPA</t>
  </si>
  <si>
    <t>27.16.03</t>
  </si>
  <si>
    <t>TEAPA - SAN ANTONIO</t>
  </si>
  <si>
    <t>27.16.02</t>
  </si>
  <si>
    <t>TEAPA - JUAN ALDAMA - COLORADO.</t>
  </si>
  <si>
    <t>27.16.01</t>
  </si>
  <si>
    <t>RED ESTATAL DE CAMINOS TEAPA</t>
  </si>
  <si>
    <t>TACOTALPA - SANTA ROSA</t>
  </si>
  <si>
    <t>TACOTALPA</t>
  </si>
  <si>
    <t>POCHITOCAL 1ra. (TILA Y TORONJO)</t>
  </si>
  <si>
    <t>JALAPA - CASTANAL</t>
  </si>
  <si>
    <t>27.15.32</t>
  </si>
  <si>
    <t>NOYPAC - POMOCA</t>
  </si>
  <si>
    <t>BARRIAL- CUAUHTEMOC</t>
  </si>
  <si>
    <t>27.15.31</t>
  </si>
  <si>
    <t>NOYPAC - FCO. I. MADERO</t>
  </si>
  <si>
    <t>LA TIJERA - RAYA DE ZARAGOZA</t>
  </si>
  <si>
    <t>27.15.30</t>
  </si>
  <si>
    <t>ACCESO AL EJIDO LA LIBERTAD</t>
  </si>
  <si>
    <t>27.15.29</t>
  </si>
  <si>
    <t>TAPIJULAPA - OXOLOTAN.</t>
  </si>
  <si>
    <t>OXOLOTAN - POMOQUITA - TOMAS GARRIDO</t>
  </si>
  <si>
    <t>27.15.28</t>
  </si>
  <si>
    <t>TAPIJULAPA - AMATAN.</t>
  </si>
  <si>
    <t>CERRO BLANCO - PALO QUEMADO.</t>
  </si>
  <si>
    <t>27.15.27</t>
  </si>
  <si>
    <t>CERRO BLANCO 5a SECCION.</t>
  </si>
  <si>
    <t>27.15.26</t>
  </si>
  <si>
    <t>TACOTALPA - TAPIJULAPA.</t>
  </si>
  <si>
    <t>TAPIJULAPA - CERRO BLANCO - AMATAN</t>
  </si>
  <si>
    <t>27.15.25</t>
  </si>
  <si>
    <t>TACOTALPA - STA. ROSA - LAZARO C.  - XICOTENCATL</t>
  </si>
  <si>
    <t>27.15.24</t>
  </si>
  <si>
    <t>JALAPA - LOMAS ALEGRES</t>
  </si>
  <si>
    <t>LA ¨T¨ CASTAÑAL - NOYPAC</t>
  </si>
  <si>
    <t>27.15.23</t>
  </si>
  <si>
    <t>GRAN PODER - AGUA BLANCA</t>
  </si>
  <si>
    <t>GRAN PODER  - GUAYAL</t>
  </si>
  <si>
    <t>27.15.22</t>
  </si>
  <si>
    <t>PASAMONOS - POMOCA</t>
  </si>
  <si>
    <t>GRAN PODER - AGUA BLANCA.</t>
  </si>
  <si>
    <t>27.15.21</t>
  </si>
  <si>
    <t>TAPIJULAPA - OXOLOTAN</t>
  </si>
  <si>
    <t>MADERO 2a SECCION - LA PERA</t>
  </si>
  <si>
    <t>27.15.20</t>
  </si>
  <si>
    <t>JALAPA - LOMAS ALEGRES.</t>
  </si>
  <si>
    <t>POCHITOCAL 3a SECCION.</t>
  </si>
  <si>
    <t>27.15.19</t>
  </si>
  <si>
    <t>Pavimentado H</t>
  </si>
  <si>
    <t>POCHITOCAL 4a SECCION.</t>
  </si>
  <si>
    <t>27.15.18</t>
  </si>
  <si>
    <t>EJIDO SARABIA.</t>
  </si>
  <si>
    <t>RAYA DE TEAPA - LA CEIBA - PUYACATENGO</t>
  </si>
  <si>
    <t>27.15.17</t>
  </si>
  <si>
    <t>NOYPAC - MADERO 2a SECCION</t>
  </si>
  <si>
    <t>27.15.16</t>
  </si>
  <si>
    <t>LOMAS ALEGRES - POCHITOCAL 1a SECCION.</t>
  </si>
  <si>
    <t>27.15.15</t>
  </si>
  <si>
    <t>TACOTALPA - OXOLOTAN.</t>
  </si>
  <si>
    <t>ACCESO A LA CUMBRE.</t>
  </si>
  <si>
    <t>27.15.14</t>
  </si>
  <si>
    <t>BARRIAL CUAUHTEMOC - XICOTENCATL.</t>
  </si>
  <si>
    <t>PUXCATAN - RAYA DE ZARAGOZA</t>
  </si>
  <si>
    <t>27.15.13</t>
  </si>
  <si>
    <t>RAMAL TAPIJULAPA</t>
  </si>
  <si>
    <t>27.15.12</t>
  </si>
  <si>
    <t>LAZARO CARDENAS - GRACIANO SANCHEZ</t>
  </si>
  <si>
    <t>ACCESO AL EJ. MADRIGAL - SAN MANUEL.</t>
  </si>
  <si>
    <t>27.15.11</t>
  </si>
  <si>
    <t>CERRO BLANCO 3a Y 4a SECCION</t>
  </si>
  <si>
    <t>27.15.10</t>
  </si>
  <si>
    <t>OXOLOTAN - MADERO 1a SECCION</t>
  </si>
  <si>
    <t>27.15.09</t>
  </si>
  <si>
    <t>NOYPAC - MADERO 2a SECCION.</t>
  </si>
  <si>
    <t>EJIDO LA LIBERTAD</t>
  </si>
  <si>
    <t>27.15.08</t>
  </si>
  <si>
    <t>JALAPA - TAPIJULAPA.</t>
  </si>
  <si>
    <t>RAMAL TACOTALPA</t>
  </si>
  <si>
    <t>27.15.07</t>
  </si>
  <si>
    <t>CUITLAHUAC - OXOLOTAN</t>
  </si>
  <si>
    <t>27.15.06</t>
  </si>
  <si>
    <t>PANAMA - LAZARO CARDENAS - XICOTENCALT</t>
  </si>
  <si>
    <t>LAZARO CARDENAS - GRACIANO SANCHEZ - PUENTE TAPIJULAPA</t>
  </si>
  <si>
    <t>27.15.05</t>
  </si>
  <si>
    <t>JALAPA - TACOTALPA</t>
  </si>
  <si>
    <t>JALAPA - CASTAÑAL TRAMO:  POCHITOCAL - CASTAÑAL.</t>
  </si>
  <si>
    <t>27.15.03</t>
  </si>
  <si>
    <t>TEAPA - TACOTALPA TRAMO: TACOTALPA</t>
  </si>
  <si>
    <t>27.15.02</t>
  </si>
  <si>
    <t>VILLAHERMOSA - TEAPA</t>
  </si>
  <si>
    <t>PLAYAS DEL ROSARIO - OXOLOTAN, TRAMO: LIMITE JALAPA / TACOTALPA - OXOLOTAN</t>
  </si>
  <si>
    <t>27.15.01</t>
  </si>
  <si>
    <t>RED ESTATAL DE CAMINOS TACOTALPA</t>
  </si>
  <si>
    <t>E.C. (PARAISO - POTRERITO)</t>
  </si>
  <si>
    <t>PARAISO</t>
  </si>
  <si>
    <t>OCCIDENTE SAN FRANCISCO - MOCTEZUMA</t>
  </si>
  <si>
    <t>27.14.14</t>
  </si>
  <si>
    <t>VILLAHERMOSA - COMALCALCO</t>
  </si>
  <si>
    <t>CUXCUXAPA - NICOLAS BRAVO</t>
  </si>
  <si>
    <t>27.14.13</t>
  </si>
  <si>
    <t>CARRETERA  COSTERA.</t>
  </si>
  <si>
    <t>EL ESCRIBANO - LAS FLORES</t>
  </si>
  <si>
    <t>27.14.12</t>
  </si>
  <si>
    <t>CHICHICAPA - NICOLAS BRAVO</t>
  </si>
  <si>
    <t>NICOLAS BRAVO - EJIDO CARLOS PELLICER CAMARA.</t>
  </si>
  <si>
    <t>27.14.11</t>
  </si>
  <si>
    <t>PARAISO -  CARRETERA COSTERA.</t>
  </si>
  <si>
    <t>PARAISO - LAS FLORES - TUPILCO - BARRA DE PANTEONES.</t>
  </si>
  <si>
    <t>27.14.10</t>
  </si>
  <si>
    <t>LA  LIBERTAD - NICOLAS BRAVO.</t>
  </si>
  <si>
    <t>ACCESO A LA R/A. LA LIBERTAD 1a SECCION.</t>
  </si>
  <si>
    <t>27.14.09</t>
  </si>
  <si>
    <t>CHICHICAPA - MECOACAN - CHILTEPEC.</t>
  </si>
  <si>
    <t>SANTA CRUZ - EL BELLOTE TRAMO: AQUILES SERDAN - EL BELLOTE.</t>
  </si>
  <si>
    <t>27.14.08</t>
  </si>
  <si>
    <t>PARAISO - JALAPITA.</t>
  </si>
  <si>
    <t>ACCESO AL PUENTE EL BELLOTE</t>
  </si>
  <si>
    <t>27.14.07</t>
  </si>
  <si>
    <t>VILLAHERMOSA- COMALCALCO.</t>
  </si>
  <si>
    <t>27.14.06</t>
  </si>
  <si>
    <t>LIBRAMIENTO DE PARAISO.</t>
  </si>
  <si>
    <t>PARAISO - POTRERITO - ZARAGOZA 4a SECCION.</t>
  </si>
  <si>
    <t>27.14.05</t>
  </si>
  <si>
    <t>PARAISO - LAS FLORES.</t>
  </si>
  <si>
    <t>27.14.04</t>
  </si>
  <si>
    <t>AQUILES SERDAN - EL BELLOTE</t>
  </si>
  <si>
    <t>RAMAL CHILTEPEC.</t>
  </si>
  <si>
    <t>27.14.03</t>
  </si>
  <si>
    <t>CHICHICAPA - MECOACAN</t>
  </si>
  <si>
    <t>LA LIBERTAD - NICOLAS BRAVO.</t>
  </si>
  <si>
    <t>27.14.02</t>
  </si>
  <si>
    <t>LAZARO CARDENAS 3a SECCION - ARROYO VERDE.</t>
  </si>
  <si>
    <t>27.14.01</t>
  </si>
  <si>
    <t>RED ESTATAL DE CAMINOS PARAISO</t>
  </si>
  <si>
    <t>CHICOZAPOTE - CANTEMOC</t>
  </si>
  <si>
    <t>NACAJUCA</t>
  </si>
  <si>
    <t>( CHICO ZAPOTE - CANTEMOC ) -  EL COMETA</t>
  </si>
  <si>
    <t>BORDO JIMENEZ - SALOYA</t>
  </si>
  <si>
    <t>PASTAL - CHICOZAPOTE - CANTEMOC 1ra.  Y 2da. SECC.</t>
  </si>
  <si>
    <t>JIMENEZ - HORMIGUERO</t>
  </si>
  <si>
    <t>27.13.26</t>
  </si>
  <si>
    <t>PASO REAL DE LA VICTORIA.</t>
  </si>
  <si>
    <t>PASO REAL DE LA VICTORIA - SANDIAL - LA CRUZ.</t>
  </si>
  <si>
    <t>27.13.25</t>
  </si>
  <si>
    <t>GUATACALCA - NACAJUCA</t>
  </si>
  <si>
    <t>RAMAL A CORRIENTE 1a SECCION.</t>
  </si>
  <si>
    <t>27.13.24</t>
  </si>
  <si>
    <t>BORDO IZQUIERDO - OXIACAQUE.</t>
  </si>
  <si>
    <t>CORRIENTE 2a SECCION</t>
  </si>
  <si>
    <t>27.13.23</t>
  </si>
  <si>
    <t>NACAJUCA - TECOLUTA</t>
  </si>
  <si>
    <t>SAN SIMON</t>
  </si>
  <si>
    <t>27.13.22</t>
  </si>
  <si>
    <t>VILLAHERMOSA - NACAJUCA.</t>
  </si>
  <si>
    <t>TAXCO - JALUPA TRAMO: TAXCO</t>
  </si>
  <si>
    <t>27.13.21</t>
  </si>
  <si>
    <t>NACAJUCA - TECOLUTA.</t>
  </si>
  <si>
    <t>RANCHERIA PAJONAL.</t>
  </si>
  <si>
    <t>27.13.20</t>
  </si>
  <si>
    <t>NACAJUCA - GUATACALA.</t>
  </si>
  <si>
    <t>LA LOMA</t>
  </si>
  <si>
    <t>27.13.19</t>
  </si>
  <si>
    <t>VILLAHERMOSA - COMALCALCO.</t>
  </si>
  <si>
    <t>POBLADO VAINILLA</t>
  </si>
  <si>
    <t>27.13.18</t>
  </si>
  <si>
    <t>TAXCO - JALUPA.</t>
  </si>
  <si>
    <t>CIRCUITO TAXCO - RAMAL 1</t>
  </si>
  <si>
    <t>27.13.17</t>
  </si>
  <si>
    <t>VILLAHERMOSA - NACAJUCA</t>
  </si>
  <si>
    <t>EL ZAPOTE</t>
  </si>
  <si>
    <t>27.13.16</t>
  </si>
  <si>
    <t>SALOYA - BORDO DE JIMENEZ.</t>
  </si>
  <si>
    <t>27.13.15</t>
  </si>
  <si>
    <t>SALOYA - BORDO DE JIMENEZ</t>
  </si>
  <si>
    <t>EL TIGRE</t>
  </si>
  <si>
    <t>27.13.14</t>
  </si>
  <si>
    <t>PERIFERICO DE NACAJUCA</t>
  </si>
  <si>
    <t>27.13.13</t>
  </si>
  <si>
    <t>GUAYTALPA - SOYATACO, TRAMO: GUAYTALPA</t>
  </si>
  <si>
    <t>27.13.12</t>
  </si>
  <si>
    <t>TAPOTZINGO - PERIFERICO DE JALPA TRAMO: TAPOTZINGO.</t>
  </si>
  <si>
    <t>27.13.11</t>
  </si>
  <si>
    <t>VILLAHERMOSA - JALPA DE MENDEZ.</t>
  </si>
  <si>
    <t>NACAJUCA - JALUPA TRAMO: NACAJUCA.</t>
  </si>
  <si>
    <t>27.13.10</t>
  </si>
  <si>
    <t>NACAJUCA - TACOLUTA.</t>
  </si>
  <si>
    <t>RAMAL TUCTA.</t>
  </si>
  <si>
    <t>27.13.09</t>
  </si>
  <si>
    <t>NACAJUCA - GUATACALCA</t>
  </si>
  <si>
    <t>27.13.08</t>
  </si>
  <si>
    <t>E.C( VHSA -  NACAJUCA) KM. 2  - EL CEDRO</t>
  </si>
  <si>
    <t>27.13.07</t>
  </si>
  <si>
    <t>VILLAHERMOSA - FRONTERA.</t>
  </si>
  <si>
    <t>ACCESO A LA R/A. SAMARKANDA - LA LAGARTERA.</t>
  </si>
  <si>
    <t>27.13.06</t>
  </si>
  <si>
    <t>BOSQUES DE SALOYA</t>
  </si>
  <si>
    <t>27.13.05</t>
  </si>
  <si>
    <t>BORDO DE JIMENEZ - SALOYA</t>
  </si>
  <si>
    <t>27.13.04</t>
  </si>
  <si>
    <t>27.13.03</t>
  </si>
  <si>
    <t>LOMITAS - ARROYO - SALOYA</t>
  </si>
  <si>
    <t>27.13.02</t>
  </si>
  <si>
    <t>6.00</t>
  </si>
  <si>
    <t>VILLAHERMOSA COMALCALCO, TRAMO - NACAJUCA.</t>
  </si>
  <si>
    <t>27.13.01</t>
  </si>
  <si>
    <t>RED ESTATAL DE CAMINOS NACAJUCA</t>
  </si>
  <si>
    <t>VILLAHERMOSA -ESCARCEGA</t>
  </si>
  <si>
    <t>MACUSPANA</t>
  </si>
  <si>
    <t>E.C. ( VILLAHERMOSA - ESCARCEGA ) - AGUA BLANCA</t>
  </si>
  <si>
    <t>27.12.33</t>
  </si>
  <si>
    <t>VILLAHERMOSA - ESCARCEGA - SALTO DE AGUA</t>
  </si>
  <si>
    <t>ZOPO SUR - CHIVALITO 4a SECCION.</t>
  </si>
  <si>
    <t>27.12.32</t>
  </si>
  <si>
    <t>ACCESO A MACUSPANA ( 4 CARRILES.)</t>
  </si>
  <si>
    <t>27.12.31</t>
  </si>
  <si>
    <t>BAJADAS GRANDE - MONTE GRANDE</t>
  </si>
  <si>
    <t>JOSE N. ROVIROSA</t>
  </si>
  <si>
    <t>27.12.30</t>
  </si>
  <si>
    <t>SOPO SUR - CHIVALITO</t>
  </si>
  <si>
    <t>APASCO - CHIVALITO 4ta. SECCIÓN - MELCHOR OCAMPO 3ra. SECC.</t>
  </si>
  <si>
    <t>27.12.29</t>
  </si>
  <si>
    <t>VILLAHERMOSA - ESCARCEGA.</t>
  </si>
  <si>
    <t>CELIA GONZALEZ DE ROVIROSA.</t>
  </si>
  <si>
    <t>27.12.28</t>
  </si>
  <si>
    <t>JOSE COLOMO -  FEDERICO A.</t>
  </si>
  <si>
    <t>LAZARO CARDENAS  - BITZAL</t>
  </si>
  <si>
    <t>27.12.27</t>
  </si>
  <si>
    <t>E.C( VILLAHERMOSA - ESCARCEGA.) - SALTO DE AGUA</t>
  </si>
  <si>
    <t>EJIDO EL ZOPO NORTE.</t>
  </si>
  <si>
    <t>27.12.26</t>
  </si>
  <si>
    <t>TULIJA - PAREDON</t>
  </si>
  <si>
    <t>27.12.25</t>
  </si>
  <si>
    <t>BAJADAS GRANDE - MONTE GDE.</t>
  </si>
  <si>
    <t>XICOTENCATL</t>
  </si>
  <si>
    <t>27.12.24</t>
  </si>
  <si>
    <t>BAJADAS GRANDE - MONTE GRANDE TRAMO: MACUSPANA</t>
  </si>
  <si>
    <t>27.12.23</t>
  </si>
  <si>
    <t>PEDRO C. COLORADO.</t>
  </si>
  <si>
    <t>27.12.22</t>
  </si>
  <si>
    <t>MACUSPANA - EST. FERROCARRIL.</t>
  </si>
  <si>
    <t>SANTUARIO - CAPARROSO - MELCHOR OCAMPO.</t>
  </si>
  <si>
    <t>27.12.21</t>
  </si>
  <si>
    <t>EJIDO EL GÜIRO ARRANCADO.</t>
  </si>
  <si>
    <t>GÜIRO ARRANCADO - VIRGINIO CHAN.</t>
  </si>
  <si>
    <t>27.12.20</t>
  </si>
  <si>
    <t>EL PORTON CD.PEMEX.</t>
  </si>
  <si>
    <t>EJIDO EL PUEBLITO - COL. BUERGOS.</t>
  </si>
  <si>
    <t>27.12.19</t>
  </si>
  <si>
    <t>NICOLAS BRAVO</t>
  </si>
  <si>
    <t>27.12.18</t>
  </si>
  <si>
    <t>BENITO JUAREZ - TEPETITAN</t>
  </si>
  <si>
    <t>EL CONGO</t>
  </si>
  <si>
    <t>27.12.17</t>
  </si>
  <si>
    <t>MACUSPANA - ESCARCEGA.</t>
  </si>
  <si>
    <t>ALLENDE BAJO 1a SECCION</t>
  </si>
  <si>
    <t>27.12.16</t>
  </si>
  <si>
    <t>TEQUILA - BENITO  GONZALEZ</t>
  </si>
  <si>
    <t>TEQUILA - TIERRA COLORADA</t>
  </si>
  <si>
    <t>27.12.15</t>
  </si>
  <si>
    <t>BAJADAS GRANDES - MONTE GRANDE</t>
  </si>
  <si>
    <t>BONANZA - CLEMENTE REYES.</t>
  </si>
  <si>
    <t>27.12.14</t>
  </si>
  <si>
    <t xml:space="preserve"> E. C (VHSA - ESCARCEGA.) - SALTO DE AGUA.</t>
  </si>
  <si>
    <t>27.12.13</t>
  </si>
  <si>
    <t>EL PORTON - CIUDAD PEMEX.</t>
  </si>
  <si>
    <t>NUEVA DIVISION DEL BAYO 1a SECCION</t>
  </si>
  <si>
    <t>27.12.12</t>
  </si>
  <si>
    <t>VERNET 2a, 3a, 4a Y 5a SECCION</t>
  </si>
  <si>
    <t>27.12.11</t>
  </si>
  <si>
    <t>ACCESO AL CONALEP.</t>
  </si>
  <si>
    <t>27.12.10</t>
  </si>
  <si>
    <t>BAJADAS GRANDE  - MONTE GRANDE</t>
  </si>
  <si>
    <t>POBLADO RAMON GRANDE</t>
  </si>
  <si>
    <t>27.12.09</t>
  </si>
  <si>
    <t>ZAPATERO - JONUTA.</t>
  </si>
  <si>
    <t>EL PORVENIR - CORRALILLO 1a Y 2a SECCION</t>
  </si>
  <si>
    <t>27.12.08</t>
  </si>
  <si>
    <t>VILLAHERMOSA - MACUSPANA.</t>
  </si>
  <si>
    <t>FCO. J. SANTAMARIA - FEDERICO ALVAREZ TRAMO: EL PORTON - PUENTE PITAHAYA</t>
  </si>
  <si>
    <t>27.12.07</t>
  </si>
  <si>
    <t>VILLAHERMOSA - MACUSPANA</t>
  </si>
  <si>
    <t>JALAPA - BELEN TRAMO: MICROONDAS CHICHONAL - COL. BELEN</t>
  </si>
  <si>
    <t>27.12.06</t>
  </si>
  <si>
    <t>MACUSPANA - MONTELARGO</t>
  </si>
  <si>
    <t>BELEN - LA GRANJA</t>
  </si>
  <si>
    <t>27.12.05</t>
  </si>
  <si>
    <t>BENITO JUAREZ - TEPETITAN - 20 DE NOVIEMBRE</t>
  </si>
  <si>
    <t>27.12.04</t>
  </si>
  <si>
    <t>MACUSPANA -  EST. FERROCARRIL</t>
  </si>
  <si>
    <t>EL CASTAÑO - GUILLERMO PRIETO  - NICOLAS BRAVO.</t>
  </si>
  <si>
    <t>27.12.03</t>
  </si>
  <si>
    <t>MACUSPANA - MONTELARGO - MORELOS.</t>
  </si>
  <si>
    <t>27.12.02</t>
  </si>
  <si>
    <t>MACUSPANA - ESTACION FERROCARRIL</t>
  </si>
  <si>
    <t>27.12.01</t>
  </si>
  <si>
    <t>RED ESTATAL DE CAMINOS MACUSPANA</t>
  </si>
  <si>
    <t>JONUTA</t>
  </si>
  <si>
    <t>BAJADAS GRANDES - MONTE GRANDE TRAMO:JONUTA</t>
  </si>
  <si>
    <t>27.11.19</t>
  </si>
  <si>
    <t>FRONTERA - JONUTA</t>
  </si>
  <si>
    <t>JOSE MARIA PINO SUAREZ.</t>
  </si>
  <si>
    <t>27.11.18</t>
  </si>
  <si>
    <t>JOSE COLOMO - FEDERICO ALVAREZ</t>
  </si>
  <si>
    <t>EJIDO MONTE GRANDE</t>
  </si>
  <si>
    <t>27.11.17</t>
  </si>
  <si>
    <t>FRUTILLA - LOS PAJAROS</t>
  </si>
  <si>
    <t>LOS PAJAROS - PLAYA CHIQUITA.</t>
  </si>
  <si>
    <t>27.11.16</t>
  </si>
  <si>
    <t>ZAPATERO -  JONUTA</t>
  </si>
  <si>
    <t>BOCA DEL RIO CHICO - TORNOLARGO - BOCA DE SAN  ANTONIO.</t>
  </si>
  <si>
    <t>27.11.15</t>
  </si>
  <si>
    <t>EJ MONTE GRANDE</t>
  </si>
  <si>
    <t>GÜIRO ARRANCADO</t>
  </si>
  <si>
    <t>27.11.14</t>
  </si>
  <si>
    <t>AGUACATAL - LA PETRONA</t>
  </si>
  <si>
    <t>ESPERANZA - PLAZUELA - SERRANAL</t>
  </si>
  <si>
    <t>27.11.13</t>
  </si>
  <si>
    <t>ZAPATERO - JONUTA</t>
  </si>
  <si>
    <t>27.11.12</t>
  </si>
  <si>
    <t>PLAYA LARGA</t>
  </si>
  <si>
    <t>27.11.11</t>
  </si>
  <si>
    <t>LIBRAMIENTO DE JONUTA</t>
  </si>
  <si>
    <t>27.11.10</t>
  </si>
  <si>
    <t>ZAPATERO - JONUTA KM. 18+000</t>
  </si>
  <si>
    <t>TOMAS GARRIDO II</t>
  </si>
  <si>
    <t>27.11.09</t>
  </si>
  <si>
    <t>FCO. J. SANTAMARIA - FEDERICO ALVAREZ TRAMO: PTE. PITAHAYA - FEDERICO ALVAREZ</t>
  </si>
  <si>
    <t>27.11.08</t>
  </si>
  <si>
    <t>MONTE GRANDE - BAJADAS GRANDES</t>
  </si>
  <si>
    <t>MONTE GRANDE - PUEBLO NUEVO - MUNDO NUEVO</t>
  </si>
  <si>
    <t>27.11.07</t>
  </si>
  <si>
    <t>JONUTA - FRONTERA TRAMO: JONUTA - LA TIJERA</t>
  </si>
  <si>
    <t>27.11.06</t>
  </si>
  <si>
    <t>CHABLE - BAJO AMATITAN TRAMO: LAS VEGAS - BAJO AMATITAN</t>
  </si>
  <si>
    <t>27.11.05</t>
  </si>
  <si>
    <t>LAZARO CARDENAS</t>
  </si>
  <si>
    <t>27.11.04</t>
  </si>
  <si>
    <t>COROZAL</t>
  </si>
  <si>
    <t>27.11.03</t>
  </si>
  <si>
    <t>PALIZADA - (VILLAHERMOSA - ESCARCEGA)</t>
  </si>
  <si>
    <t>AGUACATAL - LA PETRONA TRAMO: AGUACATAL LIMITE EDOS. TAB/ CAMP.</t>
  </si>
  <si>
    <t>27.11.02</t>
  </si>
  <si>
    <t>MACUSPANA - ESCARCEGA</t>
  </si>
  <si>
    <t xml:space="preserve">ZAPATERO - JONUTA </t>
  </si>
  <si>
    <t>27.11.01</t>
  </si>
  <si>
    <t>RED ESTATAL DE CAMINOS JONUTA</t>
  </si>
  <si>
    <t>COATZACOALCOS - VILLAHERMOSA</t>
  </si>
  <si>
    <t>JALPA DE MENDEZ</t>
  </si>
  <si>
    <t>AUTOPISTA REFORMA - DOS BOCAS, TRAMO: JALPA</t>
  </si>
  <si>
    <t>27.10.26</t>
  </si>
  <si>
    <t>CHACALAPA 2a -  BENITO JUAREZ.</t>
  </si>
  <si>
    <t>IQUINUAPA - EL CLAVO</t>
  </si>
  <si>
    <t>27.10.25</t>
  </si>
  <si>
    <t>IQUINUAPA - BENITO JUAREZ.</t>
  </si>
  <si>
    <t>H. GALEANA - BENITO JUAREZ.</t>
  </si>
  <si>
    <t>27.10.24</t>
  </si>
  <si>
    <t>JALPA - COMALCALCO.</t>
  </si>
  <si>
    <t>PASO DE CUPILCO - SAN LORENZO - EL PICHE</t>
  </si>
  <si>
    <t>27.10.23</t>
  </si>
  <si>
    <t>JALPA - JALUPA</t>
  </si>
  <si>
    <t>JALUPA - TIERRA ADENTRO.</t>
  </si>
  <si>
    <t>27.10.22</t>
  </si>
  <si>
    <t>JALPA - CHILTEPEC.</t>
  </si>
  <si>
    <t>REFORMA 3a - LAGUNA POMPOSU</t>
  </si>
  <si>
    <t>27.10.21</t>
  </si>
  <si>
    <t>JALPA- JALUPA</t>
  </si>
  <si>
    <t>CONCEPCION -  SAN NICOLAS</t>
  </si>
  <si>
    <t>27.10.20</t>
  </si>
  <si>
    <t>TAXCO - JALUPA TRAMO : JALUPA</t>
  </si>
  <si>
    <t>27.10.19</t>
  </si>
  <si>
    <t>27.10.18</t>
  </si>
  <si>
    <t>CHICHICAPA - MECOACAN - CHILTEPEC</t>
  </si>
  <si>
    <t>27.10.17</t>
  </si>
  <si>
    <t>NACAJUCA  - JALUPA TRAMO: JALPA</t>
  </si>
  <si>
    <t>27.10.16</t>
  </si>
  <si>
    <t>SAMARIA - AMATITAN.</t>
  </si>
  <si>
    <t>VICENTE GUERRERO 1a Y 2a SECCION  - EL PULPITO. - STA. LUCIA - SAN HIPOLITO</t>
  </si>
  <si>
    <t>27.10.15</t>
  </si>
  <si>
    <t>SAMARIA - AMATITAN</t>
  </si>
  <si>
    <t>E.C( VICENTE GUERRERO, 1a Y 2a SECCION) - EL PULPITO</t>
  </si>
  <si>
    <t>27.10.14</t>
  </si>
  <si>
    <t>JALPA - SOYATACO - MECOACAN.</t>
  </si>
  <si>
    <t>GUAYTALPA - SOYATACO TRAMO: IQUINUAPA.</t>
  </si>
  <si>
    <t>27.10.13</t>
  </si>
  <si>
    <t>JALPA - SOYATACO - MECOACAN</t>
  </si>
  <si>
    <t>SOYATACO - GREGORIO MENDEZ - IQUINUAPA</t>
  </si>
  <si>
    <t>27.10.12</t>
  </si>
  <si>
    <t>PERIFERICO DE J. DE MENDEZ</t>
  </si>
  <si>
    <t>TAPOTZINGO - PERIFERICO DE JALPA TRAMO: JALPA</t>
  </si>
  <si>
    <t>27.10.11</t>
  </si>
  <si>
    <t xml:space="preserve">CHACALAPA 2da SECCION - BENITO JUAREZ 3ra. SECCION </t>
  </si>
  <si>
    <t>RAMAL BOQUIAPA</t>
  </si>
  <si>
    <t>27.10.10</t>
  </si>
  <si>
    <t>CHACALAPA 2a SECCION</t>
  </si>
  <si>
    <t>27.10.09</t>
  </si>
  <si>
    <t>AMATITAN - IQUINUAPA - GREGORIO MENDEZ</t>
  </si>
  <si>
    <t>27.10.08</t>
  </si>
  <si>
    <t>JALPA - NICOLAS BRAVO.</t>
  </si>
  <si>
    <t>27.10.07</t>
  </si>
  <si>
    <t>JALPA - JALUPA.</t>
  </si>
  <si>
    <t>27.10.06</t>
  </si>
  <si>
    <t>CHACALAPA 2a SECCION - BENITO JUAREZ 3a SECCION</t>
  </si>
  <si>
    <t>27.10.05</t>
  </si>
  <si>
    <t>SAMARIA - AMATITAN TRAMO. AMATITAN</t>
  </si>
  <si>
    <t>27.10.04</t>
  </si>
  <si>
    <t>VILLAHERMOSA  - COMALCALCO.</t>
  </si>
  <si>
    <t>AYAPA - IQUINUAPA - BENITO JUAREZ 2a SECCION</t>
  </si>
  <si>
    <t>27.10.03</t>
  </si>
  <si>
    <t>PERIFERICO - JALPA DE MENDEZ</t>
  </si>
  <si>
    <t>JALPA -  SOYATACO - MECOACAN</t>
  </si>
  <si>
    <t>27.10.02</t>
  </si>
  <si>
    <t>VILLAHERMOSA - COMALCALCO TRAMO: JALPA DE MENDEZ</t>
  </si>
  <si>
    <t>27.10.01</t>
  </si>
  <si>
    <t>RED ESTATAL DE CAMINOS JALPA DE MENDEZ</t>
  </si>
  <si>
    <t>JALAPA</t>
  </si>
  <si>
    <t>CALICANTO 1a SECCION - EL LLANO.</t>
  </si>
  <si>
    <t>27.09.20</t>
  </si>
  <si>
    <t>FRANCISCO. J. SANTA MARIA - EL PORTON</t>
  </si>
  <si>
    <t>EL DORADO.</t>
  </si>
  <si>
    <t>27.09.19</t>
  </si>
  <si>
    <t>SAN JUAN EL ALTO</t>
  </si>
  <si>
    <t>27.09.18</t>
  </si>
  <si>
    <t>JALAPA - CHICHONAL.</t>
  </si>
  <si>
    <t>SAN MIGUEL AFUERA - CHIPILINAR - AQUILES SERDAN</t>
  </si>
  <si>
    <t>27.09.17</t>
  </si>
  <si>
    <t>FRANCISCO. J. SANTAMARIA - EL PORTON</t>
  </si>
  <si>
    <t>EJIDO VICTOR FERNANDEZ MANERO.</t>
  </si>
  <si>
    <t>27.09.16</t>
  </si>
  <si>
    <t>CALICANTO 2a SECCION - SAN MIGUEL ADENTRO</t>
  </si>
  <si>
    <t>27.09.15</t>
  </si>
  <si>
    <t>SAN CRISTOBAL - EL PORTON - TEQUILA .</t>
  </si>
  <si>
    <t>27.09.14</t>
  </si>
  <si>
    <t>BENITO GONZALEZ - HUERTO FRUTICOLA</t>
  </si>
  <si>
    <t>27.09.13</t>
  </si>
  <si>
    <t>EJIDO JALAPA</t>
  </si>
  <si>
    <t>27.09.12</t>
  </si>
  <si>
    <t>BENITO GONZALEZ - TEQUILA</t>
  </si>
  <si>
    <t>TIERRA COLORADA - TEQUILA TRAMO: TEQUILA</t>
  </si>
  <si>
    <t>27.09.11</t>
  </si>
  <si>
    <t>27.09.10</t>
  </si>
  <si>
    <t>PLAYAS DEL ROSARIO - JALAPA</t>
  </si>
  <si>
    <t xml:space="preserve">GAVIOTAS TORNOLARGO - FCO. J. SANTAMARIA: TRAMO: FRANCISCO J. SANTAMARIA (CACAO) </t>
  </si>
  <si>
    <t>27.09.09</t>
  </si>
  <si>
    <t>PLAYAS DEL ROSARIO - JALAPA.</t>
  </si>
  <si>
    <t>EJIDO EMILIANO ZAPATA - PROGRESO</t>
  </si>
  <si>
    <t>27.09.08</t>
  </si>
  <si>
    <t>GUANAL 1a Y 2a SECCION.</t>
  </si>
  <si>
    <t>27.09.07</t>
  </si>
  <si>
    <t xml:space="preserve"> MERIDA Y GUARUMO -  SANTO DOMINGO.</t>
  </si>
  <si>
    <t>27.09.06</t>
  </si>
  <si>
    <t>JALAPA- TACOTALPA.</t>
  </si>
  <si>
    <t>JALAPA - CASTAÑAL TRAMO: JALAPA - POCHITOCAL.</t>
  </si>
  <si>
    <t>27.09.05</t>
  </si>
  <si>
    <t>FCO. J. SANTAMARIA - FEDERICO ALVAREZ, TRAMO: FRANCISCO J. SANTAMARIA -  EL PORTON</t>
  </si>
  <si>
    <t>27.09.04</t>
  </si>
  <si>
    <t>RAMAL JAHUACAPA.</t>
  </si>
  <si>
    <t>27.09.03</t>
  </si>
  <si>
    <t>JALAPA - MICROONDAS CHICHONAL</t>
  </si>
  <si>
    <t>27.09.02</t>
  </si>
  <si>
    <t>27.09.01</t>
  </si>
  <si>
    <t>RED ESTATAL DE CAMINOS JALAPA</t>
  </si>
  <si>
    <t>HUIMANGUILLO</t>
  </si>
  <si>
    <t>58</t>
  </si>
  <si>
    <t>57</t>
  </si>
  <si>
    <t>56</t>
  </si>
  <si>
    <t>55</t>
  </si>
  <si>
    <t>54</t>
  </si>
  <si>
    <t>Pavimento</t>
  </si>
  <si>
    <t>27.08.41</t>
  </si>
  <si>
    <t>CARDENAS - COATZACOALCOS</t>
  </si>
  <si>
    <t>PICO DE ORO</t>
  </si>
  <si>
    <t>PALO MULATO - EL FILERO - EL PORVENIR</t>
  </si>
  <si>
    <t>27.08.39</t>
  </si>
  <si>
    <t>MALPASO - HUIMANGUILLO</t>
  </si>
  <si>
    <t>ESTACION CHONTALPA - PLANTA DE CITRICOS</t>
  </si>
  <si>
    <t>27.08.38</t>
  </si>
  <si>
    <t>E.C ( MALPASO EL BELLOTE) - DIAZ ORDAZ - ARRIBA Y ADELANTE.</t>
  </si>
  <si>
    <t>27.08.37</t>
  </si>
  <si>
    <t>HUIMANGUILLO - FRANCISCO RUEDA</t>
  </si>
  <si>
    <t>ENCOMENDERO</t>
  </si>
  <si>
    <t>27.08.36</t>
  </si>
  <si>
    <t>COLONIA PINO SUAREZ</t>
  </si>
  <si>
    <t>27.08.35</t>
  </si>
  <si>
    <t>SANCHEZ MARMOL - FCO. I. MADERO</t>
  </si>
  <si>
    <t>27.08.34</t>
  </si>
  <si>
    <t>HUIMANGUILLO - EST. CHONTALPA.</t>
  </si>
  <si>
    <t xml:space="preserve">TIERRA NUEVA  - ZANAPA </t>
  </si>
  <si>
    <t>27.08.33</t>
  </si>
  <si>
    <t>EJIDO NICOLAS BRAVO - BLASILLO 1a SECCION</t>
  </si>
  <si>
    <t>27.08.32</t>
  </si>
  <si>
    <t>MACAYO - PAREDON.</t>
  </si>
  <si>
    <t>ALLENDE CHIAPAS</t>
  </si>
  <si>
    <t>27.08.31</t>
  </si>
  <si>
    <t>EL PORVENIR</t>
  </si>
  <si>
    <t>27.08.30</t>
  </si>
  <si>
    <t>AGAPITO DOMINGUEZ</t>
  </si>
  <si>
    <t>27.08.29</t>
  </si>
  <si>
    <t>VILLAHERMOSA - COATZACOALCOS.</t>
  </si>
  <si>
    <t>EJIDO   LAS PIEDRAS</t>
  </si>
  <si>
    <t>27.08.28</t>
  </si>
  <si>
    <t>MACAYO - PAREDON - SAN MANUEL.</t>
  </si>
  <si>
    <t>EJIDO RAFAEL MARTINEZ DE ESCOBAR.</t>
  </si>
  <si>
    <t>27.08.27</t>
  </si>
  <si>
    <t>MACAYO - PAREDON - SAN MANUEL</t>
  </si>
  <si>
    <t>EJ. OTRA BANDA 2a Y 3a SECCION - EJIDO SAMARIA.</t>
  </si>
  <si>
    <t>27.08.26</t>
  </si>
  <si>
    <t>LIBERTAD M. DE ORO - EJIDO EL PUENTE.</t>
  </si>
  <si>
    <t>CUATRO CAMINOS - EL CANAL</t>
  </si>
  <si>
    <t>27.08.25</t>
  </si>
  <si>
    <t>HUIMANGUILLO - MEZCALAPA - AMACOHITE</t>
  </si>
  <si>
    <t>ACCESO AL PUENTE SAN MANUEL</t>
  </si>
  <si>
    <t>27.08.14</t>
  </si>
  <si>
    <t>HUIMANGUILLO - MALPASO.</t>
  </si>
  <si>
    <t>27.08.23</t>
  </si>
  <si>
    <t>VILLAHERMOSA - LA ISLA.</t>
  </si>
  <si>
    <t>27.08.22</t>
  </si>
  <si>
    <t>VILLA LA VENTA - 5 PRESIDENTES.</t>
  </si>
  <si>
    <t>ACCESO AL EJIDO AQUILES SERDAN</t>
  </si>
  <si>
    <t>27.08.21</t>
  </si>
  <si>
    <t>FRANCISCO RUEDA - ZANAPA - BLASILLO</t>
  </si>
  <si>
    <t>ZANAPA 2a SECCION</t>
  </si>
  <si>
    <t>27.08.20</t>
  </si>
  <si>
    <t>CARDENAS - COATZACOALCOS.</t>
  </si>
  <si>
    <t>ACCESO A LAS GRANJAS AVICOLAS - BLASILLO OTATE Y BLASILLO 1a SECCION.</t>
  </si>
  <si>
    <t>27.08.19</t>
  </si>
  <si>
    <t>BUENAVISTA - LA VENCEDORA.</t>
  </si>
  <si>
    <t>27.08.18</t>
  </si>
  <si>
    <t>PEJELAGARTERO - PALO MULATO ( PLATAFORMA - BUENAVISTA.)</t>
  </si>
  <si>
    <t>27.08.17</t>
  </si>
  <si>
    <t>BLASILLO 2a SECCION</t>
  </si>
  <si>
    <t>27.08.16</t>
  </si>
  <si>
    <t>BARRIAL - PASO DE LA MINA</t>
  </si>
  <si>
    <t>27.08.15</t>
  </si>
  <si>
    <t>HUIMANGUILLO - FCO. RUEDA.</t>
  </si>
  <si>
    <t>PASO DE LA MINA - SABANA LARGA.</t>
  </si>
  <si>
    <t>HUIMANGUILLO - FRANCISCO RUEDA - CARDENAS - COATZACOALCOS</t>
  </si>
  <si>
    <t>FRANCISCO RUEDA - ZANAPA - BLASILLO, TRAMO: FRANCISCO RUEDA - ZANAPA</t>
  </si>
  <si>
    <t>27.08.13</t>
  </si>
  <si>
    <t>27.08.12</t>
  </si>
  <si>
    <t>HUIMANGUILLO.  - EST. CHONTALPA.</t>
  </si>
  <si>
    <t>HUIMANGUILLO - LA TIGRERA</t>
  </si>
  <si>
    <t>27.08.11</t>
  </si>
  <si>
    <t>HUIMANGUILLO - CARDENAS</t>
  </si>
  <si>
    <t>HUIMANGUILLO - LA LIBERTAD.</t>
  </si>
  <si>
    <t>27.08.10</t>
  </si>
  <si>
    <t>TRES BOCAS - ARROYO PRIETO.</t>
  </si>
  <si>
    <t>LA PANTANOSA - HUACAPAL 2a SECCION</t>
  </si>
  <si>
    <t>27.08.09</t>
  </si>
  <si>
    <t xml:space="preserve">                </t>
  </si>
  <si>
    <t>LIBRAMIENTO HUIMANGUILLO</t>
  </si>
  <si>
    <t>ACCESO A LA COLONIA EL TORITO</t>
  </si>
  <si>
    <t>27.08.08</t>
  </si>
  <si>
    <t>EST. CHONTALPA - GUADULUPE VICTORIA - MIGUEL HIDALGO</t>
  </si>
  <si>
    <t>GUADALUPE VICTORIA - RIO PEDREGAL</t>
  </si>
  <si>
    <t>27.08.07</t>
  </si>
  <si>
    <t>CARLOS A. MADRAZO.</t>
  </si>
  <si>
    <t>27.08.06</t>
  </si>
  <si>
    <t>27.08.05</t>
  </si>
  <si>
    <t>HUIMANGUILLO - EST. CHONTALPA</t>
  </si>
  <si>
    <t>PASO SIGEROS ( OSTITAN 3a )</t>
  </si>
  <si>
    <t>27.08.04</t>
  </si>
  <si>
    <t>LA VENTA - VILLA B. JUAREZ TRAMO: LA VENTA</t>
  </si>
  <si>
    <t>27.08.03</t>
  </si>
  <si>
    <t>MALPASO - CARDENAS.</t>
  </si>
  <si>
    <t>PERIFERICO  HUIMANGUILLO</t>
  </si>
  <si>
    <t>27.08.02</t>
  </si>
  <si>
    <t>27.08.01</t>
  </si>
  <si>
    <t>RED ESTATAL DE CAMINOS HUIMANGUILLO</t>
  </si>
  <si>
    <t xml:space="preserve">O </t>
  </si>
  <si>
    <t>EMILIANO ZAPATA</t>
  </si>
  <si>
    <t>27.07.12</t>
  </si>
  <si>
    <t>27.07.11</t>
  </si>
  <si>
    <t>EL AGUACATE</t>
  </si>
  <si>
    <t>27.07.10</t>
  </si>
  <si>
    <t>CACAO</t>
  </si>
  <si>
    <t>27.07.09</t>
  </si>
  <si>
    <t>GREGORIO MENDEZ - REFORMA - CHACAMAX</t>
  </si>
  <si>
    <t>27.07.08</t>
  </si>
  <si>
    <t>CHABLE - LAS VEGAS.</t>
  </si>
  <si>
    <t>27.07.07</t>
  </si>
  <si>
    <t>E.C ( EMILIANO ZAPATA - TENOSIQUE.) - SANTA LUCIA</t>
  </si>
  <si>
    <t>27.07.06</t>
  </si>
  <si>
    <t>CHABLE - EL TRIUNFO TRAMO: CHABLE -  LIMITE ESTADO CAMPECHE.</t>
  </si>
  <si>
    <t>27.07.05</t>
  </si>
  <si>
    <t>TULIPAN - BALANCAN TRAMO: TULIPAN</t>
  </si>
  <si>
    <t>27.07.</t>
  </si>
  <si>
    <t>ZAPATA - LA ISLA</t>
  </si>
  <si>
    <t>27.07.03</t>
  </si>
  <si>
    <t>KM. 144+500 VHSA - ESCARCEGA.</t>
  </si>
  <si>
    <t>CHABLE - JOBAL.</t>
  </si>
  <si>
    <t>27.07.02</t>
  </si>
  <si>
    <t>LIBRAMIENTO DE EMILIANO ZAPATA</t>
  </si>
  <si>
    <t>27.07.01</t>
  </si>
  <si>
    <t>RED ESTATAL DE CAMINOS EMILIANO ZAPATA</t>
  </si>
  <si>
    <t>E.C.(COATZACOALCOS - VILLAHERMOSA)</t>
  </si>
  <si>
    <t>CUNDUACAN</t>
  </si>
  <si>
    <t>AUTOPISTA REFORMA - DOS BOCAS, TRAMO: CUNDUACAN</t>
  </si>
  <si>
    <t>27.06.24</t>
  </si>
  <si>
    <t>CHACALAPA - CULICO 1ra. SECC.</t>
  </si>
  <si>
    <t>LA POZA - CHICOZAPOTE - LA CEIBA</t>
  </si>
  <si>
    <t>27.06.23</t>
  </si>
  <si>
    <t>BORDO IZQUIERDO - CUNDUACAN</t>
  </si>
  <si>
    <t>JAHUACTAL - RANCHO NUEVO</t>
  </si>
  <si>
    <t>27.06.22</t>
  </si>
  <si>
    <t>SAMARIA - MOTE - AMATITAN</t>
  </si>
  <si>
    <t>EJIDO COLIMA - EJIDO LA ISLA</t>
  </si>
  <si>
    <t>27.06.21</t>
  </si>
  <si>
    <t>CIUDAD DE CUNDUACAN</t>
  </si>
  <si>
    <t>CUNDUACAN - EJIDO ALIANZA</t>
  </si>
  <si>
    <t>27.06.20</t>
  </si>
  <si>
    <t>EJIDO EL CHIFLON</t>
  </si>
  <si>
    <t>EJIDO EL PALMAR</t>
  </si>
  <si>
    <t>27.06.19</t>
  </si>
  <si>
    <t>VILLAHERMOSA - LA ISLA</t>
  </si>
  <si>
    <t>27.06.18</t>
  </si>
  <si>
    <t>VILLAHERMOSA - CARDENAS.</t>
  </si>
  <si>
    <t>EJIDO PLATANO Y CACAO - LAGUNA DE CUCUYULAPA</t>
  </si>
  <si>
    <t>27.06.17</t>
  </si>
  <si>
    <t>RAMAL CUMUAPA - VIA CORTA CUNDUACAN</t>
  </si>
  <si>
    <t>27.06.16</t>
  </si>
  <si>
    <t>RAMAL CUMUAPA - BORDO DERECHO</t>
  </si>
  <si>
    <t>27.06.15</t>
  </si>
  <si>
    <t>SAMARIA - ZAVALA</t>
  </si>
  <si>
    <t>27.06.14</t>
  </si>
  <si>
    <t>PECHUCALCO - LA TRINIDAD</t>
  </si>
  <si>
    <t>27.06.13</t>
  </si>
  <si>
    <t>MIAHUATLAN - YOLOXOCHITL.</t>
  </si>
  <si>
    <t>27.06.12</t>
  </si>
  <si>
    <t>NUEVA ZELANDIA AMATITAN TRAMO: SAMARIA - AMATITAN.</t>
  </si>
  <si>
    <t>27.06.11</t>
  </si>
  <si>
    <t>ANTA - CULICO - JUNCAL.</t>
  </si>
  <si>
    <t>27.06.10</t>
  </si>
  <si>
    <t>PECHUCALCO - LA TRINIDAD.</t>
  </si>
  <si>
    <t>HUIMANGO 2a SECC. Y  RAMALES.</t>
  </si>
  <si>
    <t>27.06.09</t>
  </si>
  <si>
    <t>RANCHERIA LA PIEDRA 2a SECCION.</t>
  </si>
  <si>
    <t>27.06.08</t>
  </si>
  <si>
    <t>CAMINO: SANTA ISABEL - RANCHO NUEVO.</t>
  </si>
  <si>
    <t>EJIDO RANCHO NUEVO.</t>
  </si>
  <si>
    <t>27.06.07</t>
  </si>
  <si>
    <t>TULIPAN - LA LIBERTAD.</t>
  </si>
  <si>
    <t>TULAR - AMADO GOMEZ.</t>
  </si>
  <si>
    <t>27.06.06</t>
  </si>
  <si>
    <t>MALPASO - EL BELLOTE.</t>
  </si>
  <si>
    <t>TULIPAN -  LA LIBERTAD</t>
  </si>
  <si>
    <t>27.06.05</t>
  </si>
  <si>
    <t>E.C( MALPASO - EL BELLOTE) - MANTILLA</t>
  </si>
  <si>
    <t>27.06.04</t>
  </si>
  <si>
    <t>BORDO IZQUIERDO - YOLOXOCHITL.</t>
  </si>
  <si>
    <t>27.06.03</t>
  </si>
  <si>
    <t>SAMARIA - MOTE - AMATITAN.</t>
  </si>
  <si>
    <t>CUNDUACAN - BORDO IZQUIERDO</t>
  </si>
  <si>
    <t>27.06.02</t>
  </si>
  <si>
    <t>PECHUCALCO - HUIMANGO</t>
  </si>
  <si>
    <t>27.06.01</t>
  </si>
  <si>
    <t>RED ESTATAL DE CAMINOS CUNDUACAN</t>
  </si>
  <si>
    <t>REYES HDEZ - CARLOS GREENE.</t>
  </si>
  <si>
    <t>COMALCALCO</t>
  </si>
  <si>
    <t>MIGUEL HIDALGO</t>
  </si>
  <si>
    <t>27.05.39</t>
  </si>
  <si>
    <t>OCCIDENTE 2da. - ZAPOTAL 1ra.</t>
  </si>
  <si>
    <t>OCCIDENTE 4ta. SECCION</t>
  </si>
  <si>
    <t>27.05.38</t>
  </si>
  <si>
    <t>COMALCALCO - CARDENAS</t>
  </si>
  <si>
    <t>SUR 3ra. SECCION</t>
  </si>
  <si>
    <t>27.05.37</t>
  </si>
  <si>
    <t>PASO DE CUPILCO  -  SAN LORENZO  - EL PICHE</t>
  </si>
  <si>
    <t>27.05.36</t>
  </si>
  <si>
    <t>AUTOPISTA REFORMA - DOS BOCAS, TRAMO: COMALCALCO</t>
  </si>
  <si>
    <t>27.05.35</t>
  </si>
  <si>
    <t>27.05.34</t>
  </si>
  <si>
    <t>COMALCALCO - VILLA ALDAMA.</t>
  </si>
  <si>
    <t>EJIDO GUATEMALAN</t>
  </si>
  <si>
    <t>27.05.33</t>
  </si>
  <si>
    <t>REYES HERNANDEZ - SARGENTO LOPEZ - LA LUCHA.</t>
  </si>
  <si>
    <t>27.05.32</t>
  </si>
  <si>
    <t>COMALCALCO - CARLOS GREENE.</t>
  </si>
  <si>
    <t>EJIDO NANCHITAL</t>
  </si>
  <si>
    <t>27.05.31</t>
  </si>
  <si>
    <t>COMALCALCO - PARAISO.</t>
  </si>
  <si>
    <t>OCCIDENTE 2a SECCION - ZAPOTAL 1ra. SECCION</t>
  </si>
  <si>
    <t>27.05.30</t>
  </si>
  <si>
    <t>PARAISO - POTRERITO - ZARAGOZA  4a SECCION.</t>
  </si>
  <si>
    <t>27.05.29</t>
  </si>
  <si>
    <t>27.05.28</t>
  </si>
  <si>
    <t>OXIACAQUE - BORDO IZQ. - MALPASO - EL BELLOTE</t>
  </si>
  <si>
    <t>( VHSA - COMALCALCO) TRAMO: COMALCALCO</t>
  </si>
  <si>
    <t>27.05.27</t>
  </si>
  <si>
    <t>VILLA TECOLUTILLA</t>
  </si>
  <si>
    <t>E.T.A. TECOLUTILLA</t>
  </si>
  <si>
    <t>27.05.26</t>
  </si>
  <si>
    <t>CARDENAS - PARAISO.</t>
  </si>
  <si>
    <t>COMALCALCO - VILLA ALDAMA - EL SANTUARIO.</t>
  </si>
  <si>
    <t>27.05.25</t>
  </si>
  <si>
    <t>CIUDAD DE COMALCALCO</t>
  </si>
  <si>
    <t>27.05.24</t>
  </si>
  <si>
    <t>CARLOS GREENE. - EL SANTUARIO</t>
  </si>
  <si>
    <t>CARLOS GREENE 3a SECCION.</t>
  </si>
  <si>
    <t>27.05.23</t>
  </si>
  <si>
    <t>ARROYO HONDO 4a  - 1a GUTIERREZ - EL MANGO DE SEGOVIA 2a SECCION</t>
  </si>
  <si>
    <t>27.05.22</t>
  </si>
  <si>
    <t>PROGRESO TULAR 2a - VILLA ALDAMA.</t>
  </si>
  <si>
    <t>27.05.21</t>
  </si>
  <si>
    <t>EL GUAYO 1ra. - LAZARO CARDENAS 2da.</t>
  </si>
  <si>
    <t>CIRCUITO EL GUAYO 2a SECCION Y 3a SECCION</t>
  </si>
  <si>
    <t>27.05.20</t>
  </si>
  <si>
    <t>ARROYO HONDO 3a SECCION. - EL GUAYO - LAZARO CARDENAS</t>
  </si>
  <si>
    <t>CARLOS GREENE 1a SECCION.</t>
  </si>
  <si>
    <t>27.05.19</t>
  </si>
  <si>
    <t>COMALCALCO - VILLA ALDAMA - SANTUARIO</t>
  </si>
  <si>
    <t>ARROYO HONDO - ARENA - VILLA ALDAMA.</t>
  </si>
  <si>
    <t>27.05.18</t>
  </si>
  <si>
    <t>COMALCALCO - VILLA ALDAMA -SANTUARIO</t>
  </si>
  <si>
    <t>LEON ZARATE</t>
  </si>
  <si>
    <t>27.05.17</t>
  </si>
  <si>
    <t>BOULEVART COMALCALCO</t>
  </si>
  <si>
    <t>COMALCALCO - ZAPOTAL 2a.</t>
  </si>
  <si>
    <t>27.05.16</t>
  </si>
  <si>
    <t>PROGRESO TULAR 2a. - FCO. I. MADERO</t>
  </si>
  <si>
    <t>27.05.15</t>
  </si>
  <si>
    <t>VILLA ALDAMA - PUENTE LA VACA.</t>
  </si>
  <si>
    <t>27.05.14</t>
  </si>
  <si>
    <t xml:space="preserve">REYES HDEZ - CARLOS GREENE </t>
  </si>
  <si>
    <t>EMILIANO ZAPATA - GALEANA - EL GUAYO</t>
  </si>
  <si>
    <t>27.05.13</t>
  </si>
  <si>
    <t>CAMALCALCO - VILLA ALDAMA - EL SANTUARIO</t>
  </si>
  <si>
    <t xml:space="preserve"> ARROYO HONDO 2a SECCION</t>
  </si>
  <si>
    <t>27.05.12</t>
  </si>
  <si>
    <t>COMALCALCO - VILLA ALDAMA - EL SANTUARIO</t>
  </si>
  <si>
    <t>VILLA ALDAMA  - LA ARENA</t>
  </si>
  <si>
    <t>27.05.11</t>
  </si>
  <si>
    <t>PROGRESO TULAR 1ra. - EL GOLPE.</t>
  </si>
  <si>
    <t>EL GUAYO 1a SECCION - LAZARO CARDENAS 2a SECCION</t>
  </si>
  <si>
    <t>27.05.10</t>
  </si>
  <si>
    <t>PATASTAL 2da. - LA UNION</t>
  </si>
  <si>
    <t>PATASTAL 1a SECCION. - PATASTAL 3a SECCION.</t>
  </si>
  <si>
    <t>27.05.09</t>
  </si>
  <si>
    <t xml:space="preserve">LAZARO CARDENAS 3a SECCION. - E.C. ( COSTERA -  ARROYO VERDE) </t>
  </si>
  <si>
    <t>27.05.08</t>
  </si>
  <si>
    <t>REYES HDEZ . - CARLOS GREENE.</t>
  </si>
  <si>
    <t>IGNACIO ZARAGOZA 2a Y 3a SECCION.</t>
  </si>
  <si>
    <t>27.05.07</t>
  </si>
  <si>
    <t>CENTRO TULAR - PINO SUAREZ 3a SECCION.</t>
  </si>
  <si>
    <t>27.05.06</t>
  </si>
  <si>
    <t>REYES HDEZ. - CARLOS GREENE.</t>
  </si>
  <si>
    <t>PATASTAL 2a - LA UNION.</t>
  </si>
  <si>
    <t>27.05.05</t>
  </si>
  <si>
    <t>COMALCALCO. - VILLA ALDAMA - EL SANTUARIO</t>
  </si>
  <si>
    <t>REYES HERNANDEZ - CARLOS GREENE.</t>
  </si>
  <si>
    <t>27.05.04</t>
  </si>
  <si>
    <t>PROGRESO TULAR 1a SECCION - EL GOLPE</t>
  </si>
  <si>
    <t>27.05.03</t>
  </si>
  <si>
    <t>PATASTAL 2da. - LA UNION.</t>
  </si>
  <si>
    <t>COCOHITAL - CASTARRICAL.</t>
  </si>
  <si>
    <t>27.05.02</t>
  </si>
  <si>
    <t>MALPASO - EL BELLOTE</t>
  </si>
  <si>
    <t>RUINAS - COMALCALCO</t>
  </si>
  <si>
    <t>27.05.01</t>
  </si>
  <si>
    <t>RED ESTATAL DE CAMINOS COMALCALCO</t>
  </si>
  <si>
    <t>VILLAHERMOSA - FRONTERA</t>
  </si>
  <si>
    <t>CENTRO</t>
  </si>
  <si>
    <t>INDECO - ACACHAPAN Y COLMENA</t>
  </si>
  <si>
    <t>27.04.58</t>
  </si>
  <si>
    <t>TAMULTE DE LAS SABANAS - BUENAVISTA</t>
  </si>
  <si>
    <t>R/A. ANICETO - TAMULTE DE LAS SABANAS</t>
  </si>
  <si>
    <t>27.04.57</t>
  </si>
  <si>
    <t>VILLAHERMOSA - LUIS GIL PEREZ</t>
  </si>
  <si>
    <t>ACCESO AL POBLADO LUIS GIL PEREZ</t>
  </si>
  <si>
    <t>27.04.56</t>
  </si>
  <si>
    <t>IXTACOMITAN 1ra, 2da, 4ta. Y 5ta. SECCIÓN</t>
  </si>
  <si>
    <t>27.04.55</t>
  </si>
  <si>
    <t>LAZARO CARDENAS 2a SECCION</t>
  </si>
  <si>
    <t>27.04.54</t>
  </si>
  <si>
    <t>VILLAHERMOSA - CORREGIDORA ORTIZ - SAN JOAQUIN</t>
  </si>
  <si>
    <t>BUENAVISTA 4a - CORREGIDORA 5a SECCION (EL CORCHO)</t>
  </si>
  <si>
    <t>27.04.53</t>
  </si>
  <si>
    <t>EL SIGLO XX</t>
  </si>
  <si>
    <t>27.04.52</t>
  </si>
  <si>
    <t>EJIDO SOCIALISTA</t>
  </si>
  <si>
    <t>27.04.51</t>
  </si>
  <si>
    <t>TOCOAL - JOLOCHERO - MEDELLIN Y MADERO 3a SECCION.</t>
  </si>
  <si>
    <t>27.04.50</t>
  </si>
  <si>
    <t>TOCOAL - JOLOCHERO - MEDELLIN.</t>
  </si>
  <si>
    <t>MEDELLIN Y MADERO 2a - ZAPOTAL.</t>
  </si>
  <si>
    <t>27.04.49</t>
  </si>
  <si>
    <t>SAN FRANCISCO - CORONEL TRACONIS 4a SECCION</t>
  </si>
  <si>
    <t>27.04.48</t>
  </si>
  <si>
    <t>VILLAHERMOSA - LUIS GIL PEREZ.</t>
  </si>
  <si>
    <t>ESTANCIA VIEJA - MIGUEL HIDALGO 2a SECCION</t>
  </si>
  <si>
    <t>27.04.47</t>
  </si>
  <si>
    <t>GUANAL - EL JOBO ( BOQUERON 3a Y 4a SECCION)</t>
  </si>
  <si>
    <t>27.04.46</t>
  </si>
  <si>
    <t>TOCOY - HUESO DE PUERCO.</t>
  </si>
  <si>
    <t>27.04.45</t>
  </si>
  <si>
    <t>VVILLAHERMOSA - COATZACOALCOS.</t>
  </si>
  <si>
    <t xml:space="preserve">ACCESO A R/A PLATANO Y CACAO 4a SECCION </t>
  </si>
  <si>
    <t>27.04.44</t>
  </si>
  <si>
    <t>VILLAHERMOSA - CORREGIDORA O. - SAN JOAQUIN.</t>
  </si>
  <si>
    <t>ACCESO A R/A, GUINEO 1a SECCION</t>
  </si>
  <si>
    <t>27.04.43</t>
  </si>
  <si>
    <t>LUIS GIL PEREZ - PABLO L. SIDAR</t>
  </si>
  <si>
    <t>27.04.42</t>
  </si>
  <si>
    <t>GAVIOTAS - TORNOLARGO.</t>
  </si>
  <si>
    <t>GAVIOTAS 5a SECCION - EL MONAL.</t>
  </si>
  <si>
    <t>27.04.41</t>
  </si>
  <si>
    <t>P. DEL ROSARIO - OXOLOTAN TRAMO: P. DEL ROSARIO - PTE. LA SIERRA.</t>
  </si>
  <si>
    <t>27.04.40</t>
  </si>
  <si>
    <t>IXTACOMITAN 1ra, Y 3ra. SECCIÓN - CURAHUESO</t>
  </si>
  <si>
    <t>27.04.39</t>
  </si>
  <si>
    <t>PASO REAL DE LA VICTORIA</t>
  </si>
  <si>
    <t>27.04.38</t>
  </si>
  <si>
    <t>ACCESO A LA R/A. SAMARKANDA - LA LAGARTERA, TRAMO: SAMARKANDA - LA LAGARTERA</t>
  </si>
  <si>
    <t>27.04.37</t>
  </si>
  <si>
    <t>BOSQUES DE SALOYA.</t>
  </si>
  <si>
    <t>27.04.36</t>
  </si>
  <si>
    <t>VILLAHERMOSA - CORREGIDORA  O.- SAN JOAQUIN.</t>
  </si>
  <si>
    <t>BUENAVISTA 1a SECCION. - BUENAVISTA 3a SECCION</t>
  </si>
  <si>
    <t>27.04.35</t>
  </si>
  <si>
    <t>PERIFERICO DE VILLAHERMOSA.</t>
  </si>
  <si>
    <t>SABINA - VILLAHERMOSA</t>
  </si>
  <si>
    <t>27.04.34</t>
  </si>
  <si>
    <t>SAMARKANDA - LA  LAGARTERA.</t>
  </si>
  <si>
    <t xml:space="preserve">SAMARKANDA - TIERRA AMARILLA </t>
  </si>
  <si>
    <t>27.04.33</t>
  </si>
  <si>
    <t>AEROPUERTO - PAJONAL - LA PALMA</t>
  </si>
  <si>
    <t>ACCESO A LA RANCHERIA PAJONAL.</t>
  </si>
  <si>
    <t>27.04.32</t>
  </si>
  <si>
    <t>PASO CUNDUACAN - CORREGIDORA ORTIZ</t>
  </si>
  <si>
    <t>27.04.31</t>
  </si>
  <si>
    <t>E.C.( VHSA - ESCARCEGA.) - BOCA DE AZTLAN, TRAMO: BOCA DE AZTLAN 1ra. SECCION - BOCA DE GUANAL</t>
  </si>
  <si>
    <t>27.04.30</t>
  </si>
  <si>
    <t>VILLAHERMOSA - REFORMA.</t>
  </si>
  <si>
    <t>RANCHERIA EL TINTO 3a SECCION.</t>
  </si>
  <si>
    <t>27.04.29</t>
  </si>
  <si>
    <t>MEDELLIN Y MADERO - OCUILTZAPOTLAN</t>
  </si>
  <si>
    <t>27.04.28</t>
  </si>
  <si>
    <t>ACCESO CASA HOGAR PARA ANCIANOS</t>
  </si>
  <si>
    <t>27.04.27</t>
  </si>
  <si>
    <t>GAVIOTAS - TORNOLARGO - CACAO.</t>
  </si>
  <si>
    <t>GAVIOTAS - ZAVALA - BENITO JUAREZ.</t>
  </si>
  <si>
    <t>27.04.26</t>
  </si>
  <si>
    <t>ANACLETO CANABAL  - PUENTE LOS MONOS</t>
  </si>
  <si>
    <t>27.04.25</t>
  </si>
  <si>
    <t>MIRAFLORES - ISMATE - LOS PICHES</t>
  </si>
  <si>
    <t>27.04.24</t>
  </si>
  <si>
    <t xml:space="preserve"> 24</t>
  </si>
  <si>
    <t>LA CRUZ - B. Y AMATE  3a. SECC.</t>
  </si>
  <si>
    <t>RANCHERIA LA CRUZ - COROZAL.</t>
  </si>
  <si>
    <t>27.04.23</t>
  </si>
  <si>
    <t>RANCHERIA EL MANZANO.</t>
  </si>
  <si>
    <t>27.04.22</t>
  </si>
  <si>
    <t>LA CRUZ - COROZAL</t>
  </si>
  <si>
    <t>LA CRUZ - BARRANCAS Y AMATE 3a SECCION.</t>
  </si>
  <si>
    <t>27.04.21</t>
  </si>
  <si>
    <t>ESTANZUELA 1a Y 2a SECCION. - PARRILLA.</t>
  </si>
  <si>
    <t>27.04.20</t>
  </si>
  <si>
    <t>27.04.19</t>
  </si>
  <si>
    <t>TAMULTE DE LAS  SABANAS - B.</t>
  </si>
  <si>
    <t>27.04.18</t>
  </si>
  <si>
    <t>27.04.17</t>
  </si>
  <si>
    <t>DOS MONTES - AEROPUERTO.</t>
  </si>
  <si>
    <t>CENTRO DE INTERPRETACION DE LA NATURALEZA.( YUMKA.)</t>
  </si>
  <si>
    <t>27.04.16</t>
  </si>
  <si>
    <t>DOS MONTES - AEROPUERTO</t>
  </si>
  <si>
    <t>PAJONAL - LA PALMA</t>
  </si>
  <si>
    <t>27.04.15</t>
  </si>
  <si>
    <t>ACACHAPAN Y COLMENA 1a, 2a Y 3a SECCION  - BOCA DE ESCOBA.</t>
  </si>
  <si>
    <t>27.04.14</t>
  </si>
  <si>
    <t>TOCOAL - JOLOCHERO - MEDELLIN</t>
  </si>
  <si>
    <t>TAMULTE - BUENAVISTA - LA CEIBA TRAMO. MIRAMAR- LA CEIBA.</t>
  </si>
  <si>
    <t>27.04.13</t>
  </si>
  <si>
    <t>ACACHAPAN Y COLMENA 1a Y 2a SECC.</t>
  </si>
  <si>
    <t>ACACHAPAN Y COLMENA - RAMAL MALUCO</t>
  </si>
  <si>
    <t>27.04.12</t>
  </si>
  <si>
    <t>ACCESO A LA R/A. MIRAFLORES.</t>
  </si>
  <si>
    <t>27.04.11</t>
  </si>
  <si>
    <t>TAM. DE LAS SABANAS - BUENAVISTA.</t>
  </si>
  <si>
    <t>ACCESO LA ESTANCIA - LA ESCOBITA</t>
  </si>
  <si>
    <t>27.04.10</t>
  </si>
  <si>
    <t>LAS GAVIOTAS - GLORIETA TABSCOB</t>
  </si>
  <si>
    <t>GAVIOTAS - TORNOLARGO - FCO.  J. SANTAMARIA (CACAO), TRAMO: GAVIOTAS - TORNO LARGO</t>
  </si>
  <si>
    <t>27.04.09</t>
  </si>
  <si>
    <t>COLIMA - ALVARADO</t>
  </si>
  <si>
    <t>RAMAL ESCUELA VETERINARIA</t>
  </si>
  <si>
    <t>27.04.08</t>
  </si>
  <si>
    <t>27.04.07</t>
  </si>
  <si>
    <t>COLIMA - ALVARADO.</t>
  </si>
  <si>
    <t>27.04.06</t>
  </si>
  <si>
    <t>PLAYAS DEL ROSARIO - GUARDACOSTA ALVARADO.</t>
  </si>
  <si>
    <t>27.04.05</t>
  </si>
  <si>
    <t xml:space="preserve">PERIFERICO DE VHSA  </t>
  </si>
  <si>
    <t>VHSA - LUIS GIL PEREZ.</t>
  </si>
  <si>
    <t>27.04.04</t>
  </si>
  <si>
    <t>SAMARIA - ZAVALA.</t>
  </si>
  <si>
    <t>27.04.03</t>
  </si>
  <si>
    <t>VHSA - CORREGIDORA ORTIZ - SAN JOAQUIN.</t>
  </si>
  <si>
    <t>27.04.02</t>
  </si>
  <si>
    <t>TAMULTE DE LAS S. BUENAVISTA</t>
  </si>
  <si>
    <t>BUENAVISTA - LOS IDOLOS</t>
  </si>
  <si>
    <t>27.04.01</t>
  </si>
  <si>
    <t>RED ESTATAL DE CAMINOS CENTRO</t>
  </si>
  <si>
    <t>FRONTERA- CD. DEL CARMEN</t>
  </si>
  <si>
    <t>CENTLA</t>
  </si>
  <si>
    <t>NUEVO CENTLA - BOQUERON</t>
  </si>
  <si>
    <t>27.03.21</t>
  </si>
  <si>
    <t>FRONTERA - EL BOSQUE</t>
  </si>
  <si>
    <t>ACCESO A LA VICTORIA</t>
  </si>
  <si>
    <t>27.03.20</t>
  </si>
  <si>
    <t>FRONTERA - CD. DEL CARMEN</t>
  </si>
  <si>
    <t>LA ESTRELLA</t>
  </si>
  <si>
    <t>27.03.19</t>
  </si>
  <si>
    <t>VICENTE GUERRERO - PICO DE ORO</t>
  </si>
  <si>
    <t>EJIDO EMILIANO ZAPATA.</t>
  </si>
  <si>
    <t>27.03.18</t>
  </si>
  <si>
    <t>FRONTERA - JONUTA TRAMO: FRONTERA - LA TIJERA</t>
  </si>
  <si>
    <t>27.03.17</t>
  </si>
  <si>
    <t>CUAUHTEMOC - JALAPITA</t>
  </si>
  <si>
    <t xml:space="preserve">EJIDO EL BELLOTE </t>
  </si>
  <si>
    <t>27.03.16</t>
  </si>
  <si>
    <t>CONSTANCIA Y VENECIA - PICO DE ORO</t>
  </si>
  <si>
    <t>27.03.15</t>
  </si>
  <si>
    <t>SANTA CRUZ - EL BELLOTE</t>
  </si>
  <si>
    <t xml:space="preserve">CUAUHTEMOC - PLAYA AZUL      </t>
  </si>
  <si>
    <t>27.03.14</t>
  </si>
  <si>
    <t>SIMON SARLAT - CAPARROSO</t>
  </si>
  <si>
    <t>27.03.13</t>
  </si>
  <si>
    <t>FRONTERA - JONUTA.</t>
  </si>
  <si>
    <t>QUINTIN ARAUZ</t>
  </si>
  <si>
    <t>27.03.12</t>
  </si>
  <si>
    <t>CARRILLO PUERTO</t>
  </si>
  <si>
    <t>27.03.11</t>
  </si>
  <si>
    <t>VILLAHERMOSA - CD. DEL CARMEN</t>
  </si>
  <si>
    <t>27.03.10</t>
  </si>
  <si>
    <t>TAM. DE LAS SABANAS - BUENAVISTA</t>
  </si>
  <si>
    <t>BUENAVISTA - LOS IDOLOS.</t>
  </si>
  <si>
    <t>27.03.09</t>
  </si>
  <si>
    <t>BENITO JUAREZ - LIBERTAD DE ALLENDE.</t>
  </si>
  <si>
    <t>27.03.08</t>
  </si>
  <si>
    <t>TABASQUILLO</t>
  </si>
  <si>
    <t>27.03.07</t>
  </si>
  <si>
    <t>ACCESO A LA COLONIA SAN JUAN</t>
  </si>
  <si>
    <t>27.03.06</t>
  </si>
  <si>
    <t>ACCESO AL POBLADO FRANCISCO I. MADERO</t>
  </si>
  <si>
    <t>27.03.05</t>
  </si>
  <si>
    <t>RAMAL MIRAMAR</t>
  </si>
  <si>
    <t>27.03.04</t>
  </si>
  <si>
    <t>SANTA CRUZ - EL BELLOTE TRAMO: SANTA CRUZ - JALAPITA</t>
  </si>
  <si>
    <t>27.03.03</t>
  </si>
  <si>
    <t>VICENTE G.  - JALAPITA.</t>
  </si>
  <si>
    <t>POBLADO CUAUHTEMOC</t>
  </si>
  <si>
    <t>27.03.02</t>
  </si>
  <si>
    <t>JALAPITA - IGNACIO ALLENDE</t>
  </si>
  <si>
    <t>27.03.01</t>
  </si>
  <si>
    <t xml:space="preserve">RED ESTATAL DE CAMINOS CENTLA </t>
  </si>
  <si>
    <t>CARDENAS</t>
  </si>
  <si>
    <t xml:space="preserve">CARDENAS </t>
  </si>
  <si>
    <t>CARDENAS - COMALCALCO</t>
  </si>
  <si>
    <t>SANTA ROSALIA</t>
  </si>
  <si>
    <t>27.02.27</t>
  </si>
  <si>
    <t>GUTIERREZ GOMEZ - ISLAS ENCANTADAS</t>
  </si>
  <si>
    <t>GUTIERREZ GOMEZ  - LAS FLORES</t>
  </si>
  <si>
    <t>27.02.26</t>
  </si>
  <si>
    <t>NUEVA ZELANDA - SAMARIA</t>
  </si>
  <si>
    <t>EL HABANERO</t>
  </si>
  <si>
    <t>27.02.24</t>
  </si>
  <si>
    <t>GUTIERREZ GOMEZ - EL PORVENIR</t>
  </si>
  <si>
    <t>COMALCALCO - V . ALDAMA - EL SANTUARIO</t>
  </si>
  <si>
    <t>RAMAL CARACOLILLO</t>
  </si>
  <si>
    <t>27.02.23</t>
  </si>
  <si>
    <t>COMALCALCO - VILLA ALDAMA - EL SANTUARIO TRAMO: EL SANTUARIO</t>
  </si>
  <si>
    <t>27.02.22</t>
  </si>
  <si>
    <t>EL GUAYO - LAZARO CARDENAS.</t>
  </si>
  <si>
    <t>CIRCUITO EL GUAYO 2a Y 3a SECCION</t>
  </si>
  <si>
    <t>27.02.21</t>
  </si>
  <si>
    <t>CARLOS GREENE - EL SANTUARIO</t>
  </si>
  <si>
    <t>CARLOS GREEN 3a SECCION</t>
  </si>
  <si>
    <t>27.02.20</t>
  </si>
  <si>
    <t>VILLA ALDAMA - EL SANTUARIO - ARROYO - HONDO 3ra.</t>
  </si>
  <si>
    <t>CARLOS GREEN 1a SECCION.</t>
  </si>
  <si>
    <t>27.02.19</t>
  </si>
  <si>
    <t>CARDENAS - VILLAHERMOSA</t>
  </si>
  <si>
    <t>R/A . CALZADA 1a Y 2a SECCION.</t>
  </si>
  <si>
    <t>27.02.18</t>
  </si>
  <si>
    <t>E.C ( COATZACOALCOS - VHSA ) - SANTA TERESA</t>
  </si>
  <si>
    <t>27.02.17</t>
  </si>
  <si>
    <t>POBLADO C - 10 -  AZUCENA.</t>
  </si>
  <si>
    <t>AZUCENA 2a SECC. - LAS BRISAS - RAMAL EL TRIUNFO.</t>
  </si>
  <si>
    <t>27.02.16</t>
  </si>
  <si>
    <t>POBLADO C- 10  - EL MINGO</t>
  </si>
  <si>
    <t>AZUCENA 2a SECC.  - ENCRUCIJADA 3a SECCION</t>
  </si>
  <si>
    <t>27.02.15</t>
  </si>
  <si>
    <t>ENCRUCIJADA  3a SECC.  - FCO. TRUJILLO G.</t>
  </si>
  <si>
    <t>LAS COLORADAS</t>
  </si>
  <si>
    <t>27.02.14</t>
  </si>
  <si>
    <t>CARLOS GREEN - SANTUARIO</t>
  </si>
  <si>
    <t>SANTUARIO 1a SECCION</t>
  </si>
  <si>
    <t>27.02.13</t>
  </si>
  <si>
    <t>POB. C-10 - ENCRUCIJADA - SAN PEDRO - EL MINGO</t>
  </si>
  <si>
    <t>ACCESO AL PUENTE SIN NOMBRE</t>
  </si>
  <si>
    <t>27.02.12</t>
  </si>
  <si>
    <t>SANTUARIO - LAS PIEDRAS.</t>
  </si>
  <si>
    <t>EL MINGO - LAGUNA LA MACHONA</t>
  </si>
  <si>
    <t>27.02.11</t>
  </si>
  <si>
    <t>POBLADO C - 10 - EL MINGO</t>
  </si>
  <si>
    <t>POBLADO C- 10 - AZUCENA - PAJONAL.</t>
  </si>
  <si>
    <t>27.02.10</t>
  </si>
  <si>
    <t>POBLADO C - 10- EL MINGO</t>
  </si>
  <si>
    <t xml:space="preserve">ACCESO A LAS COLORADAS - ENCRUCIJADA 3a </t>
  </si>
  <si>
    <t>27.02.09</t>
  </si>
  <si>
    <t>COMALCALCO - V. ALADAMAS</t>
  </si>
  <si>
    <t>SANTUARIO 2A- LAS PIEDRAS - EL GOLPE - EL MINGO</t>
  </si>
  <si>
    <t>27.02.08</t>
  </si>
  <si>
    <t>POB. C -10 - PAJONAL.</t>
  </si>
  <si>
    <t>ENCRUCIJADA - SAN PEDRO - EL MINGO</t>
  </si>
  <si>
    <t>27.02.07</t>
  </si>
  <si>
    <t>VILLAHERMOSA - COATZACOALCOS</t>
  </si>
  <si>
    <t>27.02.06</t>
  </si>
  <si>
    <t>BENITO JUAREZ SANCHEZ M.</t>
  </si>
  <si>
    <t>CUAUHTEMOCTZIN - PAILEBOT</t>
  </si>
  <si>
    <t>27.02.05</t>
  </si>
  <si>
    <t>VILLAHERMOSA - CARDENAS</t>
  </si>
  <si>
    <t>NUEVA ZELANDIA - SAMARIA</t>
  </si>
  <si>
    <t>27.02.04</t>
  </si>
  <si>
    <t>27.02.03</t>
  </si>
  <si>
    <t>LIBRAMIENTO CARDENAS</t>
  </si>
  <si>
    <t>27.02.02</t>
  </si>
  <si>
    <t>LA VENTA - VILLA BENITO JUAREZ, TRAMO: VILLA BENITO JUAREZ</t>
  </si>
  <si>
    <t>27.02.01</t>
  </si>
  <si>
    <t>RED ESTATAL DE CAMINOS CARDENAS</t>
  </si>
  <si>
    <t>pavimento</t>
  </si>
  <si>
    <t>OXOLATAN - BUENA VISTA</t>
  </si>
  <si>
    <t>OXOLOTAN - CUITLAHUAC</t>
  </si>
  <si>
    <t>OXOLOTAN - NUEVA ESPERANZA</t>
  </si>
  <si>
    <t>E.C (TAPIJULAPA - OXOLOTAN )- CARIDAD Y GUERRERO</t>
  </si>
  <si>
    <t>CERRO BLANCO 1a.SECC. - LA CUESTA</t>
  </si>
  <si>
    <t>TAPIJULAPA - AMATAN</t>
  </si>
  <si>
    <t>LOMAS ALEGRES - SAN ANTONIO</t>
  </si>
  <si>
    <t>LOMAS ALEGRES - CASTAÑAL</t>
  </si>
  <si>
    <t>LOMAS ALEGRES - ARROYO CIEGO - MORELOS</t>
  </si>
  <si>
    <t>EL LIMON - COROZAL</t>
  </si>
  <si>
    <t>GUAYAL - EL LIMON</t>
  </si>
  <si>
    <t>TACOTALPA - DIVISION DEL NORTE</t>
  </si>
  <si>
    <t>GRAN PODER - GUAYAL</t>
  </si>
  <si>
    <t>TOMAS GARRIDO - BUENOS AIRES</t>
  </si>
  <si>
    <t>POMOQUITA - TOMAS GARRIDO</t>
  </si>
  <si>
    <t>27.15.35</t>
  </si>
  <si>
    <t>27.15.36</t>
  </si>
  <si>
    <t>27.15.37</t>
  </si>
  <si>
    <t>27.15.38</t>
  </si>
  <si>
    <t>27.15.39</t>
  </si>
  <si>
    <t>27.15.40</t>
  </si>
  <si>
    <t>27.15.43</t>
  </si>
  <si>
    <t>OXOLOTAN - BUENA VISTA</t>
  </si>
  <si>
    <t>CASTAÑAL - EL LIMON</t>
  </si>
  <si>
    <t>BOULEVAR - COMALCALCO.</t>
  </si>
  <si>
    <t>GUACIMO - SANDIAL.</t>
  </si>
  <si>
    <t>59</t>
  </si>
  <si>
    <t>61</t>
  </si>
  <si>
    <t>62</t>
  </si>
  <si>
    <t>63</t>
  </si>
  <si>
    <t>64</t>
  </si>
  <si>
    <t>65</t>
  </si>
  <si>
    <t>66</t>
  </si>
  <si>
    <t>67</t>
  </si>
  <si>
    <t>68</t>
  </si>
  <si>
    <t>W-56  ENTRE S - 0   Y  S - 3</t>
  </si>
  <si>
    <t>W-57  ENTRE  S - 0  Y  S - 3</t>
  </si>
  <si>
    <t>W-58  ENTRE  N - 0 Y N - 22</t>
  </si>
  <si>
    <t>W-59  ENTRE  N . 19 Y N - 23</t>
  </si>
  <si>
    <t>W-60  ENTRE  N - 0  Y  N - 5,ENTRE N - 6 YN - 9 Y ENTRE N - 11 Y N - 23</t>
  </si>
  <si>
    <t>W-61  ENTRE  N - 0 Y N - 23</t>
  </si>
  <si>
    <t>W-63  ENTRE N - 0 Y N - 19</t>
  </si>
  <si>
    <t>W-67  ENTRE N - 13 Y N - 19</t>
  </si>
  <si>
    <t>W-67.5 ENTRE N - 0 Y N - 13</t>
  </si>
  <si>
    <t>W-69  ENTRE N - 16  Y  N - 23</t>
  </si>
  <si>
    <t>W-75  ENTRE N - 5 Y N - 23</t>
  </si>
  <si>
    <t>W-81 ENTRE (N - 10 Y N - 18) A IGNACIO GUTIERREZ GOMEZ</t>
  </si>
  <si>
    <t>W-84 ENTRE N - 10  Y  N - 18</t>
  </si>
  <si>
    <t>W-86 ENTRE N - 10  E IGNACIO GUTIERREZ GOMEZ</t>
  </si>
  <si>
    <t>S-4  ENTRE W - 66 Y  W - 72</t>
  </si>
  <si>
    <t>N-2 ENTRE  W - 55 Y W - 75</t>
  </si>
  <si>
    <t>N-3 ENTRE  W - 58 Y  W - 63  Y ENTRE W - 67.5 Y W - 69</t>
  </si>
  <si>
    <t>N-4 ENTRE W - 58 Y  W - 62 Y ENTRE W - 67.5 Y W - 69</t>
  </si>
  <si>
    <t>N-5  ENTRE W - 55 Y  W - 81</t>
  </si>
  <si>
    <t>N-6  ENTRE W - 55 Y  W - 60</t>
  </si>
  <si>
    <t>N-7  ENTRE W - 58 Y W - 81</t>
  </si>
  <si>
    <t>N-8  ENTRE W - 55 Y W - 57,  ENTRE W - 58 Y W - 60 Y ENTRE W - 75 Y W - 79</t>
  </si>
  <si>
    <t>N-9 ENTRE W - 55 Y W - 60, ENTRE  W - 61 Y W - 63 Y ENTRE W - 67.5 Y W - 70</t>
  </si>
  <si>
    <t>N-10 ENTRE INGENIO STA. ROSALIA Y W - 86</t>
  </si>
  <si>
    <t>N-11 ENTRE W - 58 Y W - 60  Y ENTRE W - 61 Y W - 63</t>
  </si>
  <si>
    <t>N-13 ENTRE W - 55 Y W - 86</t>
  </si>
  <si>
    <t>N-16 ENTRE W - 55 Y W - 80</t>
  </si>
  <si>
    <t>N-18 ENTRE W - 65 Y W - 69 Y ENTRE W - 75 Y W - 80</t>
  </si>
  <si>
    <t>N-21 ENTRE W - 73 Y W - 79</t>
  </si>
  <si>
    <t>N-23 ENTRE W - 65 Y W - 72 Y ENTRE W - 74 Y W - 75.5</t>
  </si>
  <si>
    <t>27.02.28</t>
  </si>
  <si>
    <t>27.02.29</t>
  </si>
  <si>
    <t>27.02.30</t>
  </si>
  <si>
    <t>27.02.31</t>
  </si>
  <si>
    <t>27.02.32</t>
  </si>
  <si>
    <t>27.02.33</t>
  </si>
  <si>
    <t>27.02.34</t>
  </si>
  <si>
    <t>27.02.35</t>
  </si>
  <si>
    <t>27.02.36</t>
  </si>
  <si>
    <t>27.02.37</t>
  </si>
  <si>
    <t>27.02.39</t>
  </si>
  <si>
    <t>27.02.40</t>
  </si>
  <si>
    <t>27.02.41</t>
  </si>
  <si>
    <t>27.02.42</t>
  </si>
  <si>
    <t>27.02.43</t>
  </si>
  <si>
    <t>27.02.44</t>
  </si>
  <si>
    <t>27.02.45</t>
  </si>
  <si>
    <t>27.02.46</t>
  </si>
  <si>
    <t>27.02.47</t>
  </si>
  <si>
    <t>27.02.48</t>
  </si>
  <si>
    <t>27.02.49</t>
  </si>
  <si>
    <t>27.02.50</t>
  </si>
  <si>
    <t>27.02.51</t>
  </si>
  <si>
    <t>27.02.52</t>
  </si>
  <si>
    <t>27.02.54</t>
  </si>
  <si>
    <t>27.02.53</t>
  </si>
  <si>
    <t>27.02.55</t>
  </si>
  <si>
    <t>27.02.56</t>
  </si>
  <si>
    <t>27.02.57</t>
  </si>
  <si>
    <t>27.02.58</t>
  </si>
  <si>
    <t>27.02.59</t>
  </si>
  <si>
    <t>27.02.60</t>
  </si>
  <si>
    <t>27.02.61</t>
  </si>
  <si>
    <t>27.02.62</t>
  </si>
  <si>
    <t>27.02.63</t>
  </si>
  <si>
    <t>27.02.64</t>
  </si>
  <si>
    <t>27.02.65</t>
  </si>
  <si>
    <t>27.02.66</t>
  </si>
  <si>
    <t>27.02.67</t>
  </si>
  <si>
    <t>27.02.68</t>
  </si>
  <si>
    <t>69</t>
  </si>
  <si>
    <t>70</t>
  </si>
  <si>
    <t>71</t>
  </si>
  <si>
    <t>72</t>
  </si>
  <si>
    <t>73</t>
  </si>
  <si>
    <t>27.08.42</t>
  </si>
  <si>
    <t>27.08.43</t>
  </si>
  <si>
    <t>27.08.44</t>
  </si>
  <si>
    <t>27.08.46</t>
  </si>
  <si>
    <t>27.08.47</t>
  </si>
  <si>
    <t>27.08.48</t>
  </si>
  <si>
    <t>27.08.49</t>
  </si>
  <si>
    <t>27.08.51</t>
  </si>
  <si>
    <t>27.08.52</t>
  </si>
  <si>
    <t>27.08.53</t>
  </si>
  <si>
    <t>27.08.54</t>
  </si>
  <si>
    <t>27.08.55</t>
  </si>
  <si>
    <t>27.08.56</t>
  </si>
  <si>
    <t>27.08.57</t>
  </si>
  <si>
    <t>27.08.58</t>
  </si>
  <si>
    <t>27.08.59</t>
  </si>
  <si>
    <t>27.08.61</t>
  </si>
  <si>
    <t>27.08.62</t>
  </si>
  <si>
    <t>27.08.63</t>
  </si>
  <si>
    <t>27.08.64</t>
  </si>
  <si>
    <t>27.08.65</t>
  </si>
  <si>
    <t>27.08.66</t>
  </si>
  <si>
    <t>27.08.67</t>
  </si>
  <si>
    <t>27.08.68</t>
  </si>
  <si>
    <t>27.08.69</t>
  </si>
  <si>
    <t>27.08.70</t>
  </si>
  <si>
    <t>27.08.71</t>
  </si>
  <si>
    <t>27.08.72</t>
  </si>
  <si>
    <t>27.08.73</t>
  </si>
  <si>
    <t>W-81 ENTRE N - 2 Y N - 10</t>
  </si>
  <si>
    <t>W-78 ENTRE N - 2 Y N - 5</t>
  </si>
  <si>
    <t>W-86 ENTRE N - 1 Y N - 10</t>
  </si>
  <si>
    <t>W.84 ENTRE N - 1.5 Y N - 4</t>
  </si>
  <si>
    <t>W-75 ENTRE N - 0  Y  N - 5</t>
  </si>
  <si>
    <t>W-72 ENTRE S - 2  Y  S - 4</t>
  </si>
  <si>
    <t>W-66 ENTRE S - 4  Y S - 8.5</t>
  </si>
  <si>
    <t>W-65 ENTRE S - 3 Y S - 4</t>
  </si>
  <si>
    <t>W-64 ENTRE S - 3.5  Y S  - 4</t>
  </si>
  <si>
    <t>W-62 ENTRE S - 3 Y S - 11</t>
  </si>
  <si>
    <t>W-58 ENTRE S - 3 Y S - 5.5  Y ENTRE S - 8 Y S - 9.5</t>
  </si>
  <si>
    <t>W-57 ENTRE S - 3  Y  S - 4.5  Y ENTRE S - 6.5 Y S - 8</t>
  </si>
  <si>
    <t>W-56 ENTRE S - 3 Y S - 12</t>
  </si>
  <si>
    <t>W-53 ENTRE S - 3 Y S - 12</t>
  </si>
  <si>
    <t>W-75.5  ENTRE N - 0  Y  N - 3 (DIAGONAL)</t>
  </si>
  <si>
    <t>N-4 ENTRE W - 81 Y W - 86</t>
  </si>
  <si>
    <t>S-3.5 ENTRE W - 55 Y W - 56 Y ENTRE W - 62 Y W - 64</t>
  </si>
  <si>
    <t>S-4.5 ENTRE W - 55 Y W - 58.5</t>
  </si>
  <si>
    <t>S-6.5 ENTRE W - 56 Y W - 57 Y ENTRE W - 64.5 Y W - 67</t>
  </si>
  <si>
    <t>S-7  ENTRE W - 62  Y  W - 64.5</t>
  </si>
  <si>
    <t>S-8 ENTRE W - 53   Y W - 63</t>
  </si>
  <si>
    <t>S-10.5 ENTRE W - 55 Y W -56 Y ENTRE W - 61.5 Y W - 62.5</t>
  </si>
  <si>
    <t>S-12 ENTRE W - 54 Y W - 61.5</t>
  </si>
  <si>
    <t>W-60  ENTRE S - 3 Y S - 6  Y ENTRE S - 8  Y S - 12</t>
  </si>
  <si>
    <t xml:space="preserve">            </t>
  </si>
  <si>
    <t>W-83 ENTRE N-1.5  Y  N-- 4</t>
  </si>
  <si>
    <t>W-68 ENTRE S - 5 Y S . 8 (PUENTE RIO ARENAL)</t>
  </si>
  <si>
    <t>W-64.5 ENTRE S - 6.5 Y S - 8</t>
  </si>
  <si>
    <t xml:space="preserve">N.3 ENTRE W - 75 Y W - 81 </t>
  </si>
  <si>
    <t xml:space="preserve">S-3 ENTRE W - 53 Y W - 65 Y ENTRE W - 73 Y W - 75 </t>
  </si>
  <si>
    <t xml:space="preserve">S-4 ENTRE  W - 64 Y W - 66 </t>
  </si>
  <si>
    <t>S-9 ENTRE W - 54 Y W - 57 Y ENTRE W - 62.5 Y W - 65</t>
  </si>
  <si>
    <t>S - 11 ENTRE W- 56 Y W-  58</t>
  </si>
  <si>
    <t xml:space="preserve">W - 55 ENTRE S - 3  Y S- 2.5 </t>
  </si>
  <si>
    <t>W-55  ENTRE N - 0   Y   N - 19</t>
  </si>
  <si>
    <t>W - 62 ENTRE S-0  Y S- 3</t>
  </si>
  <si>
    <t>W-62  ENTRE N - 1.5 Y N - 3,ENTRE N - 6 Y N - 8 Y ENTRE N - 10 Y N - 13</t>
  </si>
  <si>
    <t>27.02.38</t>
  </si>
  <si>
    <t>W -65 ENTRE  S - 0 Y S- 3</t>
  </si>
  <si>
    <t>W-68  ENTRE N - 19  Y  N - 21</t>
  </si>
  <si>
    <t>W-70  ENTRE N- 0  Y   N - 16</t>
  </si>
  <si>
    <t>W-70 ENTRE S- 0 Y S- 4</t>
  </si>
  <si>
    <t>W-68  ENTRE S -1 Y S -5 Y ENTRE N -19 Y N - 21</t>
  </si>
  <si>
    <t>W--80 ENTRE N - 18 Y N - 20</t>
  </si>
  <si>
    <t>W - 80 ENTRE N-14 Y N- 16.5</t>
  </si>
  <si>
    <t>27.02.69</t>
  </si>
  <si>
    <t>N-20 ENTRE W - 60 Y W - 61 Y ENTRE W - 68 Y W -71</t>
  </si>
  <si>
    <t>27.02.6670</t>
  </si>
  <si>
    <t>27.02.71</t>
  </si>
  <si>
    <t>N-22 ENTRE W - 63 Y W - 66.5</t>
  </si>
  <si>
    <t>27.02.72</t>
  </si>
  <si>
    <t>27.02.73</t>
  </si>
  <si>
    <t>CIRCUITO ENTRE N- 17 Y N- 19 Y ENTRE W- 56 Y W- 58</t>
  </si>
  <si>
    <t>27.08.40</t>
  </si>
  <si>
    <t>27.08.45</t>
  </si>
  <si>
    <t>27.08.50</t>
  </si>
  <si>
    <t>60</t>
  </si>
  <si>
    <t>27.08.60</t>
  </si>
  <si>
    <t>74</t>
  </si>
  <si>
    <t>27.08.74</t>
  </si>
  <si>
    <t>27.08.24</t>
  </si>
  <si>
    <t>27.02.25</t>
  </si>
  <si>
    <t>W-65 ENTRE N-0 Y N - 5,ENTRE N 6 Y N- 15,ENTRE N-16 Y N 17.5 Y ENTRE N -20  Y N - 23</t>
  </si>
  <si>
    <t>COATZACOALCOS - VILLAHERMOSA KM 115+380</t>
  </si>
  <si>
    <t>COATZACOALCOS - VILLAHERMOSA KM 110+380</t>
  </si>
  <si>
    <t>COATZACOALCOS - VILLAHERMOSA KM 109+380</t>
  </si>
  <si>
    <t>COATZACOALCOS - VILLAHERMOSA KM 107+380</t>
  </si>
  <si>
    <t>N-19</t>
  </si>
  <si>
    <t>N-1.5</t>
  </si>
  <si>
    <t>N-6</t>
  </si>
  <si>
    <t>COATZACOALCOS - VILLAHERMOSA KM 105+380</t>
  </si>
  <si>
    <t>N-13</t>
  </si>
  <si>
    <t>COATZACOALCOS - VILLAHERMOSA KM 102+880</t>
  </si>
  <si>
    <t>S-1</t>
  </si>
  <si>
    <t>N-5</t>
  </si>
  <si>
    <t>N-18</t>
  </si>
  <si>
    <t>N-14</t>
  </si>
  <si>
    <t>N-10</t>
  </si>
  <si>
    <t>W-66</t>
  </si>
  <si>
    <t>W-55 (EL PIRO)</t>
  </si>
  <si>
    <t>W-58</t>
  </si>
  <si>
    <t>W-55  (EL PIRO)</t>
  </si>
  <si>
    <t>W-55 (EL PIRO) - N-8</t>
  </si>
  <si>
    <t>W-55 (EL PIRO) - N-9</t>
  </si>
  <si>
    <t>INGENIO STA. ROSALIA</t>
  </si>
  <si>
    <t>W-55 ( EL PIRO) - N-13</t>
  </si>
  <si>
    <t>W-55 (EL PIRO) - N-16</t>
  </si>
  <si>
    <t>W-65</t>
  </si>
  <si>
    <t>W-60</t>
  </si>
  <si>
    <t>W-73</t>
  </si>
  <si>
    <t>W-63</t>
  </si>
  <si>
    <t>N-17</t>
  </si>
  <si>
    <t>COATZACOALCOS - VILLAHERMOSA 89+380</t>
  </si>
  <si>
    <t>COATZACOALCOS - VILLAHERMOSA KM 98+380</t>
  </si>
  <si>
    <t>S-5</t>
  </si>
  <si>
    <t>N-1  ENTRE  W - 58 Y  W - 60</t>
  </si>
  <si>
    <t xml:space="preserve">N- 2 ENTRE W - 81 Y W - 83 </t>
  </si>
  <si>
    <t>N-19 ENTRE W - 58 Y W - 63.4 Y ENTRE W - 67 Y W - 69</t>
  </si>
  <si>
    <t>S-4</t>
  </si>
  <si>
    <t>S-3</t>
  </si>
  <si>
    <t>S-6.5</t>
  </si>
  <si>
    <t>S-3.5</t>
  </si>
  <si>
    <t>W-81</t>
  </si>
  <si>
    <t>W-75</t>
  </si>
  <si>
    <t>W-53</t>
  </si>
  <si>
    <t>W-55</t>
  </si>
  <si>
    <t>W-64</t>
  </si>
  <si>
    <t>W-56</t>
  </si>
  <si>
    <t>W-62</t>
  </si>
  <si>
    <t>W-54</t>
  </si>
  <si>
    <t>VILLAHERMOSA - CÁRDENAS</t>
  </si>
  <si>
    <t>EL PALMAR - EL PEDREGAL (E-W-0)</t>
  </si>
  <si>
    <t>RED ESTATAL DE CAMINOS BALANCAN</t>
  </si>
  <si>
    <t>27.01.01</t>
  </si>
  <si>
    <t>TULIPAN - BALANCAN - E.C ( CHABLE - EL TRIUNFO) TRAMO: BALANCAN</t>
  </si>
  <si>
    <t>BALANCAN</t>
  </si>
  <si>
    <t>27.01.02</t>
  </si>
  <si>
    <t>RAMAL NETZAHUALCOYOTL</t>
  </si>
  <si>
    <t>TULIPAN - BALANCAN</t>
  </si>
  <si>
    <t>27.01.03</t>
  </si>
  <si>
    <t>RAMAL MULTE</t>
  </si>
  <si>
    <t>27.01.04</t>
  </si>
  <si>
    <t>CHABLE - EL TRIUNFO, TRAMO: LIMITE DE ESTADO CAMPECHE - EL TRIUNFO</t>
  </si>
  <si>
    <t>27.01.05</t>
  </si>
  <si>
    <t>E.T.A. BALANCAN</t>
  </si>
  <si>
    <t>VILLA EL TRIUNFO</t>
  </si>
  <si>
    <t>27.01.06</t>
  </si>
  <si>
    <t>TENOSIQUE - MACTUN - CUCHILLA TRAMO: CUCHILLA -  NICOLAS BRAVO.</t>
  </si>
  <si>
    <t>CHABLE -  EL TRIUNFO</t>
  </si>
  <si>
    <t>27.01.07</t>
  </si>
  <si>
    <t>PROVINCIA  - SAN PEDRO</t>
  </si>
  <si>
    <t>TENOSIQUE - MACTUN - CUCHILLA</t>
  </si>
  <si>
    <t>27.01.08</t>
  </si>
  <si>
    <t>RAMAL LEONA VICARIO</t>
  </si>
  <si>
    <t>SAN LAZARITO - SANTA CRUZ</t>
  </si>
  <si>
    <t>SAN  ELPIDIO - PALMA SOLA</t>
  </si>
  <si>
    <t>27.01.10</t>
  </si>
  <si>
    <t>ACCESO AL PIPILA</t>
  </si>
  <si>
    <t>CHABLE  - EL TRIUNFO</t>
  </si>
  <si>
    <t>27.01.11</t>
  </si>
  <si>
    <t xml:space="preserve">ARENAL BALANCAN (UQUINA Y LA LOMA) </t>
  </si>
  <si>
    <t>27.01.12</t>
  </si>
  <si>
    <t>RAMAL EL ARENAL</t>
  </si>
  <si>
    <t>27.01.13</t>
  </si>
  <si>
    <t>EL NIDO - JOSEFA ORTIZ DE DOMINGUEZ.</t>
  </si>
  <si>
    <t>27.01.14</t>
  </si>
  <si>
    <t>CASCADAS DE   REFORMA</t>
  </si>
  <si>
    <t>27.01.15</t>
  </si>
  <si>
    <t>EJIDO NICOLAS BRAVO</t>
  </si>
  <si>
    <t>TENOSIQUE - MACTUN.</t>
  </si>
  <si>
    <t>27.01.16</t>
  </si>
  <si>
    <t>FRANCISCO I. MADERO</t>
  </si>
  <si>
    <t>EL TRIUNFO E.W.O</t>
  </si>
  <si>
    <t>27.01.17</t>
  </si>
  <si>
    <t>VICENTE GUERRERO- JAHUACTAL</t>
  </si>
  <si>
    <t xml:space="preserve">CHABLE - EL TRIUNFO </t>
  </si>
  <si>
    <t>27.01.18</t>
  </si>
  <si>
    <t>CAMINO  22</t>
  </si>
  <si>
    <t>CHABLE - EL TRIUNFO.</t>
  </si>
  <si>
    <t>27.01.19</t>
  </si>
  <si>
    <t>TRIUNFO - NARANJO</t>
  </si>
  <si>
    <t>27.01.20</t>
  </si>
  <si>
    <t>COLONIA  LA  HULERIA</t>
  </si>
  <si>
    <t>27.01.21</t>
  </si>
  <si>
    <t>HULERIA- PEJELAGARTO</t>
  </si>
  <si>
    <t>COLONIA LA   HULERIA.</t>
  </si>
  <si>
    <t>27.01.22</t>
  </si>
  <si>
    <t>EL MICAL</t>
  </si>
  <si>
    <t>AGUILA - REVANCHA- EL TINTO - STA.ELENA</t>
  </si>
  <si>
    <t>27.01.23</t>
  </si>
  <si>
    <t>E.C ( CHABLE - EL TRIUNFO.) - COL. LA HULERIA</t>
  </si>
  <si>
    <t>CHABLE -  EL TRIUNFO.</t>
  </si>
  <si>
    <t>27.01.24</t>
  </si>
  <si>
    <t>LA PITA - MISSICAB</t>
  </si>
  <si>
    <t>27.01.25</t>
  </si>
  <si>
    <t>LA CALAVERA - EL LIMON</t>
  </si>
  <si>
    <t>27.01.26</t>
  </si>
  <si>
    <t>SAN ELPIDIO</t>
  </si>
  <si>
    <t>27.01.27</t>
  </si>
  <si>
    <t>SAN ANTONIO</t>
  </si>
  <si>
    <t>27.01.28</t>
  </si>
  <si>
    <t>EJ. DIAZ ORDAZ - EL TRIUNFO.</t>
  </si>
  <si>
    <t>VILLA EL TRIUNFO.</t>
  </si>
  <si>
    <t>27.01.29</t>
  </si>
  <si>
    <t>SUNINA</t>
  </si>
  <si>
    <t>27.01.30</t>
  </si>
  <si>
    <t>HULERIA - LAS TARIMAS</t>
  </si>
  <si>
    <t>COLONIA LA HULERIA.</t>
  </si>
  <si>
    <t>27.01.31</t>
  </si>
  <si>
    <t>EJIDO LOPEZ MATEOS - R/A. LAS TARIMAS</t>
  </si>
  <si>
    <t>CHABLE - EL TRIUNFO</t>
  </si>
  <si>
    <t>27.01.32</t>
  </si>
  <si>
    <t>AGUILA - REVANCHA - EL TINTO</t>
  </si>
  <si>
    <t>TENOSIQUE - MACTUN - CUCHILLA.</t>
  </si>
  <si>
    <t>27.01.33</t>
  </si>
  <si>
    <t>EJIDO ZACATECAS</t>
  </si>
  <si>
    <t>VILLA EL TRIUNFO - LAS TARIMAS</t>
  </si>
  <si>
    <t>27.01.01 PBT</t>
  </si>
  <si>
    <t>VILLA EL TRIUNFO - EL PEDREGAL (E-W-0)</t>
  </si>
  <si>
    <t>CHABLE - EL TRUINFO</t>
  </si>
  <si>
    <t>27.01.02 PBT</t>
  </si>
  <si>
    <t>NARANJITO - SAN PEDRO</t>
  </si>
  <si>
    <t>27.01.03 PBT</t>
  </si>
  <si>
    <t>ACCESO AL EJIDO JOLOCHERO</t>
  </si>
  <si>
    <t>E-W-0 EL PALMAR</t>
  </si>
  <si>
    <t>27.01.04 PBT</t>
  </si>
  <si>
    <t>ACCESO AL EJIDO VICENTE LOMBARDO TOLEDANO</t>
  </si>
  <si>
    <t>27.01.05 PBT</t>
  </si>
  <si>
    <t>ACCESO AL EJIDO BUENAVISTA 23</t>
  </si>
  <si>
    <t>27.01.06 PBT</t>
  </si>
  <si>
    <t>ACCESO AL EJIDO APATZINGAN</t>
  </si>
  <si>
    <t>27.01.07 PBT</t>
  </si>
  <si>
    <t>ACCESO AL EJIDO LOS CENOTES</t>
  </si>
  <si>
    <t>27.01.08 PBT</t>
  </si>
  <si>
    <t>ACCESO AL EJIDO SAN MIGUEL ZACAOLAS</t>
  </si>
  <si>
    <t>ACCESO AL EJIDO CAPULIN</t>
  </si>
  <si>
    <t>27.01.10 PBT</t>
  </si>
  <si>
    <t>ACCESO AL EJIDO RAMONAL</t>
  </si>
  <si>
    <t>27.01.11 PBT</t>
  </si>
  <si>
    <t>ACCESO AL EJIDO ARROYO EL TRIUNFO 2da. SECCION</t>
  </si>
  <si>
    <t>27.01.12 PBT</t>
  </si>
  <si>
    <t>VILLA QUETZALCOATL - FRANCISCO VILLA</t>
  </si>
  <si>
    <t>27.01.13 PBT</t>
  </si>
  <si>
    <t>ACCESO AL EJIDO EMILIANO ZAPATA ZALAZAR</t>
  </si>
  <si>
    <t>27.01.14 PBT</t>
  </si>
  <si>
    <t>ACCESO AL EJIDO ARROYO EL TRIUNFO 1ra. SECCION</t>
  </si>
  <si>
    <t>27.01.15 PBT</t>
  </si>
  <si>
    <t>EL TRIUNFO - EL PICHI</t>
  </si>
  <si>
    <t>27.01.16 PBT</t>
  </si>
  <si>
    <t>ACCESO AL EJIDO AGRICULTORES DEL NORTE</t>
  </si>
  <si>
    <t>27.01.17 PBT</t>
  </si>
  <si>
    <t>ACCESO AL EJIDO EL DESTINO</t>
  </si>
  <si>
    <t>27.01.18 PBT</t>
  </si>
  <si>
    <t>ACCESO AL EJIDO BUENAVISTA-FCO. I MADERO</t>
  </si>
  <si>
    <t>27.01.19 PBT</t>
  </si>
  <si>
    <t>ACCESO AL EJIDO OJO DE AGUA - EL MICAL</t>
  </si>
  <si>
    <t>27.01.53</t>
  </si>
  <si>
    <t>SAN  JUAN</t>
  </si>
  <si>
    <t>VICENTE GERRERO - JAHUACTAL</t>
  </si>
  <si>
    <t>Georreferenciación de Caminos</t>
  </si>
  <si>
    <t>27.12.34</t>
  </si>
  <si>
    <t>27.01.54</t>
  </si>
  <si>
    <t>27.01.55</t>
  </si>
  <si>
    <t>27.01.56</t>
  </si>
  <si>
    <t>27.01.57</t>
  </si>
  <si>
    <t>28.01.58</t>
  </si>
  <si>
    <t>BALANCAN-CHACAVITA</t>
  </si>
  <si>
    <t xml:space="preserve">ACCESO A JAHUACTAL </t>
  </si>
  <si>
    <t>E.C. (VILLAHERMOSA-ESCARCEGA) - CONSTITUCION</t>
  </si>
  <si>
    <t xml:space="preserve">HULERIA- LA POSA </t>
  </si>
  <si>
    <t xml:space="preserve">LA PITA- SANTA CRUZ </t>
  </si>
  <si>
    <t>CUATRO CAMINOS - SAN EL PIDIO</t>
  </si>
  <si>
    <t>HULERIA - SAN JOAQUIN -PIMIENTAL</t>
  </si>
  <si>
    <t>VICENTE GUERRERO - JAHUACTAL</t>
  </si>
  <si>
    <t>CD. BALANCAN</t>
  </si>
  <si>
    <t>RED ESTATAL DE CAMINOS PLAN CHONTALPA</t>
  </si>
  <si>
    <t>DOS MONTES-LA CRUZ</t>
  </si>
  <si>
    <t>ACCESO AL AEROPUERTO</t>
  </si>
  <si>
    <t>E.C (EMILIANO ZAPATA - TENOSIQUE) KM. 21  POCVICUC - LA CONCEPCION</t>
  </si>
  <si>
    <t>HULERIA - SAN JOAQUIN - PIMIENTAL</t>
  </si>
  <si>
    <t>LOS PAJAROS - LOS BUCHECOS</t>
  </si>
  <si>
    <t>27.11.20</t>
  </si>
  <si>
    <t>27.04.59</t>
  </si>
  <si>
    <t>27.04.60</t>
  </si>
  <si>
    <t>MEDELLIN Y MADERO 3RA.- JOLOCHERO (MARGEN DERECHA)</t>
  </si>
  <si>
    <t>27.15.04</t>
  </si>
  <si>
    <t>72.15.33</t>
  </si>
  <si>
    <t>27.15.34</t>
  </si>
  <si>
    <t xml:space="preserve"> 27.15.41</t>
  </si>
  <si>
    <t>27.15.42</t>
  </si>
  <si>
    <t xml:space="preserve">LOMAS ALEGRES 2DA. SECC. (CASTAÑAL)-ARROYO CIEGO 2DA. SECC. (JOSÉ MA. MORELOS Y PAVON)- PEDRO A. GONZALEZ </t>
  </si>
  <si>
    <t>27.12.35</t>
  </si>
  <si>
    <t>W - 55 ENTRE S - 3  Y S- 5.3</t>
  </si>
  <si>
    <t>STA. CRUZ - JALAPITA</t>
  </si>
  <si>
    <t>MANGAL - LA AURORA. (PABLO L. SIDAR - BOQUERON 5TA.)</t>
  </si>
  <si>
    <t>ESTACION CHONTALPA - GUADALUPE VICTORIA - MIGUEL HIDALGO</t>
  </si>
  <si>
    <t>JALAPA - CASTAÑAL</t>
  </si>
  <si>
    <t>CENOVIO RA. LA ESTANCIA - TAMULTE DE LAS SABANAS</t>
  </si>
  <si>
    <t>CARDENAS - RIO SECO - STA. ROSALIA</t>
  </si>
  <si>
    <t>E.C (COATZACOALCOS - VHSA). - SANCHEZ MAGALLANES - BARRA DE PANTEONES</t>
  </si>
  <si>
    <t>E.C(COATZACOALCOS - VHSA.) - SANCHEZ MAGALLANES - BARRA DE PANTEONES</t>
  </si>
  <si>
    <t xml:space="preserve">27.13.27 </t>
  </si>
  <si>
    <t>27.13.28</t>
  </si>
  <si>
    <t>E.C. (BAJADAS GRANDES - MONTE GRANDE) - GUACAMAYA - CASTRO Y GUIRO</t>
  </si>
  <si>
    <t>37'</t>
  </si>
  <si>
    <t>56.73''</t>
  </si>
  <si>
    <t>36'</t>
  </si>
  <si>
    <t>6.77''</t>
  </si>
  <si>
    <t>17°</t>
  </si>
  <si>
    <t>52'</t>
  </si>
  <si>
    <t>18.39''</t>
  </si>
  <si>
    <t>31'</t>
  </si>
  <si>
    <t>53.05''</t>
  </si>
  <si>
    <t>41'</t>
  </si>
  <si>
    <t>12.22''</t>
  </si>
  <si>
    <t>32'</t>
  </si>
  <si>
    <t>50.22''</t>
  </si>
  <si>
    <t>42'</t>
  </si>
  <si>
    <t>54.22''</t>
  </si>
  <si>
    <t>26'</t>
  </si>
  <si>
    <t>18.67''</t>
  </si>
  <si>
    <t>2.85''</t>
  </si>
  <si>
    <t>28'</t>
  </si>
  <si>
    <t>5.48''</t>
  </si>
  <si>
    <t>40'</t>
  </si>
  <si>
    <t>42.92''</t>
  </si>
  <si>
    <t>22'</t>
  </si>
  <si>
    <t>48.27''</t>
  </si>
  <si>
    <t>55'</t>
  </si>
  <si>
    <t>14.89''</t>
  </si>
  <si>
    <t>10'</t>
  </si>
  <si>
    <t>22.4''</t>
  </si>
  <si>
    <t>35'</t>
  </si>
  <si>
    <t>41.99''</t>
  </si>
  <si>
    <t>21'</t>
  </si>
  <si>
    <t>3.53''</t>
  </si>
  <si>
    <t>19.7''</t>
  </si>
  <si>
    <t>14'</t>
  </si>
  <si>
    <t>54.42''</t>
  </si>
  <si>
    <t>44'</t>
  </si>
  <si>
    <t>8.13''</t>
  </si>
  <si>
    <t>15'</t>
  </si>
  <si>
    <t>40.75''</t>
  </si>
  <si>
    <t>45'</t>
  </si>
  <si>
    <t>58.76''</t>
  </si>
  <si>
    <t>8'</t>
  </si>
  <si>
    <t>52.65''</t>
  </si>
  <si>
    <t>38.96''</t>
  </si>
  <si>
    <t>43.07''</t>
  </si>
  <si>
    <t>31.43''</t>
  </si>
  <si>
    <t>21.63''</t>
  </si>
  <si>
    <t>18°</t>
  </si>
  <si>
    <t>4'</t>
  </si>
  <si>
    <t>25.01''</t>
  </si>
  <si>
    <t>13.85''</t>
  </si>
  <si>
    <t>5'</t>
  </si>
  <si>
    <t>18.55''</t>
  </si>
  <si>
    <t>48.29''</t>
  </si>
  <si>
    <t>48'</t>
  </si>
  <si>
    <t>48.82''</t>
  </si>
  <si>
    <t>17.43''</t>
  </si>
  <si>
    <t>35.87''</t>
  </si>
  <si>
    <t>34'</t>
  </si>
  <si>
    <t>28.85''</t>
  </si>
  <si>
    <t>18.6''</t>
  </si>
  <si>
    <t>30.77''</t>
  </si>
  <si>
    <t>18.92''</t>
  </si>
  <si>
    <t>16.81''</t>
  </si>
  <si>
    <t>39'</t>
  </si>
  <si>
    <t>30.5''</t>
  </si>
  <si>
    <t>33'</t>
  </si>
  <si>
    <t>19.27''</t>
  </si>
  <si>
    <t>24.42''</t>
  </si>
  <si>
    <t>14.99''</t>
  </si>
  <si>
    <t>46.24''</t>
  </si>
  <si>
    <t>5.07''</t>
  </si>
  <si>
    <t>47'</t>
  </si>
  <si>
    <t>7.7''</t>
  </si>
  <si>
    <t>22.74''</t>
  </si>
  <si>
    <t>46'</t>
  </si>
  <si>
    <t>16'</t>
  </si>
  <si>
    <t>4.5''</t>
  </si>
  <si>
    <t>46.74''</t>
  </si>
  <si>
    <t>19'</t>
  </si>
  <si>
    <t>29.32''</t>
  </si>
  <si>
    <t>42.63''</t>
  </si>
  <si>
    <t>3.7''</t>
  </si>
  <si>
    <t>22.13''</t>
  </si>
  <si>
    <t>21.99''</t>
  </si>
  <si>
    <t>30'</t>
  </si>
  <si>
    <t>3'</t>
  </si>
  <si>
    <t>27.96''</t>
  </si>
  <si>
    <t>6'</t>
  </si>
  <si>
    <t>15.22''</t>
  </si>
  <si>
    <t>7.69''</t>
  </si>
  <si>
    <t>48.42''</t>
  </si>
  <si>
    <t>38'</t>
  </si>
  <si>
    <t>33.65''</t>
  </si>
  <si>
    <t>19.8''</t>
  </si>
  <si>
    <t>8''</t>
  </si>
  <si>
    <t>57'</t>
  </si>
  <si>
    <t>36.12''</t>
  </si>
  <si>
    <t>28.91''</t>
  </si>
  <si>
    <t>16.45''</t>
  </si>
  <si>
    <t>9.59''</t>
  </si>
  <si>
    <t>59'</t>
  </si>
  <si>
    <t>51.23''</t>
  </si>
  <si>
    <t>7'</t>
  </si>
  <si>
    <t>55.35''</t>
  </si>
  <si>
    <t>36.18''</t>
  </si>
  <si>
    <t>23'</t>
  </si>
  <si>
    <t>12.37''</t>
  </si>
  <si>
    <t>41.82''</t>
  </si>
  <si>
    <t>1'</t>
  </si>
  <si>
    <t>29'</t>
  </si>
  <si>
    <t>5.89''</t>
  </si>
  <si>
    <t>49.48''</t>
  </si>
  <si>
    <t>48.07''</t>
  </si>
  <si>
    <t>8.5''</t>
  </si>
  <si>
    <t>9'</t>
  </si>
  <si>
    <t>53.54''</t>
  </si>
  <si>
    <t>55.99''</t>
  </si>
  <si>
    <t>15.18''</t>
  </si>
  <si>
    <t>19.42''</t>
  </si>
  <si>
    <t>24.05''</t>
  </si>
  <si>
    <t>19.51''</t>
  </si>
  <si>
    <t>24'</t>
  </si>
  <si>
    <t>39.99''</t>
  </si>
  <si>
    <t>21.22''</t>
  </si>
  <si>
    <t>27'</t>
  </si>
  <si>
    <t>21.83''</t>
  </si>
  <si>
    <t>45.74''</t>
  </si>
  <si>
    <t>34.03''</t>
  </si>
  <si>
    <t>43.57''</t>
  </si>
  <si>
    <t>20'</t>
  </si>
  <si>
    <t>15.77''</t>
  </si>
  <si>
    <t>19.53''</t>
  </si>
  <si>
    <t>0.37''</t>
  </si>
  <si>
    <t>55.79''</t>
  </si>
  <si>
    <t>11.67''</t>
  </si>
  <si>
    <t>19.23''</t>
  </si>
  <si>
    <t>40.34''</t>
  </si>
  <si>
    <t>43.71''</t>
  </si>
  <si>
    <t>48.57''</t>
  </si>
  <si>
    <t>10.18''</t>
  </si>
  <si>
    <t>32.45''</t>
  </si>
  <si>
    <t>58'</t>
  </si>
  <si>
    <t>0.77''</t>
  </si>
  <si>
    <t>13'</t>
  </si>
  <si>
    <t>19.84''</t>
  </si>
  <si>
    <t>49'</t>
  </si>
  <si>
    <t>37.03''</t>
  </si>
  <si>
    <t>52.39''</t>
  </si>
  <si>
    <t>5.49''</t>
  </si>
  <si>
    <t>32.76''</t>
  </si>
  <si>
    <t>20.22''</t>
  </si>
  <si>
    <t>33.16''</t>
  </si>
  <si>
    <t>47.65''</t>
  </si>
  <si>
    <t>47.26''</t>
  </si>
  <si>
    <t>49.53''</t>
  </si>
  <si>
    <t>17.72''</t>
  </si>
  <si>
    <t>29.42''</t>
  </si>
  <si>
    <t>11'</t>
  </si>
  <si>
    <t>27.98''</t>
  </si>
  <si>
    <t>47.35''</t>
  </si>
  <si>
    <t>47.1''</t>
  </si>
  <si>
    <t>54.17''</t>
  </si>
  <si>
    <t>12'</t>
  </si>
  <si>
    <t>4.75''</t>
  </si>
  <si>
    <t>20.72''</t>
  </si>
  <si>
    <t>35.25''</t>
  </si>
  <si>
    <t>44.97''</t>
  </si>
  <si>
    <t>28.2''</t>
  </si>
  <si>
    <t>48.12''</t>
  </si>
  <si>
    <t>7.59''</t>
  </si>
  <si>
    <t>12.87''</t>
  </si>
  <si>
    <t>56.03''</t>
  </si>
  <si>
    <t>22.27''</t>
  </si>
  <si>
    <t>14.56''</t>
  </si>
  <si>
    <t>57.92''</t>
  </si>
  <si>
    <t>57.48''</t>
  </si>
  <si>
    <t>40.51''</t>
  </si>
  <si>
    <t>44.12''</t>
  </si>
  <si>
    <t>48.51''</t>
  </si>
  <si>
    <t>59.26''</t>
  </si>
  <si>
    <t>34.21''</t>
  </si>
  <si>
    <t>19.37''</t>
  </si>
  <si>
    <t>13.67''</t>
  </si>
  <si>
    <t>30.79''</t>
  </si>
  <si>
    <t>13.21''</t>
  </si>
  <si>
    <t>34.34''</t>
  </si>
  <si>
    <t>37''</t>
  </si>
  <si>
    <t>50.88''</t>
  </si>
  <si>
    <t>53.14''</t>
  </si>
  <si>
    <t>2'</t>
  </si>
  <si>
    <t>28.33''</t>
  </si>
  <si>
    <t>28.04''</t>
  </si>
  <si>
    <t>28.3''</t>
  </si>
  <si>
    <t>27.8''</t>
  </si>
  <si>
    <t>27.97''</t>
  </si>
  <si>
    <t>12.14''</t>
  </si>
  <si>
    <t>27.84''</t>
  </si>
  <si>
    <t>34.44''</t>
  </si>
  <si>
    <t>8.85''</t>
  </si>
  <si>
    <t>7.81''</t>
  </si>
  <si>
    <t>19.5''</t>
  </si>
  <si>
    <t>6.2''</t>
  </si>
  <si>
    <t>12.76''</t>
  </si>
  <si>
    <t>44.77''</t>
  </si>
  <si>
    <t>33.37''</t>
  </si>
  <si>
    <t>56'</t>
  </si>
  <si>
    <t>43'</t>
  </si>
  <si>
    <t>31.92''</t>
  </si>
  <si>
    <t>21.19''</t>
  </si>
  <si>
    <t>47.63''</t>
  </si>
  <si>
    <t>16.12''</t>
  </si>
  <si>
    <t>19.88''</t>
  </si>
  <si>
    <t>57.05''</t>
  </si>
  <si>
    <t>47.46''</t>
  </si>
  <si>
    <t>13.14''</t>
  </si>
  <si>
    <t>50.34''</t>
  </si>
  <si>
    <t>47.92''</t>
  </si>
  <si>
    <t>30.75''</t>
  </si>
  <si>
    <t>25.23''</t>
  </si>
  <si>
    <t>51.37''</t>
  </si>
  <si>
    <t>29.33''</t>
  </si>
  <si>
    <t>24.58''</t>
  </si>
  <si>
    <t>34.26''</t>
  </si>
  <si>
    <t>24.67''</t>
  </si>
  <si>
    <t>0'</t>
  </si>
  <si>
    <t>5.27''</t>
  </si>
  <si>
    <t>14.14''</t>
  </si>
  <si>
    <t>43.33''</t>
  </si>
  <si>
    <t>51.26''</t>
  </si>
  <si>
    <t>24.31''</t>
  </si>
  <si>
    <t>43.08''</t>
  </si>
  <si>
    <t>15.41''</t>
  </si>
  <si>
    <t>3.4''</t>
  </si>
  <si>
    <t>32.33''</t>
  </si>
  <si>
    <t>47.48''</t>
  </si>
  <si>
    <t>30.34''</t>
  </si>
  <si>
    <t>51.18''</t>
  </si>
  <si>
    <t>25'</t>
  </si>
  <si>
    <t>5.57''</t>
  </si>
  <si>
    <t>50.97''</t>
  </si>
  <si>
    <t>36.34''</t>
  </si>
  <si>
    <t>34.69''</t>
  </si>
  <si>
    <t>03'</t>
  </si>
  <si>
    <t>28.50''</t>
  </si>
  <si>
    <t>07.39''</t>
  </si>
  <si>
    <t>51.11''</t>
  </si>
  <si>
    <t>23.5''</t>
  </si>
  <si>
    <t>19.91''</t>
  </si>
  <si>
    <t>40.24''</t>
  </si>
  <si>
    <t>28.31''</t>
  </si>
  <si>
    <t>14.47''</t>
  </si>
  <si>
    <t>28.17''</t>
  </si>
  <si>
    <t>19.32''</t>
  </si>
  <si>
    <t>40.19''</t>
  </si>
  <si>
    <t>45.24''</t>
  </si>
  <si>
    <t>28.15''</t>
  </si>
  <si>
    <t>18.97''</t>
  </si>
  <si>
    <t>40.14''</t>
  </si>
  <si>
    <t>36.39''</t>
  </si>
  <si>
    <t>22.50''</t>
  </si>
  <si>
    <t>53'</t>
  </si>
  <si>
    <t>57.25''</t>
  </si>
  <si>
    <t>33.53''</t>
  </si>
  <si>
    <t>17.95''</t>
  </si>
  <si>
    <t>9.37''</t>
  </si>
  <si>
    <t>22.76''</t>
  </si>
  <si>
    <t>50.4''</t>
  </si>
  <si>
    <t>30.38''</t>
  </si>
  <si>
    <t>33.41''</t>
  </si>
  <si>
    <t>14.94''</t>
  </si>
  <si>
    <t>25.84''</t>
  </si>
  <si>
    <t>0.9''</t>
  </si>
  <si>
    <t>22.59''</t>
  </si>
  <si>
    <t>46.8''</t>
  </si>
  <si>
    <t>27.16''</t>
  </si>
  <si>
    <t>37.19''</t>
  </si>
  <si>
    <t>51.69''</t>
  </si>
  <si>
    <t>42.89''</t>
  </si>
  <si>
    <t>20.59''</t>
  </si>
  <si>
    <t>26.13''</t>
  </si>
  <si>
    <t>53.19''</t>
  </si>
  <si>
    <t>25.52''</t>
  </si>
  <si>
    <t>6.98''</t>
  </si>
  <si>
    <t>58.59''</t>
  </si>
  <si>
    <t>50'</t>
  </si>
  <si>
    <t>37.61''</t>
  </si>
  <si>
    <t>32.03''</t>
  </si>
  <si>
    <t>48.06''</t>
  </si>
  <si>
    <t>41.36''</t>
  </si>
  <si>
    <t>4.05''</t>
  </si>
  <si>
    <t>15.58''</t>
  </si>
  <si>
    <t>48.38''</t>
  </si>
  <si>
    <t>45.38''</t>
  </si>
  <si>
    <t>12.01''</t>
  </si>
  <si>
    <t>13.03''</t>
  </si>
  <si>
    <t>7.35''</t>
  </si>
  <si>
    <t>38.06''</t>
  </si>
  <si>
    <t>29.25''</t>
  </si>
  <si>
    <t>22.19''</t>
  </si>
  <si>
    <t>53.66''</t>
  </si>
  <si>
    <t>27.67''</t>
  </si>
  <si>
    <t>30.78''</t>
  </si>
  <si>
    <t>29.5''</t>
  </si>
  <si>
    <t>13.01''</t>
  </si>
  <si>
    <t>4.86''</t>
  </si>
  <si>
    <t>58.98''</t>
  </si>
  <si>
    <t>33.73''</t>
  </si>
  <si>
    <t>57.73''</t>
  </si>
  <si>
    <t>46.61''</t>
  </si>
  <si>
    <t>22.2''</t>
  </si>
  <si>
    <t>19.11''</t>
  </si>
  <si>
    <t>47.79''</t>
  </si>
  <si>
    <t>12.35''</t>
  </si>
  <si>
    <t>44.17''</t>
  </si>
  <si>
    <t>55''</t>
  </si>
  <si>
    <t>25.65''</t>
  </si>
  <si>
    <t>18'</t>
  </si>
  <si>
    <t>55.2''</t>
  </si>
  <si>
    <t>46.16''</t>
  </si>
  <si>
    <t>8.62''</t>
  </si>
  <si>
    <t>48.34''</t>
  </si>
  <si>
    <t>59.57''</t>
  </si>
  <si>
    <t>57.17''</t>
  </si>
  <si>
    <t>24.41''</t>
  </si>
  <si>
    <t>28.06''</t>
  </si>
  <si>
    <t>40.91''</t>
  </si>
  <si>
    <t>6.08''</t>
  </si>
  <si>
    <t>50.12''</t>
  </si>
  <si>
    <t>23.05''</t>
  </si>
  <si>
    <t>56.62''</t>
  </si>
  <si>
    <t>4.73''</t>
  </si>
  <si>
    <t>43.16''</t>
  </si>
  <si>
    <t>38.61''</t>
  </si>
  <si>
    <t>12.81''</t>
  </si>
  <si>
    <t>50.07''</t>
  </si>
  <si>
    <t>37.47''</t>
  </si>
  <si>
    <t>00.94''</t>
  </si>
  <si>
    <t>14.38''</t>
  </si>
  <si>
    <t>52.92''</t>
  </si>
  <si>
    <t>3.08''</t>
  </si>
  <si>
    <t>42.23''</t>
  </si>
  <si>
    <t>30.93''</t>
  </si>
  <si>
    <t>11.56''</t>
  </si>
  <si>
    <t>30.13''</t>
  </si>
  <si>
    <t>9´</t>
  </si>
  <si>
    <t>55´</t>
  </si>
  <si>
    <t>20.16"</t>
  </si>
  <si>
    <t>10´</t>
  </si>
  <si>
    <t>54´</t>
  </si>
  <si>
    <t>59´</t>
  </si>
  <si>
    <t>56.23"</t>
  </si>
  <si>
    <t>23´</t>
  </si>
  <si>
    <t>9.00"</t>
  </si>
  <si>
    <t>55.2"</t>
  </si>
  <si>
    <t>21´</t>
  </si>
  <si>
    <t>15.00"</t>
  </si>
  <si>
    <t>5´</t>
  </si>
  <si>
    <t>21.3"</t>
  </si>
  <si>
    <t>12.54"</t>
  </si>
  <si>
    <t>56´</t>
  </si>
  <si>
    <t>57.48"</t>
  </si>
  <si>
    <t>39.9"</t>
  </si>
  <si>
    <t>48.9"</t>
  </si>
  <si>
    <t>16´</t>
  </si>
  <si>
    <t>34.80"</t>
  </si>
  <si>
    <t>17´</t>
  </si>
  <si>
    <t>52´</t>
  </si>
  <si>
    <t>18.66"</t>
  </si>
  <si>
    <t>12´</t>
  </si>
  <si>
    <t>7´</t>
  </si>
  <si>
    <t>53´</t>
  </si>
  <si>
    <t>24´</t>
  </si>
  <si>
    <t>31´</t>
  </si>
  <si>
    <t>34´</t>
  </si>
  <si>
    <t>20´</t>
  </si>
  <si>
    <t>32´</t>
  </si>
  <si>
    <t>29´</t>
  </si>
  <si>
    <t>23.22"</t>
  </si>
  <si>
    <t>34.35"</t>
  </si>
  <si>
    <t>15´</t>
  </si>
  <si>
    <t>39.68"</t>
  </si>
  <si>
    <t>33´</t>
  </si>
  <si>
    <t>21.34"</t>
  </si>
  <si>
    <t>39´</t>
  </si>
  <si>
    <t>7.75"</t>
  </si>
  <si>
    <t>48.04"</t>
  </si>
  <si>
    <t>26.64"</t>
  </si>
  <si>
    <t>12.36"</t>
  </si>
  <si>
    <t>8.25"</t>
  </si>
  <si>
    <t>43.96"</t>
  </si>
  <si>
    <t>19.42"</t>
  </si>
  <si>
    <t>18´</t>
  </si>
  <si>
    <t>37´</t>
  </si>
  <si>
    <t>11.34"</t>
  </si>
  <si>
    <t>23.94"</t>
  </si>
  <si>
    <t>41´</t>
  </si>
  <si>
    <t>25´</t>
  </si>
  <si>
    <t>1´</t>
  </si>
  <si>
    <t>55.32"</t>
  </si>
  <si>
    <t>56.04"</t>
  </si>
  <si>
    <t>22´</t>
  </si>
  <si>
    <t>2´</t>
  </si>
  <si>
    <t>8.4"</t>
  </si>
  <si>
    <t>19´</t>
  </si>
  <si>
    <t>42.24"</t>
  </si>
  <si>
    <t>11´</t>
  </si>
  <si>
    <t>54.35"</t>
  </si>
  <si>
    <t>26´</t>
  </si>
  <si>
    <t>14´</t>
  </si>
  <si>
    <t>46.8"</t>
  </si>
  <si>
    <t>28´</t>
  </si>
  <si>
    <t>25.53"</t>
  </si>
  <si>
    <t>45.70"</t>
  </si>
  <si>
    <t>51.96"</t>
  </si>
  <si>
    <t>0.90"</t>
  </si>
  <si>
    <t>11.76"</t>
  </si>
  <si>
    <t>32.76"</t>
  </si>
  <si>
    <t>13´</t>
  </si>
  <si>
    <t>23.04"</t>
  </si>
  <si>
    <t>43.08"</t>
  </si>
  <si>
    <t>46.5"</t>
  </si>
  <si>
    <t>32.34"</t>
  </si>
  <si>
    <t>17.6"</t>
  </si>
  <si>
    <t>44´</t>
  </si>
  <si>
    <t>44.40"</t>
  </si>
  <si>
    <t>9.18"</t>
  </si>
  <si>
    <t>42´</t>
  </si>
  <si>
    <t>49.32"</t>
  </si>
  <si>
    <t>57´</t>
  </si>
  <si>
    <t>27"</t>
  </si>
  <si>
    <t>53.70"</t>
  </si>
  <si>
    <t>58´</t>
  </si>
  <si>
    <t>2.7"</t>
  </si>
  <si>
    <t>37.38"</t>
  </si>
  <si>
    <t>47´</t>
  </si>
  <si>
    <t>1.62"</t>
  </si>
  <si>
    <t>45.78"</t>
  </si>
  <si>
    <t>22.32"</t>
  </si>
  <si>
    <t>12.96"</t>
  </si>
  <si>
    <t>57.08"</t>
  </si>
  <si>
    <t>15.61"</t>
  </si>
  <si>
    <t>6.85"</t>
  </si>
  <si>
    <t>16.14"</t>
  </si>
  <si>
    <t>55.64"</t>
  </si>
  <si>
    <t>50.31"</t>
  </si>
  <si>
    <t>35.6"</t>
  </si>
  <si>
    <t>50.14"</t>
  </si>
  <si>
    <t>55.52"</t>
  </si>
  <si>
    <t>27´</t>
  </si>
  <si>
    <t>30.63"</t>
  </si>
  <si>
    <t>18.06"</t>
  </si>
  <si>
    <t>50.53"</t>
  </si>
  <si>
    <t>57"</t>
  </si>
  <si>
    <t>0.76"</t>
  </si>
  <si>
    <t>32.03"</t>
  </si>
  <si>
    <t>58.50"</t>
  </si>
  <si>
    <t>15.97"</t>
  </si>
  <si>
    <t>32.84"</t>
  </si>
  <si>
    <t>58.07"</t>
  </si>
  <si>
    <t>32.31"</t>
  </si>
  <si>
    <t>56.87"</t>
  </si>
  <si>
    <t>5.66"</t>
  </si>
  <si>
    <t>10.29"</t>
  </si>
  <si>
    <t>7.19"</t>
  </si>
  <si>
    <t>56.84"</t>
  </si>
  <si>
    <t>40.07"</t>
  </si>
  <si>
    <t>30.7"</t>
  </si>
  <si>
    <t>37.93"</t>
  </si>
  <si>
    <t>0´</t>
  </si>
  <si>
    <t>47.52"</t>
  </si>
  <si>
    <t>30´</t>
  </si>
  <si>
    <t>14.67"</t>
  </si>
  <si>
    <t>0.33"</t>
  </si>
  <si>
    <t>14.59"</t>
  </si>
  <si>
    <t>55.61"</t>
  </si>
  <si>
    <t>14.48"</t>
  </si>
  <si>
    <t>20.02"</t>
  </si>
  <si>
    <t>14.21"</t>
  </si>
  <si>
    <t>57.05"</t>
  </si>
  <si>
    <t>48.21"</t>
  </si>
  <si>
    <t>48.69"</t>
  </si>
  <si>
    <t>48.68"</t>
  </si>
  <si>
    <t>55.56"</t>
  </si>
  <si>
    <t>25.51"</t>
  </si>
  <si>
    <t>1.58"</t>
  </si>
  <si>
    <t>55.57"</t>
  </si>
  <si>
    <t>19.88"</t>
  </si>
  <si>
    <t>55.67"</t>
  </si>
  <si>
    <t>0.61"</t>
  </si>
  <si>
    <t>4.66"</t>
  </si>
  <si>
    <t>15.11"</t>
  </si>
  <si>
    <t>4.91"</t>
  </si>
  <si>
    <t>21.05"</t>
  </si>
  <si>
    <t>6´</t>
  </si>
  <si>
    <t>59.69"</t>
  </si>
  <si>
    <t>46.06"</t>
  </si>
  <si>
    <t>30.87"</t>
  </si>
  <si>
    <t>40.47"</t>
  </si>
  <si>
    <t>21.82"</t>
  </si>
  <si>
    <t>39.00"</t>
  </si>
  <si>
    <t>21.89"</t>
  </si>
  <si>
    <t>39.19"</t>
  </si>
  <si>
    <t>38.4"</t>
  </si>
  <si>
    <t>39.14"</t>
  </si>
  <si>
    <t>8´</t>
  </si>
  <si>
    <t>37.78"</t>
  </si>
  <si>
    <t>12.88"</t>
  </si>
  <si>
    <t>25.62"</t>
  </si>
  <si>
    <t>13.14"</t>
  </si>
  <si>
    <t>55.59"</t>
  </si>
  <si>
    <t>46.14"</t>
  </si>
  <si>
    <t>37.62"</t>
  </si>
  <si>
    <t>46.49"</t>
  </si>
  <si>
    <t>46.19"</t>
  </si>
  <si>
    <t>47.27"</t>
  </si>
  <si>
    <t>15.26"</t>
  </si>
  <si>
    <t>39.81"</t>
  </si>
  <si>
    <t>34.18"</t>
  </si>
  <si>
    <t>54.75"</t>
  </si>
  <si>
    <t>43.72"</t>
  </si>
  <si>
    <t>41.14"</t>
  </si>
  <si>
    <t>40´</t>
  </si>
  <si>
    <t>42.59"</t>
  </si>
  <si>
    <t>47.43"</t>
  </si>
  <si>
    <t>26.42"</t>
  </si>
  <si>
    <t>32.94"</t>
  </si>
  <si>
    <t>1.02"</t>
  </si>
  <si>
    <t>52.24"</t>
  </si>
  <si>
    <t>0.87"</t>
  </si>
  <si>
    <t>22.86"</t>
  </si>
  <si>
    <t>13.31"</t>
  </si>
  <si>
    <t>9.65"</t>
  </si>
  <si>
    <t>11.67"</t>
  </si>
  <si>
    <t>22.51"</t>
  </si>
  <si>
    <t>42.36"</t>
  </si>
  <si>
    <t>42.49"</t>
  </si>
  <si>
    <t>21.85"</t>
  </si>
  <si>
    <t>43´</t>
  </si>
  <si>
    <t>50.35"</t>
  </si>
  <si>
    <t>56.08"</t>
  </si>
  <si>
    <t>15.35"</t>
  </si>
  <si>
    <t>31.27"</t>
  </si>
  <si>
    <t>1.73"</t>
  </si>
  <si>
    <t>47.49"</t>
  </si>
  <si>
    <t>35´</t>
  </si>
  <si>
    <t>53.84"</t>
  </si>
  <si>
    <t>31.31"</t>
  </si>
  <si>
    <t>0.67"</t>
  </si>
  <si>
    <t>31.76"</t>
  </si>
  <si>
    <t>6.36"</t>
  </si>
  <si>
    <t>2.78"</t>
  </si>
  <si>
    <t>15.68"</t>
  </si>
  <si>
    <t>2.12"</t>
  </si>
  <si>
    <t>34.31"</t>
  </si>
  <si>
    <t>35.43"</t>
  </si>
  <si>
    <t>1.07"</t>
  </si>
  <si>
    <t>34.88"</t>
  </si>
  <si>
    <t>12.73"</t>
  </si>
  <si>
    <t>7.73"</t>
  </si>
  <si>
    <t>0.63"</t>
  </si>
  <si>
    <t>7.68"</t>
  </si>
  <si>
    <t>12.62"</t>
  </si>
  <si>
    <t>40.33"</t>
  </si>
  <si>
    <t>15.58"</t>
  </si>
  <si>
    <t>39.71"</t>
  </si>
  <si>
    <t>0.29"</t>
  </si>
  <si>
    <t>3´</t>
  </si>
  <si>
    <t>12.56"</t>
  </si>
  <si>
    <t>15.48"</t>
  </si>
  <si>
    <t>12.8"</t>
  </si>
  <si>
    <t>5.61"</t>
  </si>
  <si>
    <t>45.38"</t>
  </si>
  <si>
    <t>15.69"</t>
  </si>
  <si>
    <t>45.11"</t>
  </si>
  <si>
    <t>18.77"</t>
  </si>
  <si>
    <t>4´</t>
  </si>
  <si>
    <t>16.72"</t>
  </si>
  <si>
    <t>15.79"</t>
  </si>
  <si>
    <t>17.36"</t>
  </si>
  <si>
    <t>38.61"</t>
  </si>
  <si>
    <t>48.98"</t>
  </si>
  <si>
    <t>50.33"</t>
  </si>
  <si>
    <t>36.5"</t>
  </si>
  <si>
    <t>22.43"</t>
  </si>
  <si>
    <t>12.89"</t>
  </si>
  <si>
    <t>21.73"</t>
  </si>
  <si>
    <t>50.49"</t>
  </si>
  <si>
    <t>55.58"</t>
  </si>
  <si>
    <t>1.28"</t>
  </si>
  <si>
    <t>55.54"</t>
  </si>
  <si>
    <t>45.75"</t>
  </si>
  <si>
    <t>0.74"</t>
  </si>
  <si>
    <t>15.73"</t>
  </si>
  <si>
    <t>59.5"</t>
  </si>
  <si>
    <t>50.67"</t>
  </si>
  <si>
    <t>38.13"</t>
  </si>
  <si>
    <t>37.81"</t>
  </si>
  <si>
    <t>19.69"</t>
  </si>
  <si>
    <t>42.94"</t>
  </si>
  <si>
    <t>56.25"</t>
  </si>
  <si>
    <t>40.98"</t>
  </si>
  <si>
    <t>54.36"</t>
  </si>
  <si>
    <t>16.25"</t>
  </si>
  <si>
    <t>59.59"</t>
  </si>
  <si>
    <t>16.4"</t>
  </si>
  <si>
    <t>1.53"</t>
  </si>
  <si>
    <t>48.48"</t>
  </si>
  <si>
    <t>32.73"</t>
  </si>
  <si>
    <t>37.33"</t>
  </si>
  <si>
    <t>48.18"</t>
  </si>
  <si>
    <t>20.11"</t>
  </si>
  <si>
    <t>36´</t>
  </si>
  <si>
    <t>25.22"</t>
  </si>
  <si>
    <t>20.72"</t>
  </si>
  <si>
    <t>48.63"</t>
  </si>
  <si>
    <t>55.88"</t>
  </si>
  <si>
    <t>54.19"</t>
  </si>
  <si>
    <t>52.8"</t>
  </si>
  <si>
    <t>45.59"</t>
  </si>
  <si>
    <t>25.58"</t>
  </si>
  <si>
    <t>25.89"</t>
  </si>
  <si>
    <t>57.43"</t>
  </si>
  <si>
    <t>10.41"</t>
  </si>
  <si>
    <t>1.55"</t>
  </si>
  <si>
    <t>16.12"</t>
  </si>
  <si>
    <t>59.19"</t>
  </si>
  <si>
    <t>35.60"</t>
  </si>
  <si>
    <t>57.00"</t>
  </si>
  <si>
    <t>38.40"</t>
  </si>
  <si>
    <t>59.50"</t>
  </si>
  <si>
    <t>16.40"</t>
  </si>
  <si>
    <t>52.80"</t>
  </si>
  <si>
    <t>51.51"</t>
  </si>
  <si>
    <t>50.11"</t>
  </si>
  <si>
    <t>50.05"</t>
  </si>
  <si>
    <t>57.33"</t>
  </si>
  <si>
    <t>42.29"</t>
  </si>
  <si>
    <t>6.95"</t>
  </si>
  <si>
    <t>42.66"</t>
  </si>
  <si>
    <t>56.93"</t>
  </si>
  <si>
    <t>13.61"</t>
  </si>
  <si>
    <t>6.97"</t>
  </si>
  <si>
    <t>2.87"</t>
  </si>
  <si>
    <t>58.61"</t>
  </si>
  <si>
    <t>56.62"</t>
  </si>
  <si>
    <t>18.54"</t>
  </si>
  <si>
    <t>18.9"</t>
  </si>
  <si>
    <t>17.22"</t>
  </si>
  <si>
    <t>50.47"</t>
  </si>
  <si>
    <t>34.79"</t>
  </si>
  <si>
    <t>38´</t>
  </si>
  <si>
    <t>57.29"</t>
  </si>
  <si>
    <t>56.69"</t>
  </si>
  <si>
    <t>40.15"</t>
  </si>
  <si>
    <t>34.59"</t>
  </si>
  <si>
    <t>3.45"</t>
  </si>
  <si>
    <t>54.10"</t>
  </si>
  <si>
    <t>46.90"</t>
  </si>
  <si>
    <t>54.51"</t>
  </si>
  <si>
    <t>40.68"</t>
  </si>
  <si>
    <t>30.97"</t>
  </si>
  <si>
    <t>47.65"</t>
  </si>
  <si>
    <t>30.35"</t>
  </si>
  <si>
    <t>26.63"</t>
  </si>
  <si>
    <t>34.63"</t>
  </si>
  <si>
    <t>55.97"</t>
  </si>
  <si>
    <t>25.37"</t>
  </si>
  <si>
    <t>41.28"</t>
  </si>
  <si>
    <t>53.78"</t>
  </si>
  <si>
    <t>51.55"</t>
  </si>
  <si>
    <t>3.03"</t>
  </si>
  <si>
    <t>19.83"</t>
  </si>
  <si>
    <t>53.74"</t>
  </si>
  <si>
    <t>51.66"</t>
  </si>
  <si>
    <t>19.89"</t>
  </si>
  <si>
    <t>14.27"</t>
  </si>
  <si>
    <t>24.76"</t>
  </si>
  <si>
    <t>17.45"</t>
  </si>
  <si>
    <t>17.84"</t>
  </si>
  <si>
    <t>6.35"</t>
  </si>
  <si>
    <t>27.12"</t>
  </si>
  <si>
    <t>5.57"</t>
  </si>
  <si>
    <t>17.76"</t>
  </si>
  <si>
    <t>58.78"</t>
  </si>
  <si>
    <t>48.74"</t>
  </si>
  <si>
    <t>58.11"</t>
  </si>
  <si>
    <t>17.78"</t>
  </si>
  <si>
    <t>24.55"</t>
  </si>
  <si>
    <t>37.56"</t>
  </si>
  <si>
    <t>12.45"</t>
  </si>
  <si>
    <t>27.22"</t>
  </si>
  <si>
    <t>47.57"</t>
  </si>
  <si>
    <t>19.84"</t>
  </si>
  <si>
    <t>59.24"</t>
  </si>
  <si>
    <t>4.35"</t>
  </si>
  <si>
    <t>58.69"</t>
  </si>
  <si>
    <t>19.87"</t>
  </si>
  <si>
    <t>8.45"</t>
  </si>
  <si>
    <t>27.21"</t>
  </si>
  <si>
    <t>27.11"</t>
  </si>
  <si>
    <t>7.03"</t>
  </si>
  <si>
    <t>0.16"</t>
  </si>
  <si>
    <t>7.39"</t>
  </si>
  <si>
    <t>50.27"</t>
  </si>
  <si>
    <t>35.00"</t>
  </si>
  <si>
    <t>34.44"</t>
  </si>
  <si>
    <t>43.11"</t>
  </si>
  <si>
    <t>0.27"</t>
  </si>
  <si>
    <t>22.75"</t>
  </si>
  <si>
    <t>0.56"</t>
  </si>
  <si>
    <t>16.35"</t>
  </si>
  <si>
    <t>8.66"</t>
  </si>
  <si>
    <t>20.03"</t>
  </si>
  <si>
    <t>36.43"</t>
  </si>
  <si>
    <t>2.66"</t>
  </si>
  <si>
    <t>14.66"</t>
  </si>
  <si>
    <t>3.00"</t>
  </si>
  <si>
    <t>19.85"</t>
  </si>
  <si>
    <t>47.45"</t>
  </si>
  <si>
    <t>20.75"</t>
  </si>
  <si>
    <t>47.80"</t>
  </si>
  <si>
    <t>30.32"</t>
  </si>
  <si>
    <t>31.17"</t>
  </si>
  <si>
    <t>16.02"</t>
  </si>
  <si>
    <t>30.88"</t>
  </si>
  <si>
    <t>14.94"</t>
  </si>
  <si>
    <t>29.37"</t>
  </si>
  <si>
    <t>50.12"</t>
  </si>
  <si>
    <t>38.48"</t>
  </si>
  <si>
    <t>30.82"</t>
  </si>
  <si>
    <t>4.34"</t>
  </si>
  <si>
    <t>31.26"</t>
  </si>
  <si>
    <t>53.81"</t>
  </si>
  <si>
    <t>51.59"</t>
  </si>
  <si>
    <t>37.32"</t>
  </si>
  <si>
    <t>8.34"</t>
  </si>
  <si>
    <t>37.82"</t>
  </si>
  <si>
    <t>46.95"</t>
  </si>
  <si>
    <t>4.07"</t>
  </si>
  <si>
    <t>30.95"</t>
  </si>
  <si>
    <t>13.19"</t>
  </si>
  <si>
    <t>8.83"</t>
  </si>
  <si>
    <t>20.13"</t>
  </si>
  <si>
    <t>14.98"</t>
  </si>
  <si>
    <t>23.84"</t>
  </si>
  <si>
    <t>5.17"</t>
  </si>
  <si>
    <t>27.41"</t>
  </si>
  <si>
    <t>27.01"</t>
  </si>
  <si>
    <t>32.33"</t>
  </si>
  <si>
    <t>59.2"</t>
  </si>
  <si>
    <t>59.11"</t>
  </si>
  <si>
    <t>57.28"</t>
  </si>
  <si>
    <t>1.45"</t>
  </si>
  <si>
    <t>4.22"</t>
  </si>
  <si>
    <t>48.06"</t>
  </si>
  <si>
    <t>42.18"</t>
  </si>
  <si>
    <t>28.25"</t>
  </si>
  <si>
    <t>15.8"</t>
  </si>
  <si>
    <t>14.57"</t>
  </si>
  <si>
    <t>34.04"</t>
  </si>
  <si>
    <t>52.89"</t>
  </si>
  <si>
    <t>50´</t>
  </si>
  <si>
    <t>59.85"</t>
  </si>
  <si>
    <t>34.98"</t>
  </si>
  <si>
    <t>9.92"</t>
  </si>
  <si>
    <t>9.43"</t>
  </si>
  <si>
    <t>27.94"</t>
  </si>
  <si>
    <t>34.49"</t>
  </si>
  <si>
    <t>33.69"</t>
  </si>
  <si>
    <t>45.87"</t>
  </si>
  <si>
    <t>1.66"</t>
  </si>
  <si>
    <t>49´</t>
  </si>
  <si>
    <t>29.93"</t>
  </si>
  <si>
    <t>1.54"</t>
  </si>
  <si>
    <t>4.13"</t>
  </si>
  <si>
    <t>30.72"</t>
  </si>
  <si>
    <t>57.12"</t>
  </si>
  <si>
    <t>7.45"</t>
  </si>
  <si>
    <t>18.75"</t>
  </si>
  <si>
    <t>51'</t>
  </si>
  <si>
    <t>4.56"</t>
  </si>
  <si>
    <t>48´</t>
  </si>
  <si>
    <t>47.97"</t>
  </si>
  <si>
    <t>55.44"</t>
  </si>
  <si>
    <t>2.4"</t>
  </si>
  <si>
    <t>27.76"</t>
  </si>
  <si>
    <t>46´</t>
  </si>
  <si>
    <t>19.14"</t>
  </si>
  <si>
    <t>54'</t>
  </si>
  <si>
    <t>49.48"</t>
  </si>
  <si>
    <t>43.83"</t>
  </si>
  <si>
    <t>27.66"</t>
  </si>
  <si>
    <t>17.96"</t>
  </si>
  <si>
    <t>20.61"</t>
  </si>
  <si>
    <t>45´</t>
  </si>
  <si>
    <t>41.48"</t>
  </si>
  <si>
    <t>41.77"</t>
  </si>
  <si>
    <t>48.56"</t>
  </si>
  <si>
    <t>56.61"</t>
  </si>
  <si>
    <t>47.26"</t>
  </si>
  <si>
    <t>5.01"</t>
  </si>
  <si>
    <t>19.64"</t>
  </si>
  <si>
    <t>26.03"</t>
  </si>
  <si>
    <t>5.3"</t>
  </si>
  <si>
    <t>11.06"</t>
  </si>
  <si>
    <t>20.21"</t>
  </si>
  <si>
    <t>32.97"</t>
  </si>
  <si>
    <t>58.8"</t>
  </si>
  <si>
    <t>33.28"</t>
  </si>
  <si>
    <t>0.45"</t>
  </si>
  <si>
    <t>18.17"</t>
  </si>
  <si>
    <t>24.41"</t>
  </si>
  <si>
    <t>51´</t>
  </si>
  <si>
    <t>59.47"</t>
  </si>
  <si>
    <t>26.86"</t>
  </si>
  <si>
    <t>32.30"</t>
  </si>
  <si>
    <t>10.46"</t>
  </si>
  <si>
    <t>11.77"</t>
  </si>
  <si>
    <t>20.88"</t>
  </si>
  <si>
    <t>14.80"</t>
  </si>
  <si>
    <t>17.05"</t>
  </si>
  <si>
    <t>22.12"</t>
  </si>
  <si>
    <t>48.73"</t>
  </si>
  <si>
    <t>0.47"</t>
  </si>
  <si>
    <t>47.04"</t>
  </si>
  <si>
    <t>12.20"</t>
  </si>
  <si>
    <t>15.86"</t>
  </si>
  <si>
    <t>45.37"</t>
  </si>
  <si>
    <t>21.47"</t>
  </si>
  <si>
    <t>38.89"</t>
  </si>
  <si>
    <t>29.46"</t>
  </si>
  <si>
    <t>19.57"</t>
  </si>
  <si>
    <t>23.95"</t>
  </si>
  <si>
    <t>36.11"</t>
  </si>
  <si>
    <t>33.52"</t>
  </si>
  <si>
    <t>55.42"</t>
  </si>
  <si>
    <t>34.93"</t>
  </si>
  <si>
    <t>9.14"</t>
  </si>
  <si>
    <t>43.61"</t>
  </si>
  <si>
    <t>39.58"</t>
  </si>
  <si>
    <t>25.31"</t>
  </si>
  <si>
    <t>49.45"</t>
  </si>
  <si>
    <t>52.85"</t>
  </si>
  <si>
    <t>38.14"</t>
  </si>
  <si>
    <t>43.22"</t>
  </si>
  <si>
    <t>58.17"</t>
  </si>
  <si>
    <t>15.52"</t>
  </si>
  <si>
    <t>58.71"</t>
  </si>
  <si>
    <t>21.79"</t>
  </si>
  <si>
    <t>56.09"</t>
  </si>
  <si>
    <t>51.12"</t>
  </si>
  <si>
    <t>45.88"</t>
  </si>
  <si>
    <t>60.00"</t>
  </si>
  <si>
    <t>51.78"</t>
  </si>
  <si>
    <t>44.47"</t>
  </si>
  <si>
    <t>11.89"</t>
  </si>
  <si>
    <t>40.59"</t>
  </si>
  <si>
    <t>54.48"</t>
  </si>
  <si>
    <t>19.39"</t>
  </si>
  <si>
    <t>21.6"</t>
  </si>
  <si>
    <t>49.29"</t>
  </si>
  <si>
    <t>18.43"</t>
  </si>
  <si>
    <t>44.52"</t>
  </si>
  <si>
    <t>59.92"</t>
  </si>
  <si>
    <t>6.99"</t>
  </si>
  <si>
    <t>56.45"</t>
  </si>
  <si>
    <t>21.87"</t>
  </si>
  <si>
    <t>56.12"</t>
  </si>
  <si>
    <t>38.41"</t>
  </si>
  <si>
    <t>51.17"</t>
  </si>
  <si>
    <t>26.31"</t>
  </si>
  <si>
    <t>38.07"</t>
  </si>
  <si>
    <t>59.1"</t>
  </si>
  <si>
    <t>8.96"</t>
  </si>
  <si>
    <t>8.09"</t>
  </si>
  <si>
    <t>53.87"</t>
  </si>
  <si>
    <t>52.32"</t>
  </si>
  <si>
    <t>7.50"</t>
  </si>
  <si>
    <t>37.27"</t>
  </si>
  <si>
    <t>27.95"</t>
  </si>
  <si>
    <t>39.55"</t>
  </si>
  <si>
    <t>30.59"</t>
  </si>
  <si>
    <t>33.63"</t>
  </si>
  <si>
    <t>12.72"</t>
  </si>
  <si>
    <t>10.89"</t>
  </si>
  <si>
    <t>54.05"</t>
  </si>
  <si>
    <t>28.75"</t>
  </si>
  <si>
    <t>8.37"</t>
  </si>
  <si>
    <t>8.20"</t>
  </si>
  <si>
    <t>51.34"</t>
  </si>
  <si>
    <t>55.49"</t>
  </si>
  <si>
    <t>1.51"</t>
  </si>
  <si>
    <t>34.43"</t>
  </si>
  <si>
    <t>53.6"</t>
  </si>
  <si>
    <t>26.85"</t>
  </si>
  <si>
    <t>45.69"</t>
  </si>
  <si>
    <t>21.52"</t>
  </si>
  <si>
    <t>43.65"</t>
  </si>
  <si>
    <t>27.98"</t>
  </si>
  <si>
    <t>54.26"</t>
  </si>
  <si>
    <t>23.66"</t>
  </si>
  <si>
    <t>35.87"</t>
  </si>
  <si>
    <t>14.69"</t>
  </si>
  <si>
    <t>2.91"</t>
  </si>
  <si>
    <t>27.29"</t>
  </si>
  <si>
    <t>55.21"</t>
  </si>
  <si>
    <t>7.37"</t>
  </si>
  <si>
    <t>7.15"</t>
  </si>
  <si>
    <t>11.94"</t>
  </si>
  <si>
    <t>6.38"</t>
  </si>
  <si>
    <t>8.58"</t>
  </si>
  <si>
    <t>9.88"</t>
  </si>
  <si>
    <t>39.25"</t>
  </si>
  <si>
    <t>22.41"</t>
  </si>
  <si>
    <t>10.37"</t>
  </si>
  <si>
    <t>41.16"</t>
  </si>
  <si>
    <t>32.55"</t>
  </si>
  <si>
    <t>29.96"</t>
  </si>
  <si>
    <t>13.42"</t>
  </si>
  <si>
    <t>14.47"</t>
  </si>
  <si>
    <t>42.99"</t>
  </si>
  <si>
    <t>25.33"</t>
  </si>
  <si>
    <t>34.56"</t>
  </si>
  <si>
    <t>53.45"</t>
  </si>
  <si>
    <t>57.91"</t>
  </si>
  <si>
    <t>17.34"</t>
  </si>
  <si>
    <t>46.42"</t>
  </si>
  <si>
    <t>28.71"</t>
  </si>
  <si>
    <t>45.57"</t>
  </si>
  <si>
    <t>27.61"</t>
  </si>
  <si>
    <t>47.01"</t>
  </si>
  <si>
    <t>8.70"</t>
  </si>
  <si>
    <t>18.52"</t>
  </si>
  <si>
    <t>23.36"</t>
  </si>
  <si>
    <t>53.51"</t>
  </si>
  <si>
    <t>57.62"</t>
  </si>
  <si>
    <t>20.97"</t>
  </si>
  <si>
    <t>31.86"</t>
  </si>
  <si>
    <t>25.12"</t>
  </si>
  <si>
    <t>-</t>
  </si>
  <si>
    <t>51.20"</t>
  </si>
  <si>
    <t>36.64"</t>
  </si>
  <si>
    <t>19.21"</t>
  </si>
  <si>
    <t>25.39"</t>
  </si>
  <si>
    <t>25.54"</t>
  </si>
  <si>
    <t>44.28"</t>
  </si>
  <si>
    <t>27.14"</t>
  </si>
  <si>
    <t>26.83"</t>
  </si>
  <si>
    <t>23.96"</t>
  </si>
  <si>
    <t>39.62"</t>
  </si>
  <si>
    <t>29.11"</t>
  </si>
  <si>
    <t>2.16"</t>
  </si>
  <si>
    <t>22.66"</t>
  </si>
  <si>
    <t>32.64"</t>
  </si>
  <si>
    <t>38.76"</t>
  </si>
  <si>
    <t>3.74"</t>
  </si>
  <si>
    <t>39.05"</t>
  </si>
  <si>
    <t>7.30"</t>
  </si>
  <si>
    <t>42.93"</t>
  </si>
  <si>
    <t>6.32"</t>
  </si>
  <si>
    <t>42.79"</t>
  </si>
  <si>
    <t>17.28"</t>
  </si>
  <si>
    <t>49.44"</t>
  </si>
  <si>
    <t>13.94"</t>
  </si>
  <si>
    <t>13.37"</t>
  </si>
  <si>
    <t>39.65"</t>
  </si>
  <si>
    <t>7.62"</t>
  </si>
  <si>
    <t>57.04"</t>
  </si>
  <si>
    <t>44.12"</t>
  </si>
  <si>
    <t>55.25"</t>
  </si>
  <si>
    <t>55.08"</t>
  </si>
  <si>
    <t>57.38"</t>
  </si>
  <si>
    <t>7.43"</t>
  </si>
  <si>
    <t>23.79"</t>
  </si>
  <si>
    <t>47.86"</t>
  </si>
  <si>
    <t>56.64"</t>
  </si>
  <si>
    <t>10.30"</t>
  </si>
  <si>
    <t>58.21"</t>
  </si>
  <si>
    <t>36.62"</t>
  </si>
  <si>
    <t>35.28"</t>
  </si>
  <si>
    <t>20.35"</t>
  </si>
  <si>
    <t>48.83"</t>
  </si>
  <si>
    <t>48.52"</t>
  </si>
  <si>
    <t>28.91"</t>
  </si>
  <si>
    <t>17.14"</t>
  </si>
  <si>
    <t>34.16"</t>
  </si>
  <si>
    <t>30.24"</t>
  </si>
  <si>
    <t>8.72"</t>
  </si>
  <si>
    <t>32.06"</t>
  </si>
  <si>
    <t>31.48"</t>
  </si>
  <si>
    <t>46"</t>
  </si>
  <si>
    <t>46.79"</t>
  </si>
  <si>
    <t>26.14"</t>
  </si>
  <si>
    <t>4.47"</t>
  </si>
  <si>
    <t>20.95"</t>
  </si>
  <si>
    <t>48.67"</t>
  </si>
  <si>
    <t>38.23"</t>
  </si>
  <si>
    <t>48.24"</t>
  </si>
  <si>
    <t>55.69"</t>
  </si>
  <si>
    <t>19.65"</t>
  </si>
  <si>
    <t>24.11"</t>
  </si>
  <si>
    <t>10.31"</t>
  </si>
  <si>
    <t>24.43"</t>
  </si>
  <si>
    <t>25.91"</t>
  </si>
  <si>
    <t>2.43"</t>
  </si>
  <si>
    <t>32.63''</t>
  </si>
  <si>
    <t>11.26''</t>
  </si>
  <si>
    <t>25.91''</t>
  </si>
  <si>
    <t>44''</t>
  </si>
  <si>
    <t>2.43''</t>
  </si>
  <si>
    <t>37.51"</t>
  </si>
  <si>
    <t>55.48"</t>
  </si>
  <si>
    <t>53.73''</t>
  </si>
  <si>
    <t>29.72''</t>
  </si>
  <si>
    <t>28.05''</t>
  </si>
  <si>
    <t>22.34''</t>
  </si>
  <si>
    <t>56.59''</t>
  </si>
  <si>
    <t>3.68''</t>
  </si>
  <si>
    <t>27.44''</t>
  </si>
  <si>
    <t>21.84''</t>
  </si>
  <si>
    <t>14.88''</t>
  </si>
  <si>
    <t>10.11''</t>
  </si>
  <si>
    <t>53.08''</t>
  </si>
  <si>
    <t>11.53''</t>
  </si>
  <si>
    <t>0.53"</t>
  </si>
  <si>
    <t>55.06"</t>
  </si>
  <si>
    <t>32.88"</t>
  </si>
  <si>
    <t>17.35"</t>
  </si>
  <si>
    <t>37.40"</t>
  </si>
  <si>
    <t>6.96"</t>
  </si>
  <si>
    <t>20.91"</t>
  </si>
  <si>
    <t>55.75"</t>
  </si>
  <si>
    <t>55.05"</t>
  </si>
  <si>
    <t>47"</t>
  </si>
  <si>
    <t>15.76"</t>
  </si>
  <si>
    <t>45.48"</t>
  </si>
  <si>
    <t>12.2"</t>
  </si>
  <si>
    <t>5.69"</t>
  </si>
  <si>
    <t>43.75"</t>
  </si>
  <si>
    <t>49.11"</t>
  </si>
  <si>
    <t>49.21''</t>
  </si>
  <si>
    <t>41.97''</t>
  </si>
  <si>
    <t>7.25''</t>
  </si>
  <si>
    <t>3.41''</t>
  </si>
  <si>
    <t>20.57"</t>
  </si>
  <si>
    <t>28.4"</t>
  </si>
  <si>
    <t>6.05"</t>
  </si>
  <si>
    <t>52.53"</t>
  </si>
  <si>
    <t>0.54''</t>
  </si>
  <si>
    <t>52.92"</t>
  </si>
  <si>
    <t>49.20"</t>
  </si>
  <si>
    <t>48.49"</t>
  </si>
  <si>
    <t>19.55"</t>
  </si>
  <si>
    <t>55.53"</t>
  </si>
  <si>
    <t>17'</t>
  </si>
  <si>
    <t>9.42"</t>
  </si>
  <si>
    <t>56.40"</t>
  </si>
  <si>
    <t>31.6"</t>
  </si>
  <si>
    <t>34.70"</t>
  </si>
  <si>
    <t>28.77"</t>
  </si>
  <si>
    <t>42.16"</t>
  </si>
  <si>
    <t>57.87"</t>
  </si>
  <si>
    <t>54.70"</t>
  </si>
  <si>
    <t>45.65"</t>
  </si>
  <si>
    <t>34.21"</t>
  </si>
  <si>
    <t>17.49"</t>
  </si>
  <si>
    <t>42.48"</t>
  </si>
  <si>
    <t>50.87"</t>
  </si>
  <si>
    <t>18.69"</t>
  </si>
  <si>
    <t>51.65"</t>
  </si>
  <si>
    <t>3.96"</t>
  </si>
  <si>
    <t>12.58"</t>
  </si>
  <si>
    <t>26.95"</t>
  </si>
  <si>
    <t>20.45"</t>
  </si>
  <si>
    <t>17.00"</t>
  </si>
  <si>
    <t>22.01"</t>
  </si>
  <si>
    <t>0.66"</t>
  </si>
  <si>
    <t>42.77"</t>
  </si>
  <si>
    <t>47.42"</t>
  </si>
  <si>
    <t>23.16"</t>
  </si>
  <si>
    <t>13.18"</t>
  </si>
  <si>
    <t>46.84"</t>
  </si>
  <si>
    <t>33.30"</t>
  </si>
  <si>
    <t>13.32"</t>
  </si>
  <si>
    <t>21.91"</t>
  </si>
  <si>
    <t>11.18"</t>
  </si>
  <si>
    <t>52.43"</t>
  </si>
  <si>
    <t>46.35"</t>
  </si>
  <si>
    <t>45.3"</t>
  </si>
  <si>
    <t>59.94"</t>
  </si>
  <si>
    <t>15.62"</t>
  </si>
  <si>
    <t>25.25"</t>
  </si>
  <si>
    <t>22.80"</t>
  </si>
  <si>
    <t>33.26"</t>
  </si>
  <si>
    <t>31.08"</t>
  </si>
  <si>
    <t>8.42"</t>
  </si>
  <si>
    <t>51.06"</t>
  </si>
  <si>
    <t>55.60"</t>
  </si>
  <si>
    <t>20.09"</t>
  </si>
  <si>
    <t>45.74"</t>
  </si>
  <si>
    <t>59.51"</t>
  </si>
  <si>
    <t>58.15"</t>
  </si>
  <si>
    <t>49.25"</t>
  </si>
  <si>
    <t>16.93"</t>
  </si>
  <si>
    <t>49.88"</t>
  </si>
  <si>
    <t>4.52"</t>
  </si>
  <si>
    <t>48.03"</t>
  </si>
  <si>
    <t>7.16"</t>
  </si>
  <si>
    <t>20.08"</t>
  </si>
  <si>
    <t>46.80"</t>
  </si>
  <si>
    <t>17.51"</t>
  </si>
  <si>
    <t>30.85"</t>
  </si>
  <si>
    <t>29.04"</t>
  </si>
  <si>
    <t>33.64"</t>
  </si>
  <si>
    <t>4.75"</t>
  </si>
  <si>
    <t>43.44"</t>
  </si>
  <si>
    <t>57.31"</t>
  </si>
  <si>
    <t>29.06"</t>
  </si>
  <si>
    <t>21.02"</t>
  </si>
  <si>
    <t>59.93"</t>
  </si>
  <si>
    <t>3.24"</t>
  </si>
  <si>
    <t>49.23"</t>
  </si>
  <si>
    <t>12.85"</t>
  </si>
  <si>
    <t>3.51"</t>
  </si>
  <si>
    <t>9.56"</t>
  </si>
  <si>
    <t>23.27"</t>
  </si>
  <si>
    <t>34.81"</t>
  </si>
  <si>
    <t>36.02"</t>
  </si>
  <si>
    <t>17.83"</t>
  </si>
  <si>
    <t>48.60"</t>
  </si>
  <si>
    <t>58.01"</t>
  </si>
  <si>
    <t>59.68"</t>
  </si>
  <si>
    <t>7.77"</t>
  </si>
  <si>
    <t>20.62"</t>
  </si>
  <si>
    <t>28.92"</t>
  </si>
  <si>
    <t>42.95"</t>
  </si>
  <si>
    <t>48.54"</t>
  </si>
  <si>
    <t>16.75"</t>
  </si>
  <si>
    <t>52.82"</t>
  </si>
  <si>
    <t>48.16"</t>
  </si>
  <si>
    <t>1.78"</t>
  </si>
  <si>
    <t>55.99"</t>
  </si>
  <si>
    <t>11.53"</t>
  </si>
  <si>
    <t>8.29"</t>
  </si>
  <si>
    <t>25.78"</t>
  </si>
  <si>
    <t>26.17"</t>
  </si>
  <si>
    <t>44.18"</t>
  </si>
  <si>
    <t>3.63"</t>
  </si>
  <si>
    <t>19.40"</t>
  </si>
  <si>
    <t>13.47"</t>
  </si>
  <si>
    <t>10.74"</t>
  </si>
  <si>
    <t>39.26"</t>
  </si>
  <si>
    <t>4.23"</t>
  </si>
  <si>
    <t>47.90"</t>
  </si>
  <si>
    <t>6.77"</t>
  </si>
  <si>
    <t>56.49"</t>
  </si>
  <si>
    <t>3.88"</t>
  </si>
  <si>
    <t>19.54"</t>
  </si>
  <si>
    <t>16.17"</t>
  </si>
  <si>
    <t>55.76"</t>
  </si>
  <si>
    <t>50.54"</t>
  </si>
  <si>
    <t>8.61"</t>
  </si>
  <si>
    <t>17.64"</t>
  </si>
  <si>
    <t>0.12"</t>
  </si>
  <si>
    <t>18.79"</t>
  </si>
  <si>
    <t>41.91"</t>
  </si>
  <si>
    <t>53.25"</t>
  </si>
  <si>
    <t>25.96"</t>
  </si>
  <si>
    <t>3.35"</t>
  </si>
  <si>
    <t>28.30"</t>
  </si>
  <si>
    <t>21.83"</t>
  </si>
  <si>
    <t>25.95"</t>
  </si>
  <si>
    <t>0.06"</t>
  </si>
  <si>
    <t>38.06"</t>
  </si>
  <si>
    <t>53.06"</t>
  </si>
  <si>
    <t>22.23"</t>
  </si>
  <si>
    <t>47.87"</t>
  </si>
  <si>
    <t>59.95"</t>
  </si>
  <si>
    <t>56.63"</t>
  </si>
  <si>
    <t>54.44"</t>
  </si>
  <si>
    <t>48.91"</t>
  </si>
  <si>
    <t>33.79"</t>
  </si>
  <si>
    <t>43.36"</t>
  </si>
  <si>
    <t>47.67"</t>
  </si>
  <si>
    <t>57.11"</t>
  </si>
  <si>
    <t>13.60"</t>
  </si>
  <si>
    <t>15.08"</t>
  </si>
  <si>
    <t>49.21"</t>
  </si>
  <si>
    <t>41.89"</t>
  </si>
  <si>
    <t>43.32"</t>
  </si>
  <si>
    <t>40.75"</t>
  </si>
  <si>
    <t>20.42"</t>
  </si>
  <si>
    <t>56.21"</t>
  </si>
  <si>
    <t>13.09"</t>
  </si>
  <si>
    <t>56.17"</t>
  </si>
  <si>
    <t>55.14"</t>
  </si>
  <si>
    <t>27.56"</t>
  </si>
  <si>
    <t>10.40"</t>
  </si>
  <si>
    <t>0.48"</t>
  </si>
  <si>
    <t>41.35"</t>
  </si>
  <si>
    <t>56.26"</t>
  </si>
  <si>
    <t>23.75"</t>
  </si>
  <si>
    <t>4.42"</t>
  </si>
  <si>
    <t>41.52"</t>
  </si>
  <si>
    <t>32.75"</t>
  </si>
  <si>
    <t>23.81"</t>
  </si>
  <si>
    <t>21.43"</t>
  </si>
  <si>
    <t>54.88"</t>
  </si>
  <si>
    <t>42.23"</t>
  </si>
  <si>
    <t>15.67"</t>
  </si>
  <si>
    <t>43.79"</t>
  </si>
  <si>
    <t>5.13"</t>
  </si>
  <si>
    <t>59.13"</t>
  </si>
  <si>
    <t>1.82"</t>
  </si>
  <si>
    <t>52.96"</t>
  </si>
  <si>
    <t>43.38"</t>
  </si>
  <si>
    <t>47.84"</t>
  </si>
  <si>
    <t>28.00"</t>
  </si>
  <si>
    <t>13.66"</t>
  </si>
  <si>
    <t>26.89"</t>
  </si>
  <si>
    <t>46.01"</t>
  </si>
  <si>
    <t>30.57"</t>
  </si>
  <si>
    <t>9.11"</t>
  </si>
  <si>
    <t>39.93"</t>
  </si>
  <si>
    <t>12.33"</t>
  </si>
  <si>
    <t>42.01"</t>
  </si>
  <si>
    <t>44.25"</t>
  </si>
  <si>
    <t>38.43"</t>
  </si>
  <si>
    <t>49.72"</t>
  </si>
  <si>
    <t>37.18"</t>
  </si>
  <si>
    <t>47.41"</t>
  </si>
  <si>
    <t>5.51"</t>
  </si>
  <si>
    <t>18.10"</t>
  </si>
  <si>
    <t>42.9"</t>
  </si>
  <si>
    <t>37.41"</t>
  </si>
  <si>
    <t>41.38"</t>
  </si>
  <si>
    <t>55.68"</t>
  </si>
  <si>
    <t>25.97"</t>
  </si>
  <si>
    <t>39.87"</t>
  </si>
  <si>
    <t>58.77"</t>
  </si>
  <si>
    <t>42.02"</t>
  </si>
  <si>
    <t>10.81"</t>
  </si>
  <si>
    <t>55.7"</t>
  </si>
  <si>
    <t>41.57"</t>
  </si>
  <si>
    <t>24.48"</t>
  </si>
  <si>
    <t>45.63"</t>
  </si>
  <si>
    <t>2.36"</t>
  </si>
  <si>
    <t>31.93"</t>
  </si>
  <si>
    <t>31.99"</t>
  </si>
  <si>
    <t>29.23"</t>
  </si>
  <si>
    <t>21.15"</t>
  </si>
  <si>
    <t>25.02"</t>
  </si>
  <si>
    <t>39.36"</t>
  </si>
  <si>
    <t>33.72"</t>
  </si>
  <si>
    <t>30.12"</t>
  </si>
  <si>
    <t>19.32"</t>
  </si>
  <si>
    <t>54.18"</t>
  </si>
  <si>
    <t>23.82"</t>
  </si>
  <si>
    <t>14.16"</t>
  </si>
  <si>
    <t>34.32"</t>
  </si>
  <si>
    <t>59.16"</t>
  </si>
  <si>
    <t>4.62"</t>
  </si>
  <si>
    <t>4.14"</t>
  </si>
  <si>
    <t>36.78"</t>
  </si>
  <si>
    <t>45.6"</t>
  </si>
  <si>
    <t>43.80"</t>
  </si>
  <si>
    <t>38.04"</t>
  </si>
  <si>
    <t>50.88"</t>
  </si>
  <si>
    <t>19.08"</t>
  </si>
  <si>
    <t>47.22"</t>
  </si>
  <si>
    <t>52.74"</t>
  </si>
  <si>
    <t>23.88"</t>
  </si>
  <si>
    <t>49.14"</t>
  </si>
  <si>
    <t>40.56"</t>
  </si>
  <si>
    <t>23.4"</t>
  </si>
  <si>
    <t>57.9"</t>
  </si>
  <si>
    <t>44.49"</t>
  </si>
  <si>
    <t>15.2"</t>
  </si>
  <si>
    <t>11.40"</t>
  </si>
  <si>
    <t>0"</t>
  </si>
  <si>
    <t>10.68"</t>
  </si>
  <si>
    <t>21.26"</t>
  </si>
  <si>
    <t>16.69"</t>
  </si>
  <si>
    <t>41.24"</t>
  </si>
  <si>
    <t>16.98"</t>
  </si>
  <si>
    <t>45.06"</t>
  </si>
  <si>
    <t>38.58"</t>
  </si>
  <si>
    <t>27.72"</t>
  </si>
  <si>
    <t>16.56"</t>
  </si>
  <si>
    <t>30.66"</t>
  </si>
  <si>
    <t>12.18"</t>
  </si>
  <si>
    <t>58.56"</t>
  </si>
  <si>
    <t>0.78"</t>
  </si>
  <si>
    <t>10.5"</t>
  </si>
  <si>
    <t>57.96"</t>
  </si>
  <si>
    <t>57.66"</t>
  </si>
  <si>
    <t>23.70"</t>
  </si>
  <si>
    <t>54.12"</t>
  </si>
  <si>
    <t>46.44"</t>
  </si>
  <si>
    <t>54.24"</t>
  </si>
  <si>
    <t>52.68"</t>
  </si>
  <si>
    <t>58.26"</t>
  </si>
  <si>
    <t>24.54"</t>
  </si>
  <si>
    <t>15.90"</t>
  </si>
  <si>
    <t>38.22"</t>
  </si>
  <si>
    <t>15.78"</t>
  </si>
  <si>
    <t>52.14"</t>
  </si>
  <si>
    <t>1.14"</t>
  </si>
  <si>
    <t>52.98"</t>
  </si>
  <si>
    <t>51.48"</t>
  </si>
  <si>
    <t>20.74"</t>
  </si>
  <si>
    <t>27.46"</t>
  </si>
  <si>
    <t>58.5"</t>
  </si>
  <si>
    <t>7.44"</t>
  </si>
  <si>
    <t>45.9"</t>
  </si>
  <si>
    <t>35.16"</t>
  </si>
  <si>
    <t>25.29"</t>
  </si>
  <si>
    <t>20.07"</t>
  </si>
  <si>
    <t>23.10"</t>
  </si>
  <si>
    <t>46.68"</t>
  </si>
  <si>
    <t>14.76"</t>
  </si>
  <si>
    <t>53.40"</t>
  </si>
  <si>
    <t>56.22"</t>
  </si>
  <si>
    <t>43.03"</t>
  </si>
  <si>
    <t>53.68"</t>
  </si>
  <si>
    <t>29.17"</t>
  </si>
  <si>
    <t>10.98"</t>
  </si>
  <si>
    <t>17.70"</t>
  </si>
  <si>
    <t>14.52"</t>
  </si>
  <si>
    <t>1.24"</t>
  </si>
  <si>
    <t>38.16"</t>
  </si>
  <si>
    <t>21.12"</t>
  </si>
  <si>
    <t>29.82"</t>
  </si>
  <si>
    <t>10.50"</t>
  </si>
  <si>
    <t>0.18"</t>
  </si>
  <si>
    <t>33.24"</t>
  </si>
  <si>
    <t>28.23"</t>
  </si>
  <si>
    <t>22.52"</t>
  </si>
  <si>
    <t>9.52"</t>
  </si>
  <si>
    <t>36.10"</t>
  </si>
  <si>
    <t>18.90"</t>
  </si>
  <si>
    <t>47.8"</t>
  </si>
  <si>
    <t>59.20"</t>
  </si>
  <si>
    <t>VHSA.- CORREGIDORA ORTIZ - SAN JOAQUIN</t>
  </si>
  <si>
    <t>MIRA FLORES - ISMATE - LOS PICHES</t>
  </si>
  <si>
    <t>55.09"</t>
  </si>
  <si>
    <t>56.37"</t>
  </si>
  <si>
    <t>42.63"</t>
  </si>
  <si>
    <t>56.74"</t>
  </si>
  <si>
    <t>49.55"</t>
  </si>
  <si>
    <t>4.93"</t>
  </si>
  <si>
    <t>21.07"</t>
  </si>
  <si>
    <t>41.64"</t>
  </si>
  <si>
    <t>16.16"</t>
  </si>
  <si>
    <t>43.26"</t>
  </si>
  <si>
    <t>41.49''</t>
  </si>
  <si>
    <t>48.71"</t>
  </si>
  <si>
    <t>44.89"</t>
  </si>
  <si>
    <t>51.01"</t>
  </si>
  <si>
    <t>18.35"</t>
  </si>
  <si>
    <t>16.20"</t>
  </si>
  <si>
    <t>2.0"</t>
  </si>
  <si>
    <t>13.40"</t>
  </si>
  <si>
    <t>12.94"</t>
  </si>
  <si>
    <t>55"</t>
  </si>
  <si>
    <t>24.65"</t>
  </si>
  <si>
    <t>3.21"</t>
  </si>
  <si>
    <t>26.1"</t>
  </si>
  <si>
    <t>57.72"</t>
  </si>
  <si>
    <t>14.51"</t>
  </si>
  <si>
    <t>43.97"</t>
  </si>
  <si>
    <t>24.04"</t>
  </si>
  <si>
    <t>39.39"</t>
  </si>
  <si>
    <t>52.54"</t>
  </si>
  <si>
    <t>34.51"</t>
  </si>
  <si>
    <t>9.91"</t>
  </si>
  <si>
    <t>26.11"</t>
  </si>
  <si>
    <t>45.94"</t>
  </si>
  <si>
    <t>6.86"</t>
  </si>
  <si>
    <t>59.46"</t>
  </si>
  <si>
    <t>53.47"</t>
  </si>
  <si>
    <t>47.81"</t>
  </si>
  <si>
    <t>22.38"</t>
  </si>
  <si>
    <t>18.24"</t>
  </si>
  <si>
    <t>29.24"</t>
  </si>
  <si>
    <t>13.65"</t>
  </si>
  <si>
    <t>3.90"</t>
  </si>
  <si>
    <t>3.12"</t>
  </si>
  <si>
    <t>6.05''</t>
  </si>
  <si>
    <t>52.53''</t>
  </si>
  <si>
    <t>3.9"</t>
  </si>
  <si>
    <t>2.45"</t>
  </si>
  <si>
    <t>22.22"</t>
  </si>
  <si>
    <t>39.1''</t>
  </si>
  <si>
    <t>35.27''</t>
  </si>
  <si>
    <t>25.55''</t>
  </si>
  <si>
    <t>51.42''</t>
  </si>
  <si>
    <t>18.03"</t>
  </si>
  <si>
    <t>19.13"</t>
  </si>
  <si>
    <t>6.89"</t>
  </si>
  <si>
    <t>17.27"</t>
  </si>
  <si>
    <t>42.37"</t>
  </si>
  <si>
    <t>17.27''</t>
  </si>
  <si>
    <t>42.37''</t>
  </si>
  <si>
    <t>19.4"</t>
  </si>
  <si>
    <t>9.9"</t>
  </si>
  <si>
    <t>18.67"</t>
  </si>
  <si>
    <t>53.24"</t>
  </si>
  <si>
    <t>32.39"</t>
  </si>
  <si>
    <t>24.3"</t>
  </si>
  <si>
    <t>51.81"</t>
  </si>
  <si>
    <t>25.09"</t>
  </si>
  <si>
    <t>41.5"</t>
  </si>
  <si>
    <t>15.24"</t>
  </si>
  <si>
    <t>29.54"</t>
  </si>
  <si>
    <t>57.37"</t>
  </si>
  <si>
    <t>21.25"</t>
  </si>
  <si>
    <t>17.7"</t>
  </si>
  <si>
    <t>16.18"</t>
  </si>
  <si>
    <t>45.07"</t>
  </si>
  <si>
    <t>53.1"</t>
  </si>
  <si>
    <t>53.72"</t>
  </si>
  <si>
    <t>29.31"</t>
  </si>
  <si>
    <t>20.71"</t>
  </si>
  <si>
    <t>36.94''</t>
  </si>
  <si>
    <t>8.0''</t>
  </si>
  <si>
    <t>19.54''</t>
  </si>
  <si>
    <t>16.33''</t>
  </si>
  <si>
    <t>14.19"</t>
  </si>
  <si>
    <t>2.99"</t>
  </si>
  <si>
    <t>25.07"</t>
  </si>
  <si>
    <t>49.39"</t>
  </si>
  <si>
    <t>42.39"</t>
  </si>
  <si>
    <t>5.02"</t>
  </si>
  <si>
    <t>14.31"</t>
  </si>
  <si>
    <t>46.13"</t>
  </si>
  <si>
    <t>8.79"</t>
  </si>
  <si>
    <t>17.12"</t>
  </si>
  <si>
    <t>23.39"</t>
  </si>
  <si>
    <t>25.16"</t>
  </si>
  <si>
    <t>41.94''</t>
  </si>
  <si>
    <t>20.04''</t>
  </si>
  <si>
    <t>50.55''</t>
  </si>
  <si>
    <t>28.35"</t>
  </si>
  <si>
    <t>13.36"</t>
  </si>
  <si>
    <t>41.07"</t>
  </si>
  <si>
    <t>48.99"</t>
  </si>
  <si>
    <t>40.39"</t>
  </si>
  <si>
    <t>30.65"</t>
  </si>
  <si>
    <t>21.63"</t>
  </si>
  <si>
    <t>55.96"</t>
  </si>
  <si>
    <t>26.90"</t>
  </si>
  <si>
    <t>14.29"</t>
  </si>
  <si>
    <t>17.3"</t>
  </si>
  <si>
    <t>57.2"</t>
  </si>
  <si>
    <t>55.73"</t>
  </si>
  <si>
    <t>17.56''</t>
  </si>
  <si>
    <t>13.22''</t>
  </si>
  <si>
    <t>3.51''</t>
  </si>
  <si>
    <t>7.37''</t>
  </si>
  <si>
    <t>20.67"</t>
  </si>
  <si>
    <t>21.9''</t>
  </si>
  <si>
    <t>14.35''</t>
  </si>
  <si>
    <t>13.55''</t>
  </si>
  <si>
    <t>6.33"</t>
  </si>
  <si>
    <t>12.03"</t>
  </si>
  <si>
    <t>6.08"</t>
  </si>
  <si>
    <t>34.52"</t>
  </si>
  <si>
    <t>54.57''</t>
  </si>
  <si>
    <t>28.07''</t>
  </si>
  <si>
    <t>22.94''</t>
  </si>
  <si>
    <t>27.65''</t>
  </si>
  <si>
    <t>57.84''</t>
  </si>
  <si>
    <t>11.49''</t>
  </si>
  <si>
    <t>42.87''</t>
  </si>
  <si>
    <t>10.26''</t>
  </si>
  <si>
    <t>45.27"</t>
  </si>
  <si>
    <t>56.58"</t>
  </si>
  <si>
    <t>6.68"</t>
  </si>
  <si>
    <t>1.81"</t>
  </si>
  <si>
    <t>17.25"</t>
  </si>
  <si>
    <t>24.82"</t>
  </si>
  <si>
    <t>51.84"</t>
  </si>
  <si>
    <t>53.39"</t>
  </si>
  <si>
    <t>33.85"</t>
  </si>
  <si>
    <t>28.54"</t>
  </si>
  <si>
    <t>40.62"</t>
  </si>
  <si>
    <t>59.82"</t>
  </si>
  <si>
    <t>3.87"</t>
  </si>
  <si>
    <t>43.05"</t>
  </si>
  <si>
    <t>41.66"</t>
  </si>
  <si>
    <t>36.40"</t>
  </si>
  <si>
    <t>17.65"</t>
  </si>
  <si>
    <t>46.83"</t>
  </si>
  <si>
    <t>48.43"</t>
  </si>
  <si>
    <t>58.63"</t>
  </si>
  <si>
    <t>20.79"</t>
  </si>
  <si>
    <t>32.82"</t>
  </si>
  <si>
    <t>30.75"</t>
  </si>
  <si>
    <t>47.59"</t>
  </si>
  <si>
    <t>32.71"</t>
  </si>
  <si>
    <t>38.05"</t>
  </si>
  <si>
    <t>48.29"</t>
  </si>
  <si>
    <t>49.53"</t>
  </si>
  <si>
    <t>41.90"</t>
  </si>
  <si>
    <t>14.79"</t>
  </si>
  <si>
    <t>25.83"</t>
  </si>
  <si>
    <t>37.05"</t>
  </si>
  <si>
    <t>23.08"</t>
  </si>
  <si>
    <t>1.01"</t>
  </si>
  <si>
    <t>38.86"</t>
  </si>
  <si>
    <t>44.00"</t>
  </si>
  <si>
    <t>23.37"</t>
  </si>
  <si>
    <t>24.10"</t>
  </si>
  <si>
    <t>32.54"</t>
  </si>
  <si>
    <t>42.25"</t>
  </si>
  <si>
    <t>6.73"</t>
  </si>
  <si>
    <t>31.56"</t>
  </si>
  <si>
    <t>42.06"</t>
  </si>
  <si>
    <t>55.02"</t>
  </si>
  <si>
    <t>40.61"</t>
  </si>
  <si>
    <t>30.23"</t>
  </si>
  <si>
    <t>3.83"</t>
  </si>
  <si>
    <t>40.79"</t>
  </si>
  <si>
    <t>55.17"</t>
  </si>
  <si>
    <t>25.08"</t>
  </si>
  <si>
    <t>8.23"</t>
  </si>
  <si>
    <t>56.42"</t>
  </si>
  <si>
    <t>39.54"</t>
  </si>
  <si>
    <t>15.37"</t>
  </si>
  <si>
    <t>38.32"</t>
  </si>
  <si>
    <t>10.96"</t>
  </si>
  <si>
    <t>51.85"</t>
  </si>
  <si>
    <t>12.99"</t>
  </si>
  <si>
    <t>1.68"</t>
  </si>
  <si>
    <t>33.78"</t>
  </si>
  <si>
    <t>31.21"</t>
  </si>
  <si>
    <t>5.89"</t>
  </si>
  <si>
    <t>52.70"</t>
  </si>
  <si>
    <t>24.78"</t>
  </si>
  <si>
    <t>7.49"</t>
  </si>
  <si>
    <t>54.33"</t>
  </si>
  <si>
    <t>53.11"</t>
  </si>
  <si>
    <t>49.08"</t>
  </si>
  <si>
    <t>32.45"</t>
  </si>
  <si>
    <t>16.49"</t>
  </si>
  <si>
    <t>41.00"</t>
  </si>
  <si>
    <t>6.31"</t>
  </si>
  <si>
    <t>47.14"</t>
  </si>
  <si>
    <t>32.05"</t>
  </si>
  <si>
    <t>15.99"</t>
  </si>
  <si>
    <t>30.91"</t>
  </si>
  <si>
    <t>23.52"</t>
  </si>
  <si>
    <t>20.77"</t>
  </si>
  <si>
    <t>56.46"</t>
  </si>
  <si>
    <t>49.52"</t>
  </si>
  <si>
    <t>16.05"</t>
  </si>
  <si>
    <t>40.84"</t>
  </si>
  <si>
    <t>38.17"</t>
  </si>
  <si>
    <t>2.96"</t>
  </si>
  <si>
    <t>42.43"</t>
  </si>
  <si>
    <t>52.57"</t>
  </si>
  <si>
    <t>38.21"</t>
  </si>
  <si>
    <t>11.69"</t>
  </si>
  <si>
    <t>12.09"</t>
  </si>
  <si>
    <t>2.49"</t>
  </si>
  <si>
    <t>28.61"</t>
  </si>
  <si>
    <t>31.11"</t>
  </si>
  <si>
    <t>17.50"</t>
  </si>
  <si>
    <t>8.88"</t>
  </si>
  <si>
    <t>5.95"</t>
  </si>
  <si>
    <t>44.70"</t>
  </si>
  <si>
    <t>23.62"</t>
  </si>
  <si>
    <t>9.33"</t>
  </si>
  <si>
    <t>0.60"</t>
  </si>
  <si>
    <t>17.91"</t>
  </si>
  <si>
    <t>10.01"</t>
  </si>
  <si>
    <t>54.93"</t>
  </si>
  <si>
    <t>54.73"</t>
  </si>
  <si>
    <t>37.37"</t>
  </si>
  <si>
    <t>0.24"</t>
  </si>
  <si>
    <t>33.01"</t>
  </si>
  <si>
    <t>12.11"</t>
  </si>
  <si>
    <t>18.47"</t>
  </si>
  <si>
    <t>28.05"</t>
  </si>
  <si>
    <t>46.36"</t>
  </si>
  <si>
    <t>26.65"</t>
  </si>
  <si>
    <t>7.10"</t>
  </si>
  <si>
    <t>10.79"</t>
  </si>
  <si>
    <t>51.54"</t>
  </si>
  <si>
    <t>33.97"</t>
  </si>
  <si>
    <t>54.86"</t>
  </si>
  <si>
    <t>27.78"</t>
  </si>
  <si>
    <t>44.75"</t>
  </si>
  <si>
    <t>52.97"</t>
  </si>
  <si>
    <t>42.54"</t>
  </si>
  <si>
    <t>6.16"</t>
  </si>
  <si>
    <t>28.95"</t>
  </si>
  <si>
    <t>23.86"</t>
  </si>
  <si>
    <t>33.57"</t>
  </si>
  <si>
    <t>25.34"</t>
  </si>
  <si>
    <t>52.65"</t>
  </si>
  <si>
    <t>12.46"</t>
  </si>
  <si>
    <t>33.88"</t>
  </si>
  <si>
    <t>30.51"</t>
  </si>
  <si>
    <t>43.46"</t>
  </si>
  <si>
    <t>29.81"</t>
  </si>
  <si>
    <t>3.48"</t>
  </si>
  <si>
    <t>12.87"</t>
  </si>
  <si>
    <t>16.60"</t>
  </si>
  <si>
    <t>32.62"</t>
  </si>
  <si>
    <t>13.25"</t>
  </si>
  <si>
    <t>40.73"</t>
  </si>
  <si>
    <t>2.68"</t>
  </si>
  <si>
    <t>25.15"</t>
  </si>
  <si>
    <t>1.89"</t>
  </si>
  <si>
    <t>13.51"</t>
  </si>
  <si>
    <t>50.73"</t>
  </si>
  <si>
    <t>11.28"</t>
  </si>
  <si>
    <t>54.68"</t>
  </si>
  <si>
    <t>3.42"</t>
  </si>
  <si>
    <t>11.31"</t>
  </si>
  <si>
    <t>20.28"</t>
  </si>
  <si>
    <t>54.00"</t>
  </si>
  <si>
    <t>0.30"</t>
  </si>
  <si>
    <t>51.80"</t>
  </si>
  <si>
    <t>35.36"</t>
  </si>
  <si>
    <t>37.03"</t>
  </si>
  <si>
    <t>30.70"</t>
  </si>
  <si>
    <t>7.27"</t>
  </si>
  <si>
    <t>52.08"</t>
  </si>
  <si>
    <t>37.98"</t>
  </si>
  <si>
    <t>6.48"</t>
  </si>
  <si>
    <t>37.74"</t>
  </si>
  <si>
    <t>36.06"</t>
  </si>
  <si>
    <t>46.86"</t>
  </si>
  <si>
    <t>41.04"</t>
  </si>
  <si>
    <t>29.64"</t>
  </si>
  <si>
    <t>50.64"</t>
  </si>
  <si>
    <t>47.76"</t>
  </si>
  <si>
    <t>13.56"</t>
  </si>
  <si>
    <t>51.44"</t>
  </si>
  <si>
    <t>18.56"</t>
  </si>
  <si>
    <t>57.60"</t>
  </si>
  <si>
    <t>54.32"</t>
  </si>
  <si>
    <t>2.04"</t>
  </si>
  <si>
    <t>20.64"</t>
  </si>
  <si>
    <t>48.42"</t>
  </si>
  <si>
    <t>24.42"</t>
  </si>
  <si>
    <t>47.34"</t>
  </si>
  <si>
    <t>18.78"</t>
  </si>
  <si>
    <t>49.02"</t>
  </si>
  <si>
    <t>32.52"</t>
  </si>
  <si>
    <t>46.20"</t>
  </si>
  <si>
    <t>25.26"</t>
  </si>
  <si>
    <t>32.58"</t>
  </si>
  <si>
    <t>51.36"</t>
  </si>
  <si>
    <t>32.40"</t>
  </si>
  <si>
    <t>0.42"</t>
  </si>
  <si>
    <t>4.60"</t>
  </si>
  <si>
    <t>3.30"</t>
  </si>
  <si>
    <t>24.60"</t>
  </si>
  <si>
    <t>1.20"</t>
  </si>
  <si>
    <t>34.68"</t>
  </si>
  <si>
    <t>59.22"</t>
  </si>
  <si>
    <t>11.46"</t>
  </si>
  <si>
    <t>21.72"</t>
  </si>
  <si>
    <t>41.76"</t>
  </si>
  <si>
    <t>30.48"</t>
  </si>
  <si>
    <t>28.74"</t>
  </si>
  <si>
    <t>20.46"</t>
  </si>
  <si>
    <t>22.68"</t>
  </si>
  <si>
    <t>7.56"</t>
  </si>
  <si>
    <t>5.22"</t>
  </si>
  <si>
    <t>0.54"</t>
  </si>
  <si>
    <t>49.80"</t>
  </si>
  <si>
    <t>28.44"</t>
  </si>
  <si>
    <t>20.94"</t>
  </si>
  <si>
    <t>39.12"</t>
  </si>
  <si>
    <t>29.10"</t>
  </si>
  <si>
    <t>4.59"</t>
  </si>
  <si>
    <t>52.60"</t>
  </si>
  <si>
    <t>9.40"</t>
  </si>
  <si>
    <t>43.94"</t>
  </si>
  <si>
    <t>8.18"</t>
  </si>
  <si>
    <t>18.55"</t>
  </si>
  <si>
    <t>11.45"</t>
  </si>
  <si>
    <t>0.89"</t>
  </si>
  <si>
    <t>48.84"</t>
  </si>
  <si>
    <t>40.26"</t>
  </si>
  <si>
    <t>41.56"</t>
  </si>
  <si>
    <t>49.71"</t>
  </si>
  <si>
    <t>50.16"</t>
  </si>
  <si>
    <t>35.22"</t>
  </si>
  <si>
    <t>49.86"</t>
  </si>
  <si>
    <t>19.80"</t>
  </si>
  <si>
    <t>41.15"</t>
  </si>
  <si>
    <t>35.76"</t>
  </si>
  <si>
    <t>36.00"</t>
  </si>
  <si>
    <t>1.92"</t>
  </si>
  <si>
    <t>28.62"</t>
  </si>
  <si>
    <t>16.80"</t>
  </si>
  <si>
    <t>37.26"</t>
  </si>
  <si>
    <t>42.30"</t>
  </si>
  <si>
    <t>21.53"</t>
  </si>
  <si>
    <t>9.30"</t>
  </si>
  <si>
    <t>53.22"</t>
  </si>
  <si>
    <t>10.20"</t>
  </si>
  <si>
    <t>6.12"</t>
  </si>
  <si>
    <t>13.50"</t>
  </si>
  <si>
    <t>27.84"</t>
  </si>
  <si>
    <t>55.26"</t>
  </si>
  <si>
    <t>31.40"</t>
  </si>
  <si>
    <t>28.21"</t>
  </si>
  <si>
    <t>5.80"</t>
  </si>
  <si>
    <t>58.80"</t>
  </si>
  <si>
    <t>10.02"</t>
  </si>
  <si>
    <t>3.36"</t>
  </si>
  <si>
    <t>24.24"</t>
  </si>
  <si>
    <t>4.02"</t>
  </si>
  <si>
    <t>40.92"</t>
  </si>
  <si>
    <t>59.58"</t>
  </si>
  <si>
    <t>21.54"</t>
  </si>
  <si>
    <t>22.02"</t>
  </si>
  <si>
    <t>9.55"</t>
  </si>
  <si>
    <t>17.58"</t>
  </si>
  <si>
    <t>23.58"</t>
  </si>
  <si>
    <t>30.52"</t>
  </si>
  <si>
    <t>20.15"</t>
  </si>
  <si>
    <t>53.28"</t>
  </si>
  <si>
    <t>2.46"</t>
  </si>
  <si>
    <t>6.18"</t>
  </si>
  <si>
    <t>21.80"</t>
  </si>
  <si>
    <t>35.34"</t>
  </si>
  <si>
    <t>52.86"</t>
  </si>
  <si>
    <t>54.78"</t>
  </si>
  <si>
    <t>39.18"</t>
  </si>
  <si>
    <t>14.93"</t>
  </si>
  <si>
    <t>25.17"</t>
  </si>
  <si>
    <t>7.34"</t>
  </si>
  <si>
    <t>25.88"</t>
  </si>
  <si>
    <t>25.35"</t>
  </si>
  <si>
    <t>40.71"</t>
  </si>
  <si>
    <t>31.30"</t>
  </si>
  <si>
    <t>54.37"</t>
  </si>
  <si>
    <t>8.11"</t>
  </si>
  <si>
    <t>27.27"</t>
  </si>
  <si>
    <t>24.34"</t>
  </si>
  <si>
    <t>0.22"</t>
  </si>
  <si>
    <t>6.46"</t>
  </si>
  <si>
    <t>32.35"</t>
  </si>
  <si>
    <t>27.92"</t>
  </si>
  <si>
    <t>14.18"</t>
  </si>
  <si>
    <t>1.05"</t>
  </si>
  <si>
    <t>28.14"</t>
  </si>
  <si>
    <t>11.07"</t>
  </si>
  <si>
    <t>10.48"</t>
  </si>
  <si>
    <t>20.38"</t>
  </si>
  <si>
    <t>14.05"</t>
  </si>
  <si>
    <t>47.82"</t>
  </si>
  <si>
    <t>46.98"</t>
  </si>
  <si>
    <t>26.79"</t>
  </si>
  <si>
    <t>28.42"</t>
  </si>
  <si>
    <t>8.50"</t>
  </si>
  <si>
    <t>25.18"</t>
  </si>
  <si>
    <t>24.94"</t>
  </si>
  <si>
    <t>27.28"</t>
  </si>
  <si>
    <t>45.72"</t>
  </si>
  <si>
    <t>55.84"</t>
  </si>
  <si>
    <t>16.23"</t>
  </si>
  <si>
    <t>51.07"</t>
  </si>
  <si>
    <t>54.54"</t>
  </si>
  <si>
    <t>35.19"</t>
  </si>
  <si>
    <t>42.97"</t>
  </si>
  <si>
    <t>37.20"</t>
  </si>
  <si>
    <t>14.73"</t>
  </si>
  <si>
    <t>40.99"</t>
  </si>
  <si>
    <t>54.91"</t>
  </si>
  <si>
    <t>33.38"</t>
  </si>
  <si>
    <t>52.34"</t>
  </si>
  <si>
    <t>19.79"</t>
  </si>
  <si>
    <t>44.97"</t>
  </si>
  <si>
    <t>36.3"</t>
  </si>
  <si>
    <t>59.53"</t>
  </si>
  <si>
    <t>30.36"</t>
  </si>
  <si>
    <t>36.38"</t>
  </si>
  <si>
    <t>27.32"</t>
  </si>
  <si>
    <t>24.59"</t>
  </si>
  <si>
    <t>35.99"</t>
  </si>
  <si>
    <t>51.86"</t>
  </si>
  <si>
    <t>53.20"</t>
  </si>
  <si>
    <t>11.97"</t>
  </si>
  <si>
    <t>10.87"</t>
  </si>
  <si>
    <t>36.07"</t>
  </si>
  <si>
    <t>42.33"</t>
  </si>
  <si>
    <t>48.36"</t>
  </si>
  <si>
    <t>46.66"</t>
  </si>
  <si>
    <t>45.20"</t>
  </si>
  <si>
    <t>49.64"</t>
  </si>
  <si>
    <t>2.47"</t>
  </si>
  <si>
    <t>30.86"</t>
  </si>
  <si>
    <t>34.17"</t>
  </si>
  <si>
    <t>12.13"</t>
  </si>
  <si>
    <t>28.73"</t>
  </si>
  <si>
    <t>50.75"</t>
  </si>
  <si>
    <t>7.55"</t>
  </si>
  <si>
    <t>1.67"</t>
  </si>
  <si>
    <t>46.29"</t>
  </si>
  <si>
    <t>4.95"</t>
  </si>
  <si>
    <t>18.38"</t>
  </si>
  <si>
    <t>4.01"</t>
  </si>
  <si>
    <t>21.30"</t>
  </si>
  <si>
    <t>25.03"</t>
  </si>
  <si>
    <t>46.43"</t>
  </si>
  <si>
    <t>25.20"</t>
  </si>
  <si>
    <t>43.06"</t>
  </si>
  <si>
    <t>2.63"</t>
  </si>
  <si>
    <t>13.52"</t>
  </si>
  <si>
    <t>57.30"</t>
  </si>
  <si>
    <t>1.00"</t>
  </si>
  <si>
    <t>4.65"</t>
  </si>
  <si>
    <t>13.04"</t>
  </si>
  <si>
    <t>32.19"</t>
  </si>
  <si>
    <t>48.09"</t>
  </si>
  <si>
    <t>23.34"</t>
  </si>
  <si>
    <t>19.31"</t>
  </si>
  <si>
    <t>52.37"</t>
  </si>
  <si>
    <t>45.16"</t>
  </si>
  <si>
    <t>51.08"</t>
  </si>
  <si>
    <t>1.59"</t>
  </si>
  <si>
    <t>4.79"</t>
  </si>
  <si>
    <t>12.71"</t>
  </si>
  <si>
    <t>22.44"</t>
  </si>
  <si>
    <t>0.75"</t>
  </si>
  <si>
    <t>7.78"</t>
  </si>
  <si>
    <t>9.72"</t>
  </si>
  <si>
    <t>1.12"</t>
  </si>
  <si>
    <t>43.31"</t>
  </si>
  <si>
    <t>3.89"</t>
  </si>
  <si>
    <t>10.53"</t>
  </si>
  <si>
    <t>22.79"</t>
  </si>
  <si>
    <t>1.94"</t>
  </si>
  <si>
    <t>24.28"</t>
  </si>
  <si>
    <t>54.07"</t>
  </si>
  <si>
    <t>35.91"</t>
  </si>
  <si>
    <t>29.58"</t>
  </si>
  <si>
    <t>37.69"</t>
  </si>
  <si>
    <t>19.33"</t>
  </si>
  <si>
    <t>1.27"</t>
  </si>
  <si>
    <t>41.46"</t>
  </si>
  <si>
    <t>40.52"</t>
  </si>
  <si>
    <t>49.83"</t>
  </si>
  <si>
    <t>21.94"</t>
  </si>
  <si>
    <t>37.73"</t>
  </si>
  <si>
    <t>27.39"</t>
  </si>
  <si>
    <t>35.81"</t>
  </si>
  <si>
    <t>44.62"</t>
  </si>
  <si>
    <t>6.22"</t>
  </si>
  <si>
    <t>4.54"</t>
  </si>
  <si>
    <t>22.60"</t>
  </si>
  <si>
    <t>37.87"</t>
  </si>
  <si>
    <t>2.56"</t>
  </si>
  <si>
    <t>44.88"</t>
  </si>
  <si>
    <t>29.43"</t>
  </si>
  <si>
    <t>59.61"</t>
  </si>
  <si>
    <t>36.98"</t>
  </si>
  <si>
    <t>30.16"</t>
  </si>
  <si>
    <t>33.40"</t>
  </si>
  <si>
    <t>0.93"</t>
  </si>
  <si>
    <t>9.29"</t>
  </si>
  <si>
    <t>47.99"</t>
  </si>
  <si>
    <t>14.42"</t>
  </si>
  <si>
    <t>41.63"</t>
  </si>
  <si>
    <t>55.62"</t>
  </si>
  <si>
    <t>5.93"</t>
  </si>
  <si>
    <t>47.68"</t>
  </si>
  <si>
    <t>28.93"</t>
  </si>
  <si>
    <t>5.20"</t>
  </si>
  <si>
    <t>41.43"</t>
  </si>
  <si>
    <t>59.45"</t>
  </si>
  <si>
    <t>14.92"</t>
  </si>
  <si>
    <t>55.12"</t>
  </si>
  <si>
    <t>8.51"</t>
  </si>
  <si>
    <t>19.37"</t>
  </si>
  <si>
    <t>32.78"</t>
  </si>
  <si>
    <t>24.08"</t>
  </si>
  <si>
    <t>18.00"</t>
  </si>
  <si>
    <t>17.81"</t>
  </si>
  <si>
    <t>53.41"</t>
  </si>
  <si>
    <t>45.30"</t>
  </si>
  <si>
    <t>26.46"</t>
  </si>
  <si>
    <t>56.35"</t>
  </si>
  <si>
    <t>53.09"</t>
  </si>
  <si>
    <t>27.63"</t>
  </si>
  <si>
    <t>11.48"</t>
  </si>
  <si>
    <t>0.81"</t>
  </si>
  <si>
    <t>27.42"</t>
  </si>
  <si>
    <t>57.73"</t>
  </si>
  <si>
    <t>37.09"</t>
  </si>
  <si>
    <t>14.07"</t>
  </si>
  <si>
    <t>29.5"</t>
  </si>
  <si>
    <t>22.64"</t>
  </si>
  <si>
    <t>25.80"</t>
  </si>
  <si>
    <t>2.97"</t>
  </si>
  <si>
    <t>27.88"</t>
  </si>
  <si>
    <t>10.44"</t>
  </si>
  <si>
    <t>12.68"</t>
  </si>
  <si>
    <t>49.07"</t>
  </si>
  <si>
    <t>47.30"</t>
  </si>
  <si>
    <t>20.17"</t>
  </si>
  <si>
    <t>5.85"</t>
  </si>
  <si>
    <t>40.69"</t>
  </si>
  <si>
    <t>1.10"</t>
  </si>
  <si>
    <t>39.24"</t>
  </si>
  <si>
    <t>19.82"</t>
  </si>
  <si>
    <t>49.87"</t>
  </si>
  <si>
    <t>16.62"</t>
  </si>
  <si>
    <t>6.93"</t>
  </si>
  <si>
    <t>3.16"</t>
  </si>
  <si>
    <t>50.55"</t>
  </si>
  <si>
    <t>13.73"</t>
  </si>
  <si>
    <t>53.08"</t>
  </si>
  <si>
    <t>13.85"</t>
  </si>
  <si>
    <t>15.75"</t>
  </si>
  <si>
    <t>18.30"</t>
  </si>
  <si>
    <t>55.22"</t>
  </si>
  <si>
    <t>13.95"</t>
  </si>
  <si>
    <t>4.06"</t>
  </si>
  <si>
    <t>32.66"</t>
  </si>
  <si>
    <t>29.30"</t>
  </si>
  <si>
    <t>23.06"</t>
  </si>
  <si>
    <t>52.78"</t>
  </si>
  <si>
    <t>55.19"</t>
  </si>
  <si>
    <t>22.8"</t>
  </si>
  <si>
    <t>2.33"</t>
  </si>
  <si>
    <t>22.1"</t>
  </si>
  <si>
    <t>30.3"</t>
  </si>
  <si>
    <t>7.22"</t>
  </si>
  <si>
    <t>53.82"</t>
  </si>
  <si>
    <t>54.85"</t>
  </si>
  <si>
    <t>6.81"</t>
  </si>
  <si>
    <t>59.31"</t>
  </si>
  <si>
    <t>6.76"</t>
  </si>
  <si>
    <t>21.45"</t>
  </si>
  <si>
    <t>6.51"</t>
  </si>
  <si>
    <t>12.84"</t>
  </si>
  <si>
    <t>34.77"</t>
  </si>
  <si>
    <t>42.5"</t>
  </si>
  <si>
    <t>32.2"</t>
  </si>
  <si>
    <t>1.7"</t>
  </si>
  <si>
    <t>58.0"</t>
  </si>
  <si>
    <t>46.78"</t>
  </si>
  <si>
    <t>53.54"</t>
  </si>
  <si>
    <t>45.39"</t>
  </si>
  <si>
    <t>22.91"</t>
  </si>
  <si>
    <t>52.62"</t>
  </si>
  <si>
    <t>6.87"</t>
  </si>
  <si>
    <t>49.6"</t>
  </si>
  <si>
    <t>56.83"</t>
  </si>
  <si>
    <t>39.38"</t>
  </si>
  <si>
    <t>12.76"</t>
  </si>
  <si>
    <t>41.95"</t>
  </si>
  <si>
    <t>53.23"</t>
  </si>
  <si>
    <t>50.91"</t>
  </si>
  <si>
    <t>13.0"</t>
  </si>
  <si>
    <t>48.38"</t>
  </si>
  <si>
    <t>23.46"</t>
  </si>
  <si>
    <t>20.63"</t>
  </si>
  <si>
    <t>7.91"</t>
  </si>
  <si>
    <t>15.64"</t>
  </si>
  <si>
    <t>14.65"</t>
  </si>
  <si>
    <t>27.6"</t>
  </si>
  <si>
    <t>26.57"</t>
  </si>
  <si>
    <t>12.78"</t>
  </si>
  <si>
    <t>39.13"</t>
  </si>
  <si>
    <t>39.48"</t>
  </si>
  <si>
    <t>14.53"</t>
  </si>
  <si>
    <t>3.19''</t>
  </si>
  <si>
    <t>32.87''</t>
  </si>
  <si>
    <t>33.96"</t>
  </si>
  <si>
    <t>20.10"</t>
  </si>
  <si>
    <t>59.48"</t>
  </si>
  <si>
    <t>43.47"</t>
  </si>
  <si>
    <t>19.6"</t>
  </si>
  <si>
    <t>46.25"</t>
  </si>
  <si>
    <t>56.72''</t>
  </si>
  <si>
    <t>44.21''</t>
  </si>
  <si>
    <t>35.25"</t>
  </si>
  <si>
    <t>43.56"</t>
  </si>
  <si>
    <t>24.39"</t>
  </si>
  <si>
    <t>57.58"</t>
  </si>
  <si>
    <t>30.33"</t>
  </si>
  <si>
    <t>0.95"</t>
  </si>
  <si>
    <t>11.74"</t>
  </si>
  <si>
    <t>36.69"</t>
  </si>
  <si>
    <t>3.17"</t>
  </si>
  <si>
    <t>24.51"</t>
  </si>
  <si>
    <t>8.81"</t>
  </si>
  <si>
    <t>29.69"</t>
  </si>
  <si>
    <t>50.42"</t>
  </si>
  <si>
    <t>17.77"</t>
  </si>
  <si>
    <t>26.09"</t>
  </si>
  <si>
    <t>38.72"</t>
  </si>
  <si>
    <t>51.22"</t>
  </si>
  <si>
    <t>15.96"</t>
  </si>
  <si>
    <t>53.96''</t>
  </si>
  <si>
    <t>6.34''</t>
  </si>
  <si>
    <t>18.26''</t>
  </si>
  <si>
    <t>14.77''</t>
  </si>
  <si>
    <t>50.92'</t>
  </si>
  <si>
    <t>40.88''</t>
  </si>
  <si>
    <t>18.71''</t>
  </si>
  <si>
    <t>15.52''</t>
  </si>
  <si>
    <t>18.0''</t>
  </si>
  <si>
    <t>20.65"</t>
  </si>
  <si>
    <t>43.22''</t>
  </si>
  <si>
    <t>39.42''</t>
  </si>
  <si>
    <t>35.09''</t>
  </si>
  <si>
    <t>0.15''</t>
  </si>
  <si>
    <t>38.01''</t>
  </si>
  <si>
    <t>19.86''</t>
  </si>
  <si>
    <t>18.19''</t>
  </si>
  <si>
    <t>17.22''</t>
  </si>
  <si>
    <t>2.51"</t>
  </si>
  <si>
    <t>11.58"</t>
  </si>
  <si>
    <t>0.85"</t>
  </si>
  <si>
    <t>23.09"</t>
  </si>
  <si>
    <t>47.64"</t>
  </si>
  <si>
    <t>12.07"</t>
  </si>
  <si>
    <t>45.91"</t>
  </si>
  <si>
    <t>21.49"</t>
  </si>
  <si>
    <t>27.59"</t>
  </si>
  <si>
    <t>15.45"</t>
  </si>
  <si>
    <t>13.26"</t>
  </si>
  <si>
    <t>17.38"</t>
  </si>
  <si>
    <t>55.81"</t>
  </si>
  <si>
    <t>8.32"</t>
  </si>
  <si>
    <t>44.83"</t>
  </si>
  <si>
    <t>27.37"</t>
  </si>
  <si>
    <t>13.13''</t>
  </si>
  <si>
    <t>16.22''</t>
  </si>
  <si>
    <t>46.4''</t>
  </si>
  <si>
    <t>50.41''</t>
  </si>
  <si>
    <t>45.32"</t>
  </si>
  <si>
    <t>4.69"</t>
  </si>
  <si>
    <t>20.30"</t>
  </si>
  <si>
    <t>28.99"</t>
  </si>
  <si>
    <t>14.96"</t>
  </si>
  <si>
    <t>29.71"</t>
  </si>
  <si>
    <t>30.03"</t>
  </si>
  <si>
    <t>52.71"</t>
  </si>
  <si>
    <t>19.03"</t>
  </si>
  <si>
    <t>40.6"</t>
  </si>
  <si>
    <t>43.74"</t>
  </si>
  <si>
    <t>40.46"</t>
  </si>
  <si>
    <t>31.1"</t>
  </si>
  <si>
    <t>29.36"</t>
  </si>
  <si>
    <t>37.25"</t>
  </si>
  <si>
    <t>34.89''</t>
  </si>
  <si>
    <t>55.16''</t>
  </si>
  <si>
    <t>38.2''</t>
  </si>
  <si>
    <t>4.61''</t>
  </si>
  <si>
    <t>17.75"</t>
  </si>
  <si>
    <t>18.34"</t>
  </si>
  <si>
    <t>24.75"</t>
  </si>
  <si>
    <t>3.68"</t>
  </si>
  <si>
    <t>21.8"</t>
  </si>
  <si>
    <t>19.25"</t>
  </si>
  <si>
    <t>58.12"</t>
  </si>
  <si>
    <t>21.51"</t>
  </si>
  <si>
    <t>46.74"</t>
  </si>
  <si>
    <t>41.12"</t>
  </si>
  <si>
    <t>31.98"</t>
  </si>
  <si>
    <t>27.83"</t>
  </si>
  <si>
    <t>52.50"</t>
  </si>
  <si>
    <t>23.64"</t>
  </si>
  <si>
    <t>22.69"</t>
  </si>
  <si>
    <t>13.45"</t>
  </si>
  <si>
    <t>2.07"</t>
  </si>
  <si>
    <t>35.96"</t>
  </si>
  <si>
    <t>15.47"</t>
  </si>
  <si>
    <t>31.87"</t>
  </si>
  <si>
    <t>2.05"</t>
  </si>
  <si>
    <t>14.09"</t>
  </si>
  <si>
    <t>14.9"</t>
  </si>
  <si>
    <t>41.22"</t>
  </si>
  <si>
    <t>50.19"</t>
  </si>
  <si>
    <t>1.96"</t>
  </si>
  <si>
    <t>44.19"</t>
  </si>
  <si>
    <t>34.42"</t>
  </si>
  <si>
    <t>33.5"</t>
  </si>
  <si>
    <t>25.96''</t>
  </si>
  <si>
    <t>24.78''</t>
  </si>
  <si>
    <t>51.98"</t>
  </si>
  <si>
    <t>8.49"</t>
  </si>
  <si>
    <t>28.02"</t>
  </si>
  <si>
    <t>15.95"</t>
  </si>
  <si>
    <t>41.29"</t>
  </si>
  <si>
    <t>52.55"</t>
  </si>
  <si>
    <t>26.27"</t>
  </si>
  <si>
    <t>0.31"</t>
  </si>
  <si>
    <t>34.69"</t>
  </si>
  <si>
    <t>11.87"</t>
  </si>
  <si>
    <t>53.12"</t>
  </si>
  <si>
    <t>53.73"</t>
  </si>
  <si>
    <t>32.56"</t>
  </si>
  <si>
    <t>15.77"</t>
  </si>
  <si>
    <t>41.09"</t>
  </si>
  <si>
    <t>41.7"</t>
  </si>
  <si>
    <t>21.84"</t>
  </si>
  <si>
    <t>44.23"</t>
  </si>
  <si>
    <t>49.22"</t>
  </si>
  <si>
    <t>16.43"</t>
  </si>
  <si>
    <t>36.51"</t>
  </si>
  <si>
    <t>41.19"</t>
  </si>
  <si>
    <t>23.99"</t>
  </si>
  <si>
    <t>2.29"</t>
  </si>
  <si>
    <t>0.94"</t>
  </si>
  <si>
    <t>27.19"</t>
  </si>
  <si>
    <t>0.17"</t>
  </si>
  <si>
    <t>56.44"</t>
  </si>
  <si>
    <t>2.14"</t>
  </si>
  <si>
    <t>49.35"</t>
  </si>
  <si>
    <t>44.42"</t>
  </si>
  <si>
    <t>54.84"</t>
  </si>
  <si>
    <t>20.39"</t>
  </si>
  <si>
    <t>6.58"</t>
  </si>
  <si>
    <t>11.47"</t>
  </si>
  <si>
    <t>18.6"</t>
  </si>
  <si>
    <t>25.52"</t>
  </si>
  <si>
    <t>49.42"</t>
  </si>
  <si>
    <t>35.93"</t>
  </si>
  <si>
    <t>41.84"</t>
  </si>
  <si>
    <t>3.61"</t>
  </si>
  <si>
    <t>20.8"</t>
  </si>
  <si>
    <t>31.35"</t>
  </si>
  <si>
    <t>54.71"</t>
  </si>
  <si>
    <t>33.84"</t>
  </si>
  <si>
    <t>3.23"</t>
  </si>
  <si>
    <t>53.77"</t>
  </si>
  <si>
    <t>16.38"</t>
  </si>
  <si>
    <t>39.34"</t>
  </si>
  <si>
    <t>6.88"</t>
  </si>
  <si>
    <t>18.63"</t>
  </si>
  <si>
    <t>11.37"</t>
  </si>
  <si>
    <t>43.58"</t>
  </si>
  <si>
    <t>8.76"</t>
  </si>
  <si>
    <t>25.38"</t>
  </si>
  <si>
    <t>45.25"</t>
  </si>
  <si>
    <t>27.99"</t>
  </si>
  <si>
    <t>9.63"</t>
  </si>
  <si>
    <t>30.22"</t>
  </si>
  <si>
    <t>13.9"</t>
  </si>
  <si>
    <t>14.71"</t>
  </si>
  <si>
    <t>45.56"</t>
  </si>
  <si>
    <t>11.72"</t>
  </si>
  <si>
    <t>9.47"</t>
  </si>
  <si>
    <t>22.34"</t>
  </si>
  <si>
    <t>4.74"</t>
  </si>
  <si>
    <t>19.06"</t>
  </si>
  <si>
    <t>43.17"</t>
  </si>
  <si>
    <t>32.13"</t>
  </si>
  <si>
    <t>29.38"</t>
  </si>
  <si>
    <t>27.81"</t>
  </si>
  <si>
    <t>35.21"</t>
  </si>
  <si>
    <t>15.14"</t>
  </si>
  <si>
    <t>8.14"</t>
  </si>
  <si>
    <t>12.06"</t>
  </si>
  <si>
    <t>18.89"</t>
  </si>
  <si>
    <t>46.94"</t>
  </si>
  <si>
    <t>39.35"</t>
  </si>
  <si>
    <t>53.30"</t>
  </si>
  <si>
    <t>59.99"</t>
  </si>
  <si>
    <t>34.4"</t>
  </si>
  <si>
    <t>19.98"</t>
  </si>
  <si>
    <t>17.21"</t>
  </si>
  <si>
    <t>24.86"</t>
  </si>
  <si>
    <t>37.10"</t>
  </si>
  <si>
    <t>10.07"</t>
  </si>
  <si>
    <t>35.79"</t>
  </si>
  <si>
    <t>41.83"</t>
  </si>
  <si>
    <t>18.45"</t>
  </si>
  <si>
    <t>42.72"</t>
  </si>
  <si>
    <t>40.24"</t>
  </si>
  <si>
    <t>24.22"</t>
  </si>
  <si>
    <t>1.19"</t>
  </si>
  <si>
    <t>56.27"</t>
  </si>
  <si>
    <t>30.43"</t>
  </si>
  <si>
    <t>57.85"</t>
  </si>
  <si>
    <t>24.90"</t>
  </si>
  <si>
    <t>32.89"</t>
  </si>
  <si>
    <t>58.35"</t>
  </si>
  <si>
    <t>28.69"</t>
  </si>
  <si>
    <t>15.36"</t>
  </si>
  <si>
    <t>58.76"</t>
  </si>
  <si>
    <t>45.99"</t>
  </si>
  <si>
    <t>25.76"</t>
  </si>
  <si>
    <t>47.61"</t>
  </si>
  <si>
    <t>27.05"</t>
  </si>
  <si>
    <t>16.32"</t>
  </si>
  <si>
    <t>52.81"</t>
  </si>
  <si>
    <t>28.55"</t>
  </si>
  <si>
    <t>28.58"</t>
  </si>
  <si>
    <t>53.14"</t>
  </si>
  <si>
    <t>9.41"</t>
  </si>
  <si>
    <t>16.34"</t>
  </si>
  <si>
    <t>51.68"</t>
  </si>
  <si>
    <t>15.80"</t>
  </si>
  <si>
    <t>52.23"</t>
  </si>
  <si>
    <t>28.27"</t>
  </si>
  <si>
    <t>14.83"</t>
  </si>
  <si>
    <t>26.81"</t>
  </si>
  <si>
    <t>2.03"</t>
  </si>
  <si>
    <t>58.68"</t>
  </si>
  <si>
    <t>21.81"</t>
  </si>
  <si>
    <t>42.75"</t>
  </si>
  <si>
    <t>20.26"</t>
  </si>
  <si>
    <t>41.26"</t>
  </si>
  <si>
    <t>9.78"</t>
  </si>
  <si>
    <t>1.84"</t>
  </si>
  <si>
    <t>6.94''</t>
  </si>
  <si>
    <t>48.93''</t>
  </si>
  <si>
    <t>30.28''</t>
  </si>
  <si>
    <t>52.89''</t>
  </si>
  <si>
    <t>49.61"</t>
  </si>
  <si>
    <t>2.1"</t>
  </si>
  <si>
    <t>52.03"</t>
  </si>
  <si>
    <t>49.59"</t>
  </si>
  <si>
    <t>24.31"</t>
  </si>
  <si>
    <t>1.13"</t>
  </si>
  <si>
    <t>34.26"</t>
  </si>
  <si>
    <t>44.76"</t>
  </si>
  <si>
    <t>57.86"</t>
  </si>
  <si>
    <t>12.31"</t>
  </si>
  <si>
    <t>24.37"</t>
  </si>
  <si>
    <t>32.38"</t>
  </si>
  <si>
    <t>8.9"</t>
  </si>
  <si>
    <t>44.53"</t>
  </si>
  <si>
    <t>7.20"</t>
  </si>
  <si>
    <t>25.64"</t>
  </si>
  <si>
    <t>41.40"</t>
  </si>
  <si>
    <t>58.06"</t>
  </si>
  <si>
    <t>36.46"</t>
  </si>
  <si>
    <t>4.27"</t>
  </si>
  <si>
    <t>4.40"</t>
  </si>
  <si>
    <t>.-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</si>
</sst>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4"/>
      <color theme="1"/>
      <name val="Arial"/>
      <family val="2"/>
    </font>
    <font>
      <b/>
      <sz val="14"/>
      <color indexed="8"/>
      <name val="Arial"/>
      <family val="2"/>
    </font>
    <font>
      <sz val="14"/>
      <name val="Hermann"/>
    </font>
    <font>
      <b/>
      <sz val="2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4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vertical="top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 vertical="top"/>
    </xf>
    <xf numFmtId="0" fontId="0" fillId="7" borderId="0" xfId="0" applyFill="1"/>
    <xf numFmtId="0" fontId="1" fillId="7" borderId="0" xfId="0" applyFont="1" applyFill="1" applyAlignment="1">
      <alignment horizontal="left"/>
    </xf>
    <xf numFmtId="4" fontId="2" fillId="7" borderId="0" xfId="0" applyNumberFormat="1" applyFont="1" applyFill="1" applyAlignment="1">
      <alignment horizontal="center" vertical="top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3" fillId="7" borderId="0" xfId="0" applyFont="1" applyFill="1" applyAlignment="1">
      <alignment horizontal="left" vertical="center"/>
    </xf>
    <xf numFmtId="4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/>
    </xf>
    <xf numFmtId="4" fontId="2" fillId="7" borderId="0" xfId="0" applyNumberFormat="1" applyFont="1" applyFill="1" applyAlignment="1">
      <alignment horizontal="center"/>
    </xf>
    <xf numFmtId="49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" fillId="7" borderId="0" xfId="0" applyFont="1" applyFill="1"/>
    <xf numFmtId="4" fontId="1" fillId="7" borderId="0" xfId="0" applyNumberFormat="1" applyFont="1" applyFill="1" applyAlignment="1">
      <alignment horizontal="center" vertical="top"/>
    </xf>
    <xf numFmtId="0" fontId="1" fillId="7" borderId="0" xfId="0" applyFont="1" applyFill="1" applyAlignment="1">
      <alignment vertical="top"/>
    </xf>
    <xf numFmtId="49" fontId="9" fillId="7" borderId="0" xfId="0" applyNumberFormat="1" applyFont="1" applyFill="1" applyAlignment="1">
      <alignment horizontal="left" vertical="top"/>
    </xf>
    <xf numFmtId="49" fontId="10" fillId="7" borderId="0" xfId="0" applyNumberFormat="1" applyFont="1" applyFill="1" applyAlignment="1">
      <alignment vertical="top" wrapText="1"/>
    </xf>
    <xf numFmtId="0" fontId="9" fillId="7" borderId="0" xfId="0" applyFont="1" applyFill="1" applyAlignment="1">
      <alignment horizontal="center" vertical="top"/>
    </xf>
    <xf numFmtId="49" fontId="9" fillId="7" borderId="0" xfId="0" applyNumberFormat="1" applyFont="1" applyFill="1" applyAlignment="1">
      <alignment horizontal="center" vertical="top"/>
    </xf>
    <xf numFmtId="0" fontId="7" fillId="7" borderId="0" xfId="0" applyFont="1" applyFill="1" applyAlignment="1">
      <alignment horizontal="left" vertical="top" wrapText="1"/>
    </xf>
    <xf numFmtId="0" fontId="1" fillId="7" borderId="0" xfId="0" applyFont="1" applyFill="1" applyAlignment="1">
      <alignment horizontal="center" vertical="top"/>
    </xf>
    <xf numFmtId="4" fontId="9" fillId="7" borderId="0" xfId="0" applyNumberFormat="1" applyFont="1" applyFill="1" applyAlignment="1">
      <alignment horizontal="center" vertical="top"/>
    </xf>
    <xf numFmtId="49" fontId="10" fillId="7" borderId="0" xfId="0" applyNumberFormat="1" applyFont="1" applyFill="1" applyAlignment="1">
      <alignment horizontal="left" vertical="top" wrapText="1"/>
    </xf>
    <xf numFmtId="0" fontId="2" fillId="7" borderId="0" xfId="0" applyFont="1" applyFill="1" applyAlignment="1">
      <alignment vertical="top"/>
    </xf>
    <xf numFmtId="49" fontId="5" fillId="7" borderId="0" xfId="0" applyNumberFormat="1" applyFont="1" applyFill="1" applyAlignment="1">
      <alignment horizontal="left" vertical="top"/>
    </xf>
    <xf numFmtId="4" fontId="5" fillId="7" borderId="0" xfId="0" applyNumberFormat="1" applyFont="1" applyFill="1" applyAlignment="1">
      <alignment horizontal="center" vertical="top"/>
    </xf>
    <xf numFmtId="49" fontId="5" fillId="7" borderId="0" xfId="0" applyNumberFormat="1" applyFont="1" applyFill="1" applyAlignment="1">
      <alignment vertical="top" wrapText="1"/>
    </xf>
    <xf numFmtId="0" fontId="5" fillId="7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vertical="center" wrapText="1"/>
    </xf>
    <xf numFmtId="0" fontId="11" fillId="0" borderId="0" xfId="0" applyFont="1"/>
    <xf numFmtId="0" fontId="8" fillId="6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2" fontId="8" fillId="0" borderId="10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1" fillId="11" borderId="0" xfId="0" applyFont="1" applyFill="1"/>
    <xf numFmtId="49" fontId="12" fillId="0" borderId="11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4" fontId="8" fillId="2" borderId="3" xfId="0" applyNumberFormat="1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8" fillId="0" borderId="0" xfId="0" applyFont="1"/>
    <xf numFmtId="49" fontId="12" fillId="0" borderId="15" xfId="0" applyNumberFormat="1" applyFont="1" applyBorder="1" applyAlignment="1">
      <alignment horizontal="left" vertical="center"/>
    </xf>
    <xf numFmtId="0" fontId="11" fillId="0" borderId="0" xfId="0" applyFont="1" applyAlignment="1">
      <alignment vertical="center" wrapText="1"/>
    </xf>
    <xf numFmtId="49" fontId="12" fillId="3" borderId="13" xfId="0" applyNumberFormat="1" applyFont="1" applyFill="1" applyBorder="1" applyAlignment="1">
      <alignment horizontal="left" vertical="center" wrapText="1"/>
    </xf>
    <xf numFmtId="49" fontId="12" fillId="0" borderId="9" xfId="0" applyNumberFormat="1" applyFont="1" applyBorder="1" applyAlignment="1">
      <alignment horizontal="left" vertical="center" wrapText="1"/>
    </xf>
    <xf numFmtId="49" fontId="12" fillId="3" borderId="9" xfId="0" applyNumberFormat="1" applyFont="1" applyFill="1" applyBorder="1" applyAlignment="1">
      <alignment horizontal="left" vertical="center" wrapText="1"/>
    </xf>
    <xf numFmtId="49" fontId="12" fillId="3" borderId="5" xfId="0" applyNumberFormat="1" applyFont="1" applyFill="1" applyBorder="1" applyAlignment="1">
      <alignment horizontal="left" vertical="center" wrapText="1"/>
    </xf>
    <xf numFmtId="49" fontId="12" fillId="0" borderId="13" xfId="0" applyNumberFormat="1" applyFont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49" fontId="12" fillId="3" borderId="15" xfId="0" applyNumberFormat="1" applyFont="1" applyFill="1" applyBorder="1" applyAlignment="1">
      <alignment vertical="center" wrapText="1"/>
    </xf>
    <xf numFmtId="49" fontId="12" fillId="0" borderId="10" xfId="0" applyNumberFormat="1" applyFont="1" applyBorder="1" applyAlignment="1">
      <alignment horizontal="left" vertical="center" wrapText="1"/>
    </xf>
    <xf numFmtId="49" fontId="12" fillId="3" borderId="10" xfId="0" applyNumberFormat="1" applyFont="1" applyFill="1" applyBorder="1" applyAlignment="1">
      <alignment vertical="center" wrapText="1"/>
    </xf>
    <xf numFmtId="49" fontId="12" fillId="0" borderId="10" xfId="0" applyNumberFormat="1" applyFont="1" applyBorder="1" applyAlignment="1">
      <alignment vertical="center" wrapText="1"/>
    </xf>
    <xf numFmtId="0" fontId="11" fillId="3" borderId="10" xfId="0" applyFont="1" applyFill="1" applyBorder="1" applyAlignment="1">
      <alignment horizontal="left" vertical="center" wrapText="1"/>
    </xf>
    <xf numFmtId="0" fontId="11" fillId="3" borderId="10" xfId="0" applyFont="1" applyFill="1" applyBorder="1" applyAlignment="1">
      <alignment horizontal="left" vertical="center"/>
    </xf>
    <xf numFmtId="49" fontId="12" fillId="0" borderId="10" xfId="0" applyNumberFormat="1" applyFont="1" applyBorder="1" applyAlignment="1">
      <alignment horizontal="left" vertical="center"/>
    </xf>
    <xf numFmtId="49" fontId="12" fillId="3" borderId="6" xfId="0" applyNumberFormat="1" applyFont="1" applyFill="1" applyBorder="1" applyAlignment="1">
      <alignment vertical="center"/>
    </xf>
    <xf numFmtId="49" fontId="12" fillId="3" borderId="10" xfId="0" applyNumberFormat="1" applyFont="1" applyFill="1" applyBorder="1" applyAlignment="1">
      <alignment vertical="center"/>
    </xf>
    <xf numFmtId="49" fontId="12" fillId="0" borderId="6" xfId="0" applyNumberFormat="1" applyFont="1" applyBorder="1" applyAlignment="1">
      <alignment horizontal="left" vertical="center" wrapText="1"/>
    </xf>
    <xf numFmtId="49" fontId="12" fillId="3" borderId="10" xfId="0" applyNumberFormat="1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3" borderId="14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4" fontId="11" fillId="3" borderId="15" xfId="0" applyNumberFormat="1" applyFont="1" applyFill="1" applyBorder="1" applyAlignment="1">
      <alignment horizontal="center" vertical="center"/>
    </xf>
    <xf numFmtId="4" fontId="11" fillId="0" borderId="12" xfId="0" applyNumberFormat="1" applyFont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vertical="center"/>
    </xf>
    <xf numFmtId="4" fontId="12" fillId="3" borderId="6" xfId="0" applyNumberFormat="1" applyFont="1" applyFill="1" applyBorder="1" applyAlignment="1">
      <alignment vertical="center"/>
    </xf>
    <xf numFmtId="4" fontId="12" fillId="0" borderId="15" xfId="0" applyNumberFormat="1" applyFont="1" applyBorder="1" applyAlignment="1">
      <alignment vertical="center"/>
    </xf>
    <xf numFmtId="4" fontId="12" fillId="3" borderId="10" xfId="0" applyNumberFormat="1" applyFont="1" applyFill="1" applyBorder="1" applyAlignment="1">
      <alignment vertical="center"/>
    </xf>
    <xf numFmtId="4" fontId="12" fillId="3" borderId="10" xfId="0" applyNumberFormat="1" applyFont="1" applyFill="1" applyBorder="1" applyAlignment="1">
      <alignment horizontal="right" vertical="center"/>
    </xf>
    <xf numFmtId="4" fontId="12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center" vertical="center"/>
    </xf>
    <xf numFmtId="4" fontId="11" fillId="3" borderId="6" xfId="0" applyNumberFormat="1" applyFont="1" applyFill="1" applyBorder="1" applyAlignment="1">
      <alignment horizontal="center" vertical="center"/>
    </xf>
    <xf numFmtId="4" fontId="11" fillId="3" borderId="14" xfId="0" applyNumberFormat="1" applyFont="1" applyFill="1" applyBorder="1" applyAlignment="1">
      <alignment horizontal="center" vertical="center"/>
    </xf>
    <xf numFmtId="4" fontId="11" fillId="3" borderId="0" xfId="0" applyNumberFormat="1" applyFont="1" applyFill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2" fillId="3" borderId="8" xfId="0" applyNumberFormat="1" applyFont="1" applyFill="1" applyBorder="1" applyAlignment="1">
      <alignment vertical="center"/>
    </xf>
    <xf numFmtId="4" fontId="12" fillId="0" borderId="14" xfId="0" applyNumberFormat="1" applyFont="1" applyBorder="1" applyAlignment="1">
      <alignment vertical="center"/>
    </xf>
    <xf numFmtId="4" fontId="12" fillId="3" borderId="0" xfId="0" applyNumberFormat="1" applyFont="1" applyFill="1" applyAlignment="1">
      <alignment vertical="center"/>
    </xf>
    <xf numFmtId="4" fontId="12" fillId="3" borderId="0" xfId="0" applyNumberFormat="1" applyFont="1" applyFill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4" fontId="11" fillId="0" borderId="8" xfId="0" applyNumberFormat="1" applyFont="1" applyBorder="1" applyAlignment="1">
      <alignment horizontal="center" vertical="center"/>
    </xf>
    <xf numFmtId="4" fontId="11" fillId="3" borderId="8" xfId="0" applyNumberFormat="1" applyFont="1" applyFill="1" applyBorder="1" applyAlignment="1">
      <alignment horizontal="center" vertical="center"/>
    </xf>
    <xf numFmtId="4" fontId="12" fillId="3" borderId="15" xfId="0" applyNumberFormat="1" applyFont="1" applyFill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" fontId="11" fillId="0" borderId="15" xfId="0" applyNumberFormat="1" applyFont="1" applyBorder="1" applyAlignment="1">
      <alignment horizontal="center" vertical="center"/>
    </xf>
    <xf numFmtId="4" fontId="11" fillId="0" borderId="14" xfId="0" applyNumberFormat="1" applyFont="1" applyBorder="1" applyAlignment="1">
      <alignment horizontal="center" vertical="center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12" fillId="3" borderId="16" xfId="0" applyNumberFormat="1" applyFont="1" applyFill="1" applyBorder="1" applyAlignment="1">
      <alignment horizontal="left" vertical="center"/>
    </xf>
    <xf numFmtId="49" fontId="12" fillId="3" borderId="11" xfId="0" applyNumberFormat="1" applyFont="1" applyFill="1" applyBorder="1" applyAlignment="1">
      <alignment horizontal="left" vertical="center"/>
    </xf>
    <xf numFmtId="49" fontId="12" fillId="3" borderId="11" xfId="0" applyNumberFormat="1" applyFont="1" applyFill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left" vertical="center"/>
    </xf>
    <xf numFmtId="49" fontId="12" fillId="0" borderId="16" xfId="0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4" fontId="11" fillId="0" borderId="10" xfId="0" applyNumberFormat="1" applyFont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4" borderId="38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49" fontId="12" fillId="8" borderId="0" xfId="0" applyNumberFormat="1" applyFont="1" applyFill="1" applyAlignment="1">
      <alignment horizontal="center" vertical="center" wrapText="1"/>
    </xf>
    <xf numFmtId="0" fontId="11" fillId="8" borderId="38" xfId="0" applyFont="1" applyFill="1" applyBorder="1" applyAlignment="1">
      <alignment vertical="center" wrapText="1"/>
    </xf>
    <xf numFmtId="4" fontId="12" fillId="8" borderId="38" xfId="0" applyNumberFormat="1" applyFont="1" applyFill="1" applyBorder="1" applyAlignment="1">
      <alignment horizontal="center" vertical="center" wrapText="1"/>
    </xf>
    <xf numFmtId="4" fontId="11" fillId="8" borderId="38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left" vertical="center" wrapText="1"/>
    </xf>
    <xf numFmtId="0" fontId="11" fillId="8" borderId="0" xfId="0" applyFont="1" applyFill="1" applyAlignment="1">
      <alignment vertical="center"/>
    </xf>
    <xf numFmtId="0" fontId="8" fillId="8" borderId="38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2" fontId="8" fillId="4" borderId="38" xfId="0" applyNumberFormat="1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49" fontId="12" fillId="4" borderId="0" xfId="0" applyNumberFormat="1" applyFont="1" applyFill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4" fontId="12" fillId="4" borderId="38" xfId="0" applyNumberFormat="1" applyFont="1" applyFill="1" applyBorder="1" applyAlignment="1">
      <alignment horizontal="center" vertical="center" wrapText="1"/>
    </xf>
    <xf numFmtId="4" fontId="11" fillId="4" borderId="38" xfId="0" applyNumberFormat="1" applyFont="1" applyFill="1" applyBorder="1" applyAlignment="1">
      <alignment horizontal="center" vertical="center" wrapText="1"/>
    </xf>
    <xf numFmtId="0" fontId="11" fillId="4" borderId="0" xfId="0" applyFont="1" applyFill="1" applyAlignment="1">
      <alignment vertical="center"/>
    </xf>
    <xf numFmtId="0" fontId="11" fillId="0" borderId="38" xfId="0" applyFont="1" applyBorder="1" applyAlignment="1">
      <alignment vertical="center" wrapText="1"/>
    </xf>
    <xf numFmtId="1" fontId="8" fillId="4" borderId="38" xfId="0" applyNumberFormat="1" applyFont="1" applyFill="1" applyBorder="1" applyAlignment="1">
      <alignment horizontal="center" vertical="center" wrapText="1"/>
    </xf>
    <xf numFmtId="0" fontId="11" fillId="4" borderId="38" xfId="0" applyFont="1" applyFill="1" applyBorder="1" applyAlignment="1">
      <alignment vertical="center" wrapText="1"/>
    </xf>
    <xf numFmtId="49" fontId="12" fillId="4" borderId="38" xfId="0" applyNumberFormat="1" applyFont="1" applyFill="1" applyBorder="1" applyAlignment="1">
      <alignment horizontal="left" vertical="center" wrapText="1"/>
    </xf>
    <xf numFmtId="2" fontId="11" fillId="0" borderId="38" xfId="0" applyNumberFormat="1" applyFont="1" applyBorder="1" applyAlignment="1">
      <alignment vertical="center" wrapText="1"/>
    </xf>
    <xf numFmtId="0" fontId="8" fillId="9" borderId="0" xfId="0" applyFont="1" applyFill="1" applyAlignment="1">
      <alignment horizontal="center" vertical="center" wrapText="1"/>
    </xf>
    <xf numFmtId="49" fontId="12" fillId="3" borderId="16" xfId="0" applyNumberFormat="1" applyFont="1" applyFill="1" applyBorder="1" applyAlignment="1">
      <alignment horizontal="center" vertical="center" wrapText="1"/>
    </xf>
    <xf numFmtId="49" fontId="12" fillId="3" borderId="14" xfId="0" applyNumberFormat="1" applyFont="1" applyFill="1" applyBorder="1" applyAlignment="1">
      <alignment horizontal="center" vertical="center" wrapText="1"/>
    </xf>
    <xf numFmtId="49" fontId="12" fillId="3" borderId="15" xfId="0" applyNumberFormat="1" applyFont="1" applyFill="1" applyBorder="1" applyAlignment="1">
      <alignment horizontal="left" vertical="center" wrapText="1"/>
    </xf>
    <xf numFmtId="0" fontId="11" fillId="3" borderId="14" xfId="0" applyFont="1" applyFill="1" applyBorder="1" applyAlignment="1">
      <alignment horizontal="center" vertical="center" wrapText="1"/>
    </xf>
    <xf numFmtId="4" fontId="11" fillId="3" borderId="15" xfId="0" applyNumberFormat="1" applyFont="1" applyFill="1" applyBorder="1" applyAlignment="1">
      <alignment horizontal="center" vertical="center" wrapText="1"/>
    </xf>
    <xf numFmtId="4" fontId="11" fillId="3" borderId="14" xfId="0" applyNumberFormat="1" applyFont="1" applyFill="1" applyBorder="1" applyAlignment="1">
      <alignment horizontal="center" vertical="center" wrapText="1"/>
    </xf>
    <xf numFmtId="4" fontId="12" fillId="3" borderId="15" xfId="0" applyNumberFormat="1" applyFont="1" applyFill="1" applyBorder="1" applyAlignment="1">
      <alignment horizontal="center" vertical="center" wrapText="1"/>
    </xf>
    <xf numFmtId="0" fontId="11" fillId="9" borderId="0" xfId="0" applyFont="1" applyFill="1" applyAlignment="1">
      <alignment vertical="center"/>
    </xf>
    <xf numFmtId="49" fontId="12" fillId="3" borderId="11" xfId="0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left" vertical="center" wrapText="1"/>
    </xf>
    <xf numFmtId="0" fontId="11" fillId="3" borderId="0" xfId="0" applyFont="1" applyFill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2" fontId="12" fillId="3" borderId="10" xfId="0" applyNumberFormat="1" applyFont="1" applyFill="1" applyBorder="1" applyAlignment="1">
      <alignment horizontal="center" vertical="center" wrapText="1"/>
    </xf>
    <xf numFmtId="4" fontId="11" fillId="3" borderId="0" xfId="0" applyNumberFormat="1" applyFont="1" applyFill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4" fontId="11" fillId="3" borderId="10" xfId="0" applyNumberFormat="1" applyFont="1" applyFill="1" applyBorder="1" applyAlignment="1">
      <alignment horizontal="center" vertical="center" wrapText="1"/>
    </xf>
    <xf numFmtId="49" fontId="12" fillId="3" borderId="7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6" xfId="0" applyNumberFormat="1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center" vertical="center" wrapText="1"/>
    </xf>
    <xf numFmtId="4" fontId="11" fillId="3" borderId="6" xfId="0" applyNumberFormat="1" applyFont="1" applyFill="1" applyBorder="1" applyAlignment="1">
      <alignment horizontal="center" vertical="center" wrapText="1"/>
    </xf>
    <xf numFmtId="4" fontId="11" fillId="3" borderId="8" xfId="0" applyNumberFormat="1" applyFont="1" applyFill="1" applyBorder="1" applyAlignment="1">
      <alignment horizontal="center" vertical="center" wrapText="1"/>
    </xf>
    <xf numFmtId="2" fontId="12" fillId="3" borderId="6" xfId="0" applyNumberFormat="1" applyFont="1" applyFill="1" applyBorder="1" applyAlignment="1">
      <alignment horizontal="center" vertical="center" wrapText="1"/>
    </xf>
    <xf numFmtId="4" fontId="12" fillId="0" borderId="10" xfId="0" applyNumberFormat="1" applyFont="1" applyBorder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wrapText="1"/>
    </xf>
    <xf numFmtId="4" fontId="12" fillId="3" borderId="10" xfId="0" applyNumberFormat="1" applyFont="1" applyFill="1" applyBorder="1" applyAlignment="1">
      <alignment horizontal="center" vertical="center" wrapText="1"/>
    </xf>
    <xf numFmtId="4" fontId="12" fillId="3" borderId="0" xfId="0" applyNumberFormat="1" applyFont="1" applyFill="1" applyAlignment="1">
      <alignment horizontal="center" vertical="center" wrapText="1"/>
    </xf>
    <xf numFmtId="4" fontId="12" fillId="3" borderId="38" xfId="0" applyNumberFormat="1" applyFont="1" applyFill="1" applyBorder="1" applyAlignment="1">
      <alignment horizontal="center" vertical="center" wrapText="1"/>
    </xf>
    <xf numFmtId="2" fontId="12" fillId="3" borderId="38" xfId="0" applyNumberFormat="1" applyFont="1" applyFill="1" applyBorder="1" applyAlignment="1">
      <alignment horizontal="center" vertical="center" wrapText="1"/>
    </xf>
    <xf numFmtId="4" fontId="11" fillId="3" borderId="38" xfId="0" applyNumberFormat="1" applyFont="1" applyFill="1" applyBorder="1" applyAlignment="1">
      <alignment horizontal="center" vertical="center" wrapText="1"/>
    </xf>
    <xf numFmtId="4" fontId="12" fillId="0" borderId="38" xfId="0" applyNumberFormat="1" applyFont="1" applyBorder="1" applyAlignment="1">
      <alignment horizontal="center" vertical="center" wrapText="1"/>
    </xf>
    <xf numFmtId="2" fontId="12" fillId="0" borderId="38" xfId="0" applyNumberFormat="1" applyFont="1" applyBorder="1" applyAlignment="1">
      <alignment horizontal="center" vertical="center" wrapText="1"/>
    </xf>
    <xf numFmtId="4" fontId="11" fillId="0" borderId="38" xfId="0" applyNumberFormat="1" applyFont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left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vertical="center"/>
    </xf>
    <xf numFmtId="49" fontId="13" fillId="4" borderId="0" xfId="0" applyNumberFormat="1" applyFont="1" applyFill="1" applyAlignment="1">
      <alignment horizontal="center" vertical="center" wrapText="1"/>
    </xf>
    <xf numFmtId="0" fontId="11" fillId="10" borderId="0" xfId="0" applyFont="1" applyFill="1" applyAlignment="1">
      <alignment vertical="center"/>
    </xf>
    <xf numFmtId="0" fontId="14" fillId="10" borderId="43" xfId="0" applyFont="1" applyFill="1" applyBorder="1" applyAlignment="1">
      <alignment horizontal="center" vertical="center" wrapText="1"/>
    </xf>
    <xf numFmtId="49" fontId="12" fillId="10" borderId="43" xfId="0" applyNumberFormat="1" applyFont="1" applyFill="1" applyBorder="1" applyAlignment="1">
      <alignment horizontal="center" vertical="center" wrapText="1"/>
    </xf>
    <xf numFmtId="0" fontId="11" fillId="10" borderId="43" xfId="0" applyFont="1" applyFill="1" applyBorder="1" applyAlignment="1">
      <alignment vertical="center"/>
    </xf>
    <xf numFmtId="0" fontId="11" fillId="10" borderId="43" xfId="0" applyFont="1" applyFill="1" applyBorder="1" applyAlignment="1">
      <alignment horizontal="center" vertical="center" wrapText="1"/>
    </xf>
    <xf numFmtId="4" fontId="14" fillId="10" borderId="43" xfId="0" applyNumberFormat="1" applyFont="1" applyFill="1" applyBorder="1" applyAlignment="1">
      <alignment horizontal="center" vertical="center" wrapText="1"/>
    </xf>
    <xf numFmtId="4" fontId="8" fillId="10" borderId="43" xfId="0" applyNumberFormat="1" applyFont="1" applyFill="1" applyBorder="1" applyAlignment="1">
      <alignment horizontal="center" vertical="center" wrapText="1"/>
    </xf>
    <xf numFmtId="49" fontId="12" fillId="10" borderId="43" xfId="0" applyNumberFormat="1" applyFont="1" applyFill="1" applyBorder="1" applyAlignment="1">
      <alignment horizontal="left" vertical="center" wrapText="1"/>
    </xf>
    <xf numFmtId="49" fontId="12" fillId="9" borderId="11" xfId="0" applyNumberFormat="1" applyFont="1" applyFill="1" applyBorder="1" applyAlignment="1">
      <alignment horizontal="center" vertical="center" wrapText="1"/>
    </xf>
    <xf numFmtId="49" fontId="12" fillId="9" borderId="0" xfId="0" applyNumberFormat="1" applyFont="1" applyFill="1" applyAlignment="1">
      <alignment horizontal="center" vertical="center" wrapText="1"/>
    </xf>
    <xf numFmtId="0" fontId="11" fillId="9" borderId="10" xfId="0" applyFont="1" applyFill="1" applyBorder="1" applyAlignment="1">
      <alignment vertical="center"/>
    </xf>
    <xf numFmtId="0" fontId="11" fillId="9" borderId="0" xfId="0" applyFont="1" applyFill="1" applyAlignment="1">
      <alignment horizontal="center" vertical="center" wrapText="1"/>
    </xf>
    <xf numFmtId="4" fontId="12" fillId="9" borderId="10" xfId="0" applyNumberFormat="1" applyFont="1" applyFill="1" applyBorder="1" applyAlignment="1">
      <alignment horizontal="center" vertical="center" wrapText="1"/>
    </xf>
    <xf numFmtId="4" fontId="12" fillId="9" borderId="0" xfId="0" applyNumberFormat="1" applyFont="1" applyFill="1" applyAlignment="1">
      <alignment horizontal="center" vertical="center" wrapText="1"/>
    </xf>
    <xf numFmtId="4" fontId="11" fillId="9" borderId="10" xfId="0" applyNumberFormat="1" applyFont="1" applyFill="1" applyBorder="1" applyAlignment="1">
      <alignment horizontal="center" vertical="center" wrapText="1"/>
    </xf>
    <xf numFmtId="4" fontId="11" fillId="9" borderId="0" xfId="0" applyNumberFormat="1" applyFont="1" applyFill="1" applyAlignment="1">
      <alignment horizontal="center" vertical="center" wrapText="1"/>
    </xf>
    <xf numFmtId="49" fontId="12" fillId="9" borderId="32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8" fillId="6" borderId="49" xfId="0" applyFont="1" applyFill="1" applyBorder="1" applyAlignment="1">
      <alignment horizontal="center" vertical="center"/>
    </xf>
    <xf numFmtId="0" fontId="8" fillId="6" borderId="50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11" fillId="8" borderId="43" xfId="0" applyFont="1" applyFill="1" applyBorder="1"/>
    <xf numFmtId="0" fontId="12" fillId="4" borderId="43" xfId="0" applyFont="1" applyFill="1" applyBorder="1" applyAlignment="1">
      <alignment horizontal="center" vertical="center" wrapText="1"/>
    </xf>
    <xf numFmtId="49" fontId="12" fillId="4" borderId="43" xfId="0" applyNumberFormat="1" applyFont="1" applyFill="1" applyBorder="1" applyAlignment="1">
      <alignment horizontal="center" vertical="center" wrapText="1"/>
    </xf>
    <xf numFmtId="0" fontId="11" fillId="0" borderId="43" xfId="0" applyFont="1" applyBorder="1" applyAlignment="1">
      <alignment vertical="center" wrapText="1"/>
    </xf>
    <xf numFmtId="0" fontId="11" fillId="0" borderId="43" xfId="0" applyFont="1" applyBorder="1" applyAlignment="1">
      <alignment horizontal="center" vertical="center" wrapText="1"/>
    </xf>
    <xf numFmtId="4" fontId="12" fillId="4" borderId="43" xfId="0" applyNumberFormat="1" applyFont="1" applyFill="1" applyBorder="1" applyAlignment="1">
      <alignment horizontal="center" vertical="center" wrapText="1"/>
    </xf>
    <xf numFmtId="4" fontId="11" fillId="4" borderId="43" xfId="0" applyNumberFormat="1" applyFont="1" applyFill="1" applyBorder="1" applyAlignment="1">
      <alignment horizontal="center" vertical="center" wrapText="1"/>
    </xf>
    <xf numFmtId="49" fontId="12" fillId="4" borderId="43" xfId="0" applyNumberFormat="1" applyFont="1" applyFill="1" applyBorder="1" applyAlignment="1">
      <alignment horizontal="left" vertical="center" wrapText="1"/>
    </xf>
    <xf numFmtId="0" fontId="11" fillId="0" borderId="43" xfId="0" applyFont="1" applyBorder="1" applyAlignment="1">
      <alignment vertical="center"/>
    </xf>
    <xf numFmtId="0" fontId="8" fillId="4" borderId="43" xfId="0" applyFont="1" applyFill="1" applyBorder="1" applyAlignment="1">
      <alignment horizontal="center" vertical="center" wrapText="1"/>
    </xf>
    <xf numFmtId="0" fontId="12" fillId="8" borderId="43" xfId="0" applyFont="1" applyFill="1" applyBorder="1" applyAlignment="1">
      <alignment horizontal="center" vertical="center" wrapText="1"/>
    </xf>
    <xf numFmtId="49" fontId="12" fillId="8" borderId="43" xfId="0" applyNumberFormat="1" applyFont="1" applyFill="1" applyBorder="1" applyAlignment="1">
      <alignment horizontal="center" vertical="center" wrapText="1"/>
    </xf>
    <xf numFmtId="0" fontId="11" fillId="8" borderId="43" xfId="0" applyFont="1" applyFill="1" applyBorder="1" applyAlignment="1">
      <alignment vertical="center" wrapText="1"/>
    </xf>
    <xf numFmtId="0" fontId="11" fillId="8" borderId="43" xfId="0" applyFont="1" applyFill="1" applyBorder="1" applyAlignment="1">
      <alignment horizontal="center" vertical="center" wrapText="1"/>
    </xf>
    <xf numFmtId="4" fontId="12" fillId="8" borderId="43" xfId="0" applyNumberFormat="1" applyFont="1" applyFill="1" applyBorder="1" applyAlignment="1">
      <alignment horizontal="center" vertical="center" wrapText="1"/>
    </xf>
    <xf numFmtId="4" fontId="11" fillId="8" borderId="43" xfId="0" applyNumberFormat="1" applyFont="1" applyFill="1" applyBorder="1" applyAlignment="1">
      <alignment horizontal="center" vertical="center" wrapText="1"/>
    </xf>
    <xf numFmtId="49" fontId="12" fillId="8" borderId="43" xfId="0" applyNumberFormat="1" applyFont="1" applyFill="1" applyBorder="1" applyAlignment="1">
      <alignment horizontal="left" vertical="center" wrapText="1"/>
    </xf>
    <xf numFmtId="0" fontId="11" fillId="8" borderId="43" xfId="0" applyFont="1" applyFill="1" applyBorder="1" applyAlignment="1">
      <alignment vertical="center"/>
    </xf>
    <xf numFmtId="0" fontId="8" fillId="8" borderId="43" xfId="0" applyFont="1" applyFill="1" applyBorder="1" applyAlignment="1">
      <alignment horizontal="center" vertical="center" wrapText="1"/>
    </xf>
    <xf numFmtId="2" fontId="8" fillId="4" borderId="43" xfId="0" applyNumberFormat="1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vertical="center" wrapText="1"/>
    </xf>
    <xf numFmtId="1" fontId="8" fillId="4" borderId="43" xfId="0" applyNumberFormat="1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vertical="center"/>
    </xf>
    <xf numFmtId="49" fontId="13" fillId="4" borderId="43" xfId="0" applyNumberFormat="1" applyFont="1" applyFill="1" applyBorder="1" applyAlignment="1">
      <alignment horizontal="center" vertical="center" wrapText="1"/>
    </xf>
    <xf numFmtId="2" fontId="11" fillId="0" borderId="43" xfId="0" applyNumberFormat="1" applyFont="1" applyBorder="1" applyAlignment="1">
      <alignment vertical="center" wrapText="1"/>
    </xf>
    <xf numFmtId="0" fontId="11" fillId="0" borderId="43" xfId="0" applyFont="1" applyBorder="1" applyAlignment="1">
      <alignment horizontal="left" vertical="center"/>
    </xf>
    <xf numFmtId="49" fontId="12" fillId="0" borderId="43" xfId="0" applyNumberFormat="1" applyFont="1" applyBorder="1" applyAlignment="1">
      <alignment horizontal="center" vertical="center" wrapText="1"/>
    </xf>
    <xf numFmtId="49" fontId="12" fillId="0" borderId="43" xfId="0" applyNumberFormat="1" applyFont="1" applyBorder="1" applyAlignment="1">
      <alignment horizontal="left" vertical="center" wrapText="1"/>
    </xf>
    <xf numFmtId="4" fontId="12" fillId="0" borderId="43" xfId="0" applyNumberFormat="1" applyFont="1" applyBorder="1" applyAlignment="1">
      <alignment horizontal="center" vertical="center" wrapText="1"/>
    </xf>
    <xf numFmtId="4" fontId="11" fillId="0" borderId="43" xfId="0" applyNumberFormat="1" applyFont="1" applyBorder="1" applyAlignment="1">
      <alignment horizontal="center" vertical="center" wrapText="1"/>
    </xf>
    <xf numFmtId="49" fontId="12" fillId="0" borderId="43" xfId="0" applyNumberFormat="1" applyFont="1" applyBorder="1" applyAlignment="1">
      <alignment vertical="center" wrapText="1"/>
    </xf>
    <xf numFmtId="0" fontId="8" fillId="0" borderId="43" xfId="0" applyFont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left" vertical="center" wrapText="1"/>
    </xf>
    <xf numFmtId="0" fontId="11" fillId="3" borderId="43" xfId="0" applyFont="1" applyFill="1" applyBorder="1" applyAlignment="1">
      <alignment horizontal="center" vertical="center" wrapText="1"/>
    </xf>
    <xf numFmtId="4" fontId="12" fillId="3" borderId="43" xfId="0" applyNumberFormat="1" applyFont="1" applyFill="1" applyBorder="1" applyAlignment="1">
      <alignment horizontal="center" vertical="center" wrapText="1"/>
    </xf>
    <xf numFmtId="4" fontId="11" fillId="3" borderId="43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vertical="center" wrapText="1"/>
    </xf>
    <xf numFmtId="0" fontId="8" fillId="3" borderId="43" xfId="0" applyFont="1" applyFill="1" applyBorder="1" applyAlignment="1">
      <alignment horizontal="center" vertical="center" wrapText="1"/>
    </xf>
    <xf numFmtId="49" fontId="13" fillId="4" borderId="43" xfId="0" applyNumberFormat="1" applyFont="1" applyFill="1" applyBorder="1" applyAlignment="1">
      <alignment horizontal="left" vertical="center" wrapText="1"/>
    </xf>
    <xf numFmtId="49" fontId="12" fillId="4" borderId="43" xfId="0" applyNumberFormat="1" applyFont="1" applyFill="1" applyBorder="1" applyAlignment="1">
      <alignment vertical="center" wrapText="1"/>
    </xf>
    <xf numFmtId="2" fontId="8" fillId="0" borderId="43" xfId="0" applyNumberFormat="1" applyFont="1" applyBorder="1" applyAlignment="1">
      <alignment horizontal="center" vertical="center" wrapText="1"/>
    </xf>
    <xf numFmtId="164" fontId="8" fillId="0" borderId="43" xfId="0" applyNumberFormat="1" applyFont="1" applyBorder="1" applyAlignment="1">
      <alignment horizontal="center" vertical="center" wrapText="1"/>
    </xf>
    <xf numFmtId="49" fontId="12" fillId="3" borderId="50" xfId="0" applyNumberFormat="1" applyFont="1" applyFill="1" applyBorder="1" applyAlignment="1">
      <alignment horizontal="center" vertical="top" wrapText="1"/>
    </xf>
    <xf numFmtId="49" fontId="12" fillId="3" borderId="50" xfId="0" applyNumberFormat="1" applyFont="1" applyFill="1" applyBorder="1" applyAlignment="1">
      <alignment horizontal="left" vertical="top" wrapText="1"/>
    </xf>
    <xf numFmtId="0" fontId="11" fillId="3" borderId="50" xfId="0" applyFont="1" applyFill="1" applyBorder="1" applyAlignment="1">
      <alignment horizontal="center" vertical="top" wrapText="1"/>
    </xf>
    <xf numFmtId="4" fontId="12" fillId="3" borderId="50" xfId="0" applyNumberFormat="1" applyFont="1" applyFill="1" applyBorder="1" applyAlignment="1">
      <alignment horizontal="center" vertical="top" wrapText="1"/>
    </xf>
    <xf numFmtId="4" fontId="11" fillId="3" borderId="50" xfId="0" applyNumberFormat="1" applyFont="1" applyFill="1" applyBorder="1" applyAlignment="1">
      <alignment horizontal="center" vertical="top" wrapText="1"/>
    </xf>
    <xf numFmtId="49" fontId="12" fillId="3" borderId="50" xfId="0" applyNumberFormat="1" applyFont="1" applyFill="1" applyBorder="1" applyAlignment="1">
      <alignment vertical="top" wrapText="1"/>
    </xf>
    <xf numFmtId="49" fontId="12" fillId="3" borderId="50" xfId="0" applyNumberFormat="1" applyFont="1" applyFill="1" applyBorder="1" applyAlignment="1">
      <alignment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11" fillId="12" borderId="43" xfId="0" applyFont="1" applyFill="1" applyBorder="1"/>
    <xf numFmtId="4" fontId="8" fillId="12" borderId="43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0" fontId="8" fillId="2" borderId="1" xfId="0" applyFont="1" applyFill="1" applyBorder="1" applyAlignment="1">
      <alignment horizontal="left" vertical="center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3" borderId="15" xfId="0" applyNumberFormat="1" applyFont="1" applyFill="1" applyBorder="1" applyAlignment="1">
      <alignment horizontal="center" vertical="center" wrapText="1"/>
    </xf>
    <xf numFmtId="49" fontId="12" fillId="3" borderId="14" xfId="0" applyNumberFormat="1" applyFont="1" applyFill="1" applyBorder="1" applyAlignment="1">
      <alignment horizontal="left" vertical="center" wrapText="1"/>
    </xf>
    <xf numFmtId="0" fontId="11" fillId="3" borderId="15" xfId="0" applyFont="1" applyFill="1" applyBorder="1" applyAlignment="1">
      <alignment horizontal="center" vertical="center" wrapText="1"/>
    </xf>
    <xf numFmtId="4" fontId="12" fillId="3" borderId="14" xfId="0" applyNumberFormat="1" applyFont="1" applyFill="1" applyBorder="1" applyAlignment="1">
      <alignment horizontal="center" vertical="center" wrapText="1"/>
    </xf>
    <xf numFmtId="49" fontId="12" fillId="3" borderId="40" xfId="0" applyNumberFormat="1" applyFont="1" applyFill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left" vertical="center" wrapText="1"/>
    </xf>
    <xf numFmtId="49" fontId="12" fillId="0" borderId="32" xfId="0" applyNumberFormat="1" applyFont="1" applyBorder="1" applyAlignment="1">
      <alignment horizontal="left" vertical="center" wrapText="1"/>
    </xf>
    <xf numFmtId="49" fontId="12" fillId="3" borderId="33" xfId="0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horizontal="left" vertical="center" wrapText="1"/>
    </xf>
    <xf numFmtId="49" fontId="12" fillId="3" borderId="32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Alignment="1">
      <alignment horizontal="center" vertical="center" wrapText="1"/>
    </xf>
    <xf numFmtId="49" fontId="12" fillId="0" borderId="11" xfId="0" applyNumberFormat="1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2" fillId="0" borderId="12" xfId="0" applyNumberFormat="1" applyFont="1" applyBorder="1" applyAlignment="1">
      <alignment horizontal="left" vertical="center"/>
    </xf>
    <xf numFmtId="49" fontId="12" fillId="0" borderId="9" xfId="0" applyNumberFormat="1" applyFont="1" applyBorder="1" applyAlignment="1">
      <alignment horizontal="left" vertical="center"/>
    </xf>
    <xf numFmtId="49" fontId="12" fillId="8" borderId="33" xfId="0" applyNumberFormat="1" applyFont="1" applyFill="1" applyBorder="1" applyAlignment="1">
      <alignment horizontal="center" vertical="center"/>
    </xf>
    <xf numFmtId="49" fontId="12" fillId="8" borderId="10" xfId="0" applyNumberFormat="1" applyFont="1" applyFill="1" applyBorder="1" applyAlignment="1">
      <alignment horizontal="center" vertical="center" wrapText="1"/>
    </xf>
    <xf numFmtId="49" fontId="12" fillId="8" borderId="12" xfId="0" applyNumberFormat="1" applyFont="1" applyFill="1" applyBorder="1" applyAlignment="1">
      <alignment horizontal="left" vertical="center"/>
    </xf>
    <xf numFmtId="0" fontId="11" fillId="8" borderId="0" xfId="0" applyFont="1" applyFill="1" applyAlignment="1">
      <alignment horizontal="center" vertical="center" wrapText="1"/>
    </xf>
    <xf numFmtId="4" fontId="11" fillId="8" borderId="10" xfId="0" applyNumberFormat="1" applyFont="1" applyFill="1" applyBorder="1" applyAlignment="1">
      <alignment horizontal="center" vertical="center"/>
    </xf>
    <xf numFmtId="4" fontId="11" fillId="8" borderId="0" xfId="0" applyNumberFormat="1" applyFont="1" applyFill="1" applyAlignment="1">
      <alignment horizontal="center" vertical="center" wrapText="1"/>
    </xf>
    <xf numFmtId="49" fontId="12" fillId="8" borderId="9" xfId="0" applyNumberFormat="1" applyFont="1" applyFill="1" applyBorder="1" applyAlignment="1">
      <alignment horizontal="left" vertical="center"/>
    </xf>
    <xf numFmtId="0" fontId="8" fillId="8" borderId="11" xfId="0" applyFont="1" applyFill="1" applyBorder="1" applyAlignment="1">
      <alignment horizontal="center" vertical="center" wrapText="1"/>
    </xf>
    <xf numFmtId="2" fontId="8" fillId="8" borderId="10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left" vertical="center" wrapText="1"/>
    </xf>
    <xf numFmtId="0" fontId="11" fillId="4" borderId="3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42" xfId="0" applyFont="1" applyFill="1" applyBorder="1" applyAlignment="1">
      <alignment horizontal="left" vertical="center" wrapText="1"/>
    </xf>
    <xf numFmtId="0" fontId="11" fillId="0" borderId="52" xfId="0" applyFont="1" applyBorder="1" applyAlignment="1">
      <alignment horizontal="center" vertical="center" wrapText="1"/>
    </xf>
    <xf numFmtId="4" fontId="11" fillId="4" borderId="6" xfId="0" applyNumberFormat="1" applyFont="1" applyFill="1" applyBorder="1" applyAlignment="1">
      <alignment horizontal="center" vertical="center"/>
    </xf>
    <xf numFmtId="4" fontId="11" fillId="4" borderId="8" xfId="0" applyNumberFormat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2" fontId="12" fillId="3" borderId="0" xfId="0" applyNumberFormat="1" applyFont="1" applyFill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left" vertical="center" wrapText="1"/>
    </xf>
    <xf numFmtId="49" fontId="12" fillId="4" borderId="33" xfId="0" applyNumberFormat="1" applyFont="1" applyFill="1" applyBorder="1" applyAlignment="1">
      <alignment horizontal="center" vertical="center" wrapText="1"/>
    </xf>
    <xf numFmtId="49" fontId="12" fillId="4" borderId="10" xfId="0" applyNumberFormat="1" applyFont="1" applyFill="1" applyBorder="1" applyAlignment="1">
      <alignment horizontal="center" vertical="center" wrapText="1"/>
    </xf>
    <xf numFmtId="49" fontId="12" fillId="4" borderId="0" xfId="0" applyNumberFormat="1" applyFont="1" applyFill="1" applyAlignment="1">
      <alignment horizontal="left" vertical="center" wrapText="1"/>
    </xf>
    <xf numFmtId="4" fontId="11" fillId="4" borderId="0" xfId="0" applyNumberFormat="1" applyFont="1" applyFill="1" applyAlignment="1">
      <alignment horizontal="center" vertical="center" wrapText="1"/>
    </xf>
    <xf numFmtId="4" fontId="11" fillId="4" borderId="10" xfId="0" applyNumberFormat="1" applyFont="1" applyFill="1" applyBorder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9" fontId="12" fillId="4" borderId="32" xfId="0" applyNumberFormat="1" applyFont="1" applyFill="1" applyBorder="1" applyAlignment="1">
      <alignment horizontal="left" vertical="center" wrapText="1"/>
    </xf>
    <xf numFmtId="49" fontId="12" fillId="3" borderId="35" xfId="0" applyNumberFormat="1" applyFont="1" applyFill="1" applyBorder="1" applyAlignment="1">
      <alignment horizontal="center" vertical="center" wrapText="1"/>
    </xf>
    <xf numFmtId="49" fontId="12" fillId="3" borderId="6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center" vertical="center" wrapText="1"/>
    </xf>
    <xf numFmtId="4" fontId="12" fillId="3" borderId="8" xfId="0" applyNumberFormat="1" applyFont="1" applyFill="1" applyBorder="1" applyAlignment="1">
      <alignment horizontal="center" vertical="center" wrapText="1"/>
    </xf>
    <xf numFmtId="49" fontId="12" fillId="3" borderId="34" xfId="0" applyNumberFormat="1" applyFont="1" applyFill="1" applyBorder="1" applyAlignment="1">
      <alignment horizontal="left" vertical="center" wrapText="1"/>
    </xf>
    <xf numFmtId="49" fontId="12" fillId="0" borderId="37" xfId="0" applyNumberFormat="1" applyFont="1" applyBorder="1" applyAlignment="1">
      <alignment horizontal="center" vertical="center" wrapText="1"/>
    </xf>
    <xf numFmtId="49" fontId="12" fillId="0" borderId="15" xfId="0" applyNumberFormat="1" applyFont="1" applyBorder="1" applyAlignment="1">
      <alignment horizontal="center" vertical="center" wrapText="1"/>
    </xf>
    <xf numFmtId="49" fontId="12" fillId="0" borderId="14" xfId="0" applyNumberFormat="1" applyFont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 wrapText="1"/>
    </xf>
    <xf numFmtId="4" fontId="12" fillId="0" borderId="15" xfId="0" applyNumberFormat="1" applyFont="1" applyBorder="1" applyAlignment="1">
      <alignment horizontal="center" vertical="center" wrapText="1"/>
    </xf>
    <xf numFmtId="4" fontId="11" fillId="0" borderId="15" xfId="0" applyNumberFormat="1" applyFont="1" applyBorder="1" applyAlignment="1">
      <alignment horizontal="center" vertical="center" wrapText="1"/>
    </xf>
    <xf numFmtId="49" fontId="12" fillId="0" borderId="40" xfId="0" applyNumberFormat="1" applyFont="1" applyBorder="1" applyAlignment="1">
      <alignment horizontal="left" vertical="center" wrapText="1"/>
    </xf>
    <xf numFmtId="49" fontId="12" fillId="0" borderId="35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49" fontId="12" fillId="0" borderId="34" xfId="0" applyNumberFormat="1" applyFont="1" applyBorder="1" applyAlignment="1">
      <alignment horizontal="left" vertical="center" wrapText="1"/>
    </xf>
    <xf numFmtId="4" fontId="14" fillId="0" borderId="0" xfId="0" applyNumberFormat="1" applyFont="1" applyAlignment="1">
      <alignment horizontal="center" vertical="center" wrapText="1"/>
    </xf>
    <xf numFmtId="49" fontId="12" fillId="3" borderId="33" xfId="0" applyNumberFormat="1" applyFont="1" applyFill="1" applyBorder="1" applyAlignment="1">
      <alignment horizontal="center" vertical="center"/>
    </xf>
    <xf numFmtId="49" fontId="12" fillId="3" borderId="10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left" vertical="center"/>
    </xf>
    <xf numFmtId="49" fontId="12" fillId="3" borderId="9" xfId="0" applyNumberFormat="1" applyFont="1" applyFill="1" applyBorder="1" applyAlignment="1">
      <alignment horizontal="left" vertical="center"/>
    </xf>
    <xf numFmtId="4" fontId="12" fillId="8" borderId="10" xfId="0" applyNumberFormat="1" applyFont="1" applyFill="1" applyBorder="1" applyAlignment="1">
      <alignment vertical="center"/>
    </xf>
    <xf numFmtId="4" fontId="12" fillId="8" borderId="0" xfId="0" applyNumberFormat="1" applyFont="1" applyFill="1" applyAlignment="1">
      <alignment vertical="center"/>
    </xf>
    <xf numFmtId="0" fontId="11" fillId="4" borderId="6" xfId="0" applyFont="1" applyFill="1" applyBorder="1" applyAlignment="1">
      <alignment horizontal="left" vertical="center" wrapText="1"/>
    </xf>
    <xf numFmtId="49" fontId="12" fillId="3" borderId="13" xfId="0" applyNumberFormat="1" applyFont="1" applyFill="1" applyBorder="1" applyAlignment="1">
      <alignment horizontal="center" vertical="center" wrapText="1"/>
    </xf>
    <xf numFmtId="49" fontId="12" fillId="0" borderId="38" xfId="0" applyNumberFormat="1" applyFont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0" borderId="41" xfId="0" applyNumberFormat="1" applyFont="1" applyBorder="1" applyAlignment="1">
      <alignment horizontal="center" vertical="center" wrapText="1"/>
    </xf>
    <xf numFmtId="4" fontId="12" fillId="0" borderId="41" xfId="0" applyNumberFormat="1" applyFont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14" fillId="0" borderId="38" xfId="0" applyNumberFormat="1" applyFont="1" applyBorder="1" applyAlignment="1">
      <alignment horizontal="center" vertical="center" wrapText="1"/>
    </xf>
    <xf numFmtId="49" fontId="14" fillId="3" borderId="0" xfId="0" applyNumberFormat="1" applyFont="1" applyFill="1" applyAlignment="1">
      <alignment horizontal="center" vertical="center" wrapText="1"/>
    </xf>
    <xf numFmtId="49" fontId="14" fillId="3" borderId="38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9" fontId="12" fillId="3" borderId="12" xfId="0" applyNumberFormat="1" applyFont="1" applyFill="1" applyBorder="1" applyAlignment="1">
      <alignment horizontal="left" vertical="center" wrapText="1"/>
    </xf>
    <xf numFmtId="49" fontId="12" fillId="3" borderId="13" xfId="0" applyNumberFormat="1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center" vertical="center"/>
    </xf>
    <xf numFmtId="4" fontId="12" fillId="3" borderId="0" xfId="0" applyNumberFormat="1" applyFont="1" applyFill="1" applyAlignment="1">
      <alignment horizontal="center" vertical="center"/>
    </xf>
    <xf numFmtId="49" fontId="12" fillId="3" borderId="32" xfId="0" applyNumberFormat="1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49" fontId="12" fillId="0" borderId="32" xfId="0" applyNumberFormat="1" applyFont="1" applyBorder="1" applyAlignment="1">
      <alignment vertical="center" wrapText="1"/>
    </xf>
    <xf numFmtId="164" fontId="8" fillId="0" borderId="10" xfId="0" applyNumberFormat="1" applyFont="1" applyBorder="1" applyAlignment="1">
      <alignment horizontal="center" vertical="center" wrapText="1"/>
    </xf>
    <xf numFmtId="49" fontId="12" fillId="0" borderId="38" xfId="0" applyNumberFormat="1" applyFont="1" applyBorder="1" applyAlignment="1">
      <alignment vertical="center" wrapText="1"/>
    </xf>
    <xf numFmtId="2" fontId="8" fillId="4" borderId="10" xfId="0" applyNumberFormat="1" applyFont="1" applyFill="1" applyBorder="1" applyAlignment="1">
      <alignment horizontal="center" vertical="center" wrapText="1"/>
    </xf>
    <xf numFmtId="4" fontId="8" fillId="2" borderId="44" xfId="0" applyNumberFormat="1" applyFont="1" applyFill="1" applyBorder="1" applyAlignment="1">
      <alignment horizontal="center" vertical="center"/>
    </xf>
    <xf numFmtId="4" fontId="8" fillId="2" borderId="43" xfId="0" applyNumberFormat="1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left" vertical="center"/>
    </xf>
    <xf numFmtId="49" fontId="12" fillId="3" borderId="13" xfId="0" applyNumberFormat="1" applyFont="1" applyFill="1" applyBorder="1" applyAlignment="1">
      <alignment vertical="center"/>
    </xf>
    <xf numFmtId="49" fontId="12" fillId="3" borderId="32" xfId="0" applyNumberFormat="1" applyFont="1" applyFill="1" applyBorder="1" applyAlignment="1">
      <alignment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9" fontId="12" fillId="3" borderId="34" xfId="0" applyNumberFormat="1" applyFont="1" applyFill="1" applyBorder="1" applyAlignment="1">
      <alignment vertical="center" wrapText="1"/>
    </xf>
    <xf numFmtId="49" fontId="12" fillId="3" borderId="38" xfId="0" applyNumberFormat="1" applyFont="1" applyFill="1" applyBorder="1" applyAlignment="1">
      <alignment vertical="center" wrapText="1"/>
    </xf>
    <xf numFmtId="4" fontId="12" fillId="4" borderId="10" xfId="0" applyNumberFormat="1" applyFont="1" applyFill="1" applyBorder="1" applyAlignment="1">
      <alignment horizontal="center" vertical="center" wrapText="1"/>
    </xf>
    <xf numFmtId="49" fontId="13" fillId="4" borderId="0" xfId="0" applyNumberFormat="1" applyFont="1" applyFill="1" applyAlignment="1">
      <alignment horizontal="left" vertical="center" wrapText="1"/>
    </xf>
    <xf numFmtId="49" fontId="12" fillId="4" borderId="38" xfId="0" applyNumberFormat="1" applyFont="1" applyFill="1" applyBorder="1" applyAlignment="1">
      <alignment vertical="center" wrapText="1"/>
    </xf>
    <xf numFmtId="0" fontId="11" fillId="10" borderId="10" xfId="0" applyFont="1" applyFill="1" applyBorder="1" applyAlignment="1">
      <alignment vertical="center"/>
    </xf>
    <xf numFmtId="49" fontId="12" fillId="0" borderId="9" xfId="0" applyNumberFormat="1" applyFont="1" applyBorder="1" applyAlignment="1">
      <alignment vertical="center" wrapText="1"/>
    </xf>
    <xf numFmtId="49" fontId="12" fillId="3" borderId="9" xfId="0" applyNumberFormat="1" applyFont="1" applyFill="1" applyBorder="1" applyAlignment="1">
      <alignment vertical="center" wrapText="1"/>
    </xf>
    <xf numFmtId="0" fontId="11" fillId="3" borderId="5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4" fontId="12" fillId="0" borderId="6" xfId="0" applyNumberFormat="1" applyFont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center" wrapText="1"/>
    </xf>
    <xf numFmtId="49" fontId="12" fillId="0" borderId="34" xfId="0" applyNumberFormat="1" applyFont="1" applyBorder="1" applyAlignment="1">
      <alignment vertical="center" wrapText="1"/>
    </xf>
    <xf numFmtId="4" fontId="14" fillId="0" borderId="10" xfId="0" applyNumberFormat="1" applyFont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4" fontId="11" fillId="3" borderId="39" xfId="0" applyNumberFormat="1" applyFont="1" applyFill="1" applyBorder="1" applyAlignment="1">
      <alignment horizontal="center" vertical="center" wrapText="1"/>
    </xf>
    <xf numFmtId="4" fontId="12" fillId="3" borderId="36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 wrapText="1"/>
    </xf>
    <xf numFmtId="0" fontId="11" fillId="4" borderId="0" xfId="0" applyFont="1" applyFill="1"/>
    <xf numFmtId="0" fontId="11" fillId="4" borderId="43" xfId="0" applyFont="1" applyFill="1" applyBorder="1" applyAlignment="1">
      <alignment horizontal="left" vertical="center" wrapText="1"/>
    </xf>
    <xf numFmtId="0" fontId="11" fillId="4" borderId="43" xfId="0" applyFont="1" applyFill="1" applyBorder="1" applyAlignment="1">
      <alignment horizontal="center" vertical="center"/>
    </xf>
    <xf numFmtId="0" fontId="8" fillId="0" borderId="53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4" fontId="12" fillId="2" borderId="3" xfId="0" applyNumberFormat="1" applyFont="1" applyFill="1" applyBorder="1" applyAlignment="1">
      <alignment horizontal="center" vertical="center"/>
    </xf>
    <xf numFmtId="4" fontId="11" fillId="3" borderId="12" xfId="0" applyNumberFormat="1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left" vertical="center" wrapText="1"/>
    </xf>
    <xf numFmtId="0" fontId="11" fillId="3" borderId="43" xfId="0" applyFont="1" applyFill="1" applyBorder="1" applyAlignment="1">
      <alignment horizontal="left" vertical="center" wrapText="1"/>
    </xf>
    <xf numFmtId="0" fontId="15" fillId="0" borderId="43" xfId="0" applyFont="1" applyBorder="1" applyAlignment="1">
      <alignment vertical="center" wrapText="1"/>
    </xf>
    <xf numFmtId="4" fontId="12" fillId="0" borderId="0" xfId="0" applyNumberFormat="1" applyFont="1" applyAlignment="1">
      <alignment horizontal="center" vertical="center"/>
    </xf>
    <xf numFmtId="4" fontId="12" fillId="0" borderId="10" xfId="0" applyNumberFormat="1" applyFont="1" applyBorder="1" applyAlignment="1">
      <alignment vertical="center" wrapText="1"/>
    </xf>
    <xf numFmtId="4" fontId="12" fillId="0" borderId="0" xfId="0" applyNumberFormat="1" applyFont="1" applyAlignment="1">
      <alignment vertical="center" wrapText="1"/>
    </xf>
    <xf numFmtId="49" fontId="12" fillId="3" borderId="11" xfId="0" applyNumberFormat="1" applyFont="1" applyFill="1" applyBorder="1" applyAlignment="1">
      <alignment horizontal="left" vertical="center" wrapText="1"/>
    </xf>
    <xf numFmtId="4" fontId="12" fillId="3" borderId="10" xfId="0" applyNumberFormat="1" applyFont="1" applyFill="1" applyBorder="1" applyAlignment="1">
      <alignment vertical="center" wrapText="1"/>
    </xf>
    <xf numFmtId="4" fontId="12" fillId="3" borderId="0" xfId="0" applyNumberFormat="1" applyFont="1" applyFill="1" applyAlignment="1">
      <alignment vertical="center" wrapText="1"/>
    </xf>
    <xf numFmtId="49" fontId="12" fillId="3" borderId="36" xfId="0" applyNumberFormat="1" applyFont="1" applyFill="1" applyBorder="1" applyAlignment="1">
      <alignment horizontal="left" vertical="center" wrapText="1"/>
    </xf>
    <xf numFmtId="49" fontId="12" fillId="3" borderId="16" xfId="0" applyNumberFormat="1" applyFont="1" applyFill="1" applyBorder="1" applyAlignment="1">
      <alignment horizontal="left" vertical="top"/>
    </xf>
    <xf numFmtId="49" fontId="12" fillId="3" borderId="15" xfId="0" applyNumberFormat="1" applyFont="1" applyFill="1" applyBorder="1" applyAlignment="1">
      <alignment horizontal="left" vertical="top"/>
    </xf>
    <xf numFmtId="0" fontId="12" fillId="3" borderId="14" xfId="0" applyFont="1" applyFill="1" applyBorder="1" applyAlignment="1">
      <alignment horizontal="center" vertical="top"/>
    </xf>
    <xf numFmtId="49" fontId="12" fillId="3" borderId="15" xfId="0" applyNumberFormat="1" applyFont="1" applyFill="1" applyBorder="1" applyAlignment="1">
      <alignment vertical="top" wrapText="1"/>
    </xf>
    <xf numFmtId="4" fontId="11" fillId="3" borderId="15" xfId="0" applyNumberFormat="1" applyFont="1" applyFill="1" applyBorder="1" applyAlignment="1">
      <alignment horizontal="center" vertical="top"/>
    </xf>
    <xf numFmtId="4" fontId="11" fillId="3" borderId="14" xfId="0" applyNumberFormat="1" applyFont="1" applyFill="1" applyBorder="1" applyAlignment="1">
      <alignment horizontal="center" vertical="top"/>
    </xf>
    <xf numFmtId="4" fontId="12" fillId="3" borderId="15" xfId="0" applyNumberFormat="1" applyFont="1" applyFill="1" applyBorder="1" applyAlignment="1">
      <alignment horizontal="center" vertical="top"/>
    </xf>
    <xf numFmtId="49" fontId="12" fillId="3" borderId="13" xfId="0" applyNumberFormat="1" applyFont="1" applyFill="1" applyBorder="1" applyAlignment="1">
      <alignment horizontal="left" vertical="top"/>
    </xf>
    <xf numFmtId="49" fontId="12" fillId="0" borderId="11" xfId="0" applyNumberFormat="1" applyFont="1" applyBorder="1" applyAlignment="1">
      <alignment horizontal="center" vertical="top"/>
    </xf>
    <xf numFmtId="49" fontId="12" fillId="0" borderId="10" xfId="0" applyNumberFormat="1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49" fontId="14" fillId="0" borderId="10" xfId="0" applyNumberFormat="1" applyFont="1" applyBorder="1" applyAlignment="1">
      <alignment horizontal="left" vertical="top" wrapText="1"/>
    </xf>
    <xf numFmtId="4" fontId="11" fillId="0" borderId="12" xfId="0" applyNumberFormat="1" applyFont="1" applyBorder="1" applyAlignment="1">
      <alignment horizontal="center" vertical="top"/>
    </xf>
    <xf numFmtId="4" fontId="11" fillId="0" borderId="10" xfId="0" applyNumberFormat="1" applyFont="1" applyBorder="1" applyAlignment="1">
      <alignment horizontal="center" vertical="top"/>
    </xf>
    <xf numFmtId="4" fontId="12" fillId="0" borderId="10" xfId="0" applyNumberFormat="1" applyFont="1" applyBorder="1" applyAlignment="1">
      <alignment horizontal="center" vertical="top"/>
    </xf>
    <xf numFmtId="49" fontId="12" fillId="0" borderId="9" xfId="0" applyNumberFormat="1" applyFont="1" applyBorder="1" applyAlignment="1">
      <alignment horizontal="left" vertical="top"/>
    </xf>
    <xf numFmtId="49" fontId="12" fillId="3" borderId="11" xfId="0" applyNumberFormat="1" applyFont="1" applyFill="1" applyBorder="1" applyAlignment="1">
      <alignment horizontal="left" vertical="top"/>
    </xf>
    <xf numFmtId="49" fontId="12" fillId="3" borderId="10" xfId="0" applyNumberFormat="1" applyFont="1" applyFill="1" applyBorder="1" applyAlignment="1">
      <alignment horizontal="left" vertical="top"/>
    </xf>
    <xf numFmtId="0" fontId="12" fillId="3" borderId="0" xfId="0" applyFont="1" applyFill="1" applyAlignment="1">
      <alignment horizontal="center" vertical="top"/>
    </xf>
    <xf numFmtId="49" fontId="14" fillId="3" borderId="10" xfId="0" applyNumberFormat="1" applyFont="1" applyFill="1" applyBorder="1" applyAlignment="1">
      <alignment vertical="top" wrapText="1"/>
    </xf>
    <xf numFmtId="4" fontId="11" fillId="3" borderId="10" xfId="0" applyNumberFormat="1" applyFont="1" applyFill="1" applyBorder="1" applyAlignment="1">
      <alignment horizontal="center" vertical="top"/>
    </xf>
    <xf numFmtId="4" fontId="11" fillId="3" borderId="0" xfId="0" applyNumberFormat="1" applyFont="1" applyFill="1" applyAlignment="1">
      <alignment horizontal="center" vertical="top"/>
    </xf>
    <xf numFmtId="4" fontId="12" fillId="3" borderId="10" xfId="0" applyNumberFormat="1" applyFont="1" applyFill="1" applyBorder="1" applyAlignment="1">
      <alignment horizontal="center" vertical="top"/>
    </xf>
    <xf numFmtId="49" fontId="12" fillId="3" borderId="9" xfId="0" applyNumberFormat="1" applyFont="1" applyFill="1" applyBorder="1" applyAlignment="1">
      <alignment horizontal="left" vertical="top"/>
    </xf>
    <xf numFmtId="0" fontId="13" fillId="4" borderId="0" xfId="0" applyFont="1" applyFill="1" applyAlignment="1">
      <alignment horizontal="center" vertical="top"/>
    </xf>
    <xf numFmtId="49" fontId="12" fillId="3" borderId="11" xfId="0" applyNumberFormat="1" applyFont="1" applyFill="1" applyBorder="1" applyAlignment="1">
      <alignment horizontal="center" vertical="top"/>
    </xf>
    <xf numFmtId="49" fontId="12" fillId="3" borderId="10" xfId="0" applyNumberFormat="1" applyFont="1" applyFill="1" applyBorder="1" applyAlignment="1">
      <alignment horizontal="center" vertical="top"/>
    </xf>
    <xf numFmtId="4" fontId="12" fillId="0" borderId="11" xfId="0" applyNumberFormat="1" applyFont="1" applyBorder="1" applyAlignment="1">
      <alignment horizontal="center" vertical="top"/>
    </xf>
    <xf numFmtId="49" fontId="14" fillId="0" borderId="10" xfId="0" applyNumberFormat="1" applyFont="1" applyBorder="1" applyAlignment="1">
      <alignment vertical="top" wrapText="1"/>
    </xf>
    <xf numFmtId="0" fontId="11" fillId="3" borderId="11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top"/>
    </xf>
    <xf numFmtId="0" fontId="11" fillId="3" borderId="0" xfId="0" applyFont="1" applyFill="1" applyAlignment="1">
      <alignment horizontal="center" vertical="top"/>
    </xf>
    <xf numFmtId="0" fontId="8" fillId="3" borderId="10" xfId="0" applyFont="1" applyFill="1" applyBorder="1" applyAlignment="1">
      <alignment horizontal="left" vertical="top" wrapText="1"/>
    </xf>
    <xf numFmtId="0" fontId="11" fillId="3" borderId="7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left"/>
    </xf>
    <xf numFmtId="4" fontId="11" fillId="3" borderId="6" xfId="0" applyNumberFormat="1" applyFont="1" applyFill="1" applyBorder="1" applyAlignment="1">
      <alignment horizontal="center"/>
    </xf>
    <xf numFmtId="4" fontId="11" fillId="3" borderId="8" xfId="0" applyNumberFormat="1" applyFont="1" applyFill="1" applyBorder="1" applyAlignment="1">
      <alignment horizontal="center"/>
    </xf>
    <xf numFmtId="4" fontId="11" fillId="3" borderId="6" xfId="0" applyNumberFormat="1" applyFont="1" applyFill="1" applyBorder="1" applyAlignment="1">
      <alignment horizontal="center" vertical="top"/>
    </xf>
    <xf numFmtId="4" fontId="11" fillId="3" borderId="8" xfId="0" applyNumberFormat="1" applyFont="1" applyFill="1" applyBorder="1" applyAlignment="1">
      <alignment horizontal="center" vertical="top"/>
    </xf>
    <xf numFmtId="0" fontId="11" fillId="3" borderId="5" xfId="0" applyFont="1" applyFill="1" applyBorder="1" applyAlignment="1">
      <alignment horizontal="left"/>
    </xf>
    <xf numFmtId="49" fontId="11" fillId="0" borderId="0" xfId="0" applyNumberFormat="1" applyFont="1" applyAlignment="1">
      <alignment horizontal="center"/>
    </xf>
    <xf numFmtId="0" fontId="8" fillId="2" borderId="2" xfId="0" applyFont="1" applyFill="1" applyBorder="1" applyAlignment="1">
      <alignment horizontal="left" vertical="center"/>
    </xf>
    <xf numFmtId="49" fontId="12" fillId="0" borderId="0" xfId="0" applyNumberFormat="1" applyFont="1" applyAlignment="1">
      <alignment horizontal="justify" vertical="center" wrapText="1"/>
    </xf>
    <xf numFmtId="0" fontId="8" fillId="0" borderId="10" xfId="0" quotePrefix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 wrapText="1"/>
    </xf>
    <xf numFmtId="49" fontId="12" fillId="9" borderId="33" xfId="0" applyNumberFormat="1" applyFont="1" applyFill="1" applyBorder="1" applyAlignment="1">
      <alignment horizontal="center" vertical="center" wrapText="1"/>
    </xf>
    <xf numFmtId="49" fontId="12" fillId="9" borderId="10" xfId="0" applyNumberFormat="1" applyFont="1" applyFill="1" applyBorder="1" applyAlignment="1">
      <alignment horizontal="center" vertical="center" wrapText="1"/>
    </xf>
    <xf numFmtId="49" fontId="12" fillId="9" borderId="0" xfId="0" applyNumberFormat="1" applyFont="1" applyFill="1" applyAlignment="1">
      <alignment horizontal="left" vertical="center" wrapText="1"/>
    </xf>
    <xf numFmtId="0" fontId="11" fillId="9" borderId="10" xfId="0" applyFont="1" applyFill="1" applyBorder="1" applyAlignment="1">
      <alignment horizontal="center" vertical="center" wrapText="1"/>
    </xf>
    <xf numFmtId="49" fontId="12" fillId="9" borderId="32" xfId="0" applyNumberFormat="1" applyFont="1" applyFill="1" applyBorder="1" applyAlignment="1">
      <alignment vertical="center" wrapText="1"/>
    </xf>
    <xf numFmtId="0" fontId="8" fillId="9" borderId="11" xfId="0" applyFont="1" applyFill="1" applyBorder="1" applyAlignment="1">
      <alignment horizontal="center" vertical="center" wrapText="1"/>
    </xf>
    <xf numFmtId="0" fontId="8" fillId="9" borderId="10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49" fontId="12" fillId="8" borderId="33" xfId="0" applyNumberFormat="1" applyFont="1" applyFill="1" applyBorder="1" applyAlignment="1">
      <alignment horizontal="center" vertical="center" wrapText="1"/>
    </xf>
    <xf numFmtId="49" fontId="12" fillId="8" borderId="0" xfId="0" applyNumberFormat="1" applyFont="1" applyFill="1" applyAlignment="1">
      <alignment horizontal="left" vertical="center" wrapText="1"/>
    </xf>
    <xf numFmtId="4" fontId="12" fillId="8" borderId="0" xfId="0" applyNumberFormat="1" applyFont="1" applyFill="1" applyAlignment="1">
      <alignment horizontal="center" vertical="center" wrapText="1"/>
    </xf>
    <xf numFmtId="4" fontId="11" fillId="8" borderId="10" xfId="0" applyNumberFormat="1" applyFont="1" applyFill="1" applyBorder="1" applyAlignment="1">
      <alignment horizontal="center" vertical="center" wrapText="1"/>
    </xf>
    <xf numFmtId="49" fontId="12" fillId="8" borderId="32" xfId="0" applyNumberFormat="1" applyFont="1" applyFill="1" applyBorder="1" applyAlignment="1">
      <alignment horizontal="left" vertical="center" wrapText="1"/>
    </xf>
    <xf numFmtId="4" fontId="11" fillId="8" borderId="0" xfId="0" applyNumberFormat="1" applyFont="1" applyFill="1" applyAlignment="1">
      <alignment horizontal="center" vertical="center"/>
    </xf>
    <xf numFmtId="0" fontId="8" fillId="5" borderId="56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left" vertical="center" wrapText="1"/>
    </xf>
    <xf numFmtId="0" fontId="8" fillId="10" borderId="43" xfId="0" applyFont="1" applyFill="1" applyBorder="1" applyAlignment="1">
      <alignment horizontal="center" vertical="center" wrapText="1"/>
    </xf>
    <xf numFmtId="0" fontId="11" fillId="4" borderId="45" xfId="0" applyFont="1" applyFill="1" applyBorder="1" applyAlignment="1">
      <alignment horizontal="center" vertical="top"/>
    </xf>
    <xf numFmtId="0" fontId="11" fillId="0" borderId="46" xfId="0" applyFont="1" applyBorder="1" applyAlignment="1">
      <alignment horizontal="center" vertical="top"/>
    </xf>
    <xf numFmtId="0" fontId="11" fillId="8" borderId="57" xfId="0" applyFont="1" applyFill="1" applyBorder="1" applyAlignment="1">
      <alignment horizontal="center" vertical="top"/>
    </xf>
    <xf numFmtId="0" fontId="11" fillId="9" borderId="0" xfId="0" applyFont="1" applyFill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11" fillId="10" borderId="43" xfId="0" applyFont="1" applyFill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7" fillId="7" borderId="0" xfId="0" applyFont="1" applyFill="1" applyAlignment="1">
      <alignment horizontal="right"/>
    </xf>
    <xf numFmtId="0" fontId="11" fillId="0" borderId="0" xfId="0" applyFont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6" borderId="24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/>
    </xf>
    <xf numFmtId="0" fontId="8" fillId="2" borderId="23" xfId="0" applyFont="1" applyFill="1" applyBorder="1" applyAlignment="1">
      <alignment horizontal="center"/>
    </xf>
    <xf numFmtId="0" fontId="8" fillId="2" borderId="22" xfId="0" applyFont="1" applyFill="1" applyBorder="1" applyAlignment="1">
      <alignment horizontal="center"/>
    </xf>
    <xf numFmtId="0" fontId="8" fillId="2" borderId="48" xfId="0" applyFont="1" applyFill="1" applyBorder="1" applyAlignment="1">
      <alignment horizontal="center" vertical="center"/>
    </xf>
    <xf numFmtId="0" fontId="8" fillId="0" borderId="0" xfId="0" applyFont="1" applyAlignment="1">
      <alignment horizontal="right" wrapText="1"/>
    </xf>
    <xf numFmtId="0" fontId="8" fillId="2" borderId="51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13" borderId="4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13" borderId="31" xfId="0" applyFont="1" applyFill="1" applyBorder="1" applyAlignment="1">
      <alignment horizontal="center" vertical="center" wrapText="1"/>
    </xf>
    <xf numFmtId="0" fontId="8" fillId="13" borderId="3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7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19.jpeg"/><Relationship Id="rId1" Type="http://schemas.openxmlformats.org/officeDocument/2006/relationships/image" Target="../media/image23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25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234315</xdr:colOff>
      <xdr:row>18</xdr:row>
      <xdr:rowOff>76200</xdr:rowOff>
    </xdr:from>
    <xdr:to>
      <xdr:col>10</xdr:col>
      <xdr:colOff>249559</xdr:colOff>
      <xdr:row>33</xdr:row>
      <xdr:rowOff>114300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939165" y="3581400"/>
          <a:ext cx="8911594" cy="26098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77724" rIns="91440" bIns="0" anchor="t" upright="1"/>
        <a:lstStyle/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RED ESTATAL DE </a:t>
          </a:r>
        </a:p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CAMINOS</a:t>
          </a:r>
        </a:p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(GEORREFERENCIADOS)</a:t>
          </a:r>
        </a:p>
      </xdr:txBody>
    </xdr:sp>
    <xdr:clientData/>
  </xdr:twoCellAnchor>
  <xdr:twoCellAnchor>
    <xdr:from>
      <xdr:col>5</xdr:col>
      <xdr:colOff>545017</xdr:colOff>
      <xdr:row>40</xdr:row>
      <xdr:rowOff>152400</xdr:rowOff>
    </xdr:from>
    <xdr:to>
      <xdr:col>10</xdr:col>
      <xdr:colOff>1144857</xdr:colOff>
      <xdr:row>46</xdr:row>
      <xdr:rowOff>171450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040817" y="7429500"/>
          <a:ext cx="5705240" cy="10096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Villahemosa, Tabasco</a:t>
          </a:r>
        </a:p>
        <a:p>
          <a:pPr algn="ctr" rtl="0">
            <a:defRPr sz="1000"/>
          </a:pPr>
          <a:r>
            <a:rPr lang="es-MX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Diciembre 2023</a:t>
          </a:r>
        </a:p>
      </xdr:txBody>
    </xdr:sp>
    <xdr:clientData/>
  </xdr:twoCellAnchor>
  <xdr:twoCellAnchor>
    <xdr:from>
      <xdr:col>1</xdr:col>
      <xdr:colOff>66094</xdr:colOff>
      <xdr:row>2</xdr:row>
      <xdr:rowOff>66674</xdr:rowOff>
    </xdr:from>
    <xdr:to>
      <xdr:col>10</xdr:col>
      <xdr:colOff>866775</xdr:colOff>
      <xdr:row>9</xdr:row>
      <xdr:rowOff>38099</xdr:rowOff>
    </xdr:to>
    <xdr:pic>
      <xdr:nvPicPr>
        <xdr:cNvPr id="6" name="Imagen 5" descr="LOGO JEC TABASCO SOTOP">
          <a:extLst>
            <a:ext uri="{FF2B5EF4-FFF2-40B4-BE49-F238E27FC236}">
              <a16:creationId xmlns:a16="http://schemas.microsoft.com/office/drawing/2014/main" id="{436CCBC5-849E-421E-AE85-600A4E6D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44" y="466724"/>
          <a:ext cx="10192331" cy="1533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30264</xdr:colOff>
      <xdr:row>0</xdr:row>
      <xdr:rowOff>17972</xdr:rowOff>
    </xdr:from>
    <xdr:to>
      <xdr:col>7</xdr:col>
      <xdr:colOff>98701</xdr:colOff>
      <xdr:row>6</xdr:row>
      <xdr:rowOff>155132</xdr:rowOff>
    </xdr:to>
    <xdr:pic>
      <xdr:nvPicPr>
        <xdr:cNvPr id="2" name="Picture 7" descr="map2700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896" y="17972"/>
          <a:ext cx="2278956" cy="1323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2815084</xdr:colOff>
      <xdr:row>5</xdr:row>
      <xdr:rowOff>118845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3F25880-B1FC-45C6-80FC-851C1BDA4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23813</xdr:colOff>
      <xdr:row>0</xdr:row>
      <xdr:rowOff>0</xdr:rowOff>
    </xdr:from>
    <xdr:to>
      <xdr:col>7</xdr:col>
      <xdr:colOff>78581</xdr:colOff>
      <xdr:row>6</xdr:row>
      <xdr:rowOff>129540</xdr:rowOff>
    </xdr:to>
    <xdr:pic>
      <xdr:nvPicPr>
        <xdr:cNvPr id="2" name="Picture 7" descr="map2700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282" y="0"/>
          <a:ext cx="2138362" cy="133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</xdr:colOff>
      <xdr:row>1</xdr:row>
      <xdr:rowOff>214308</xdr:rowOff>
    </xdr:from>
    <xdr:to>
      <xdr:col>3</xdr:col>
      <xdr:colOff>2747015</xdr:colOff>
      <xdr:row>5</xdr:row>
      <xdr:rowOff>92557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4C2A6251-071E-43AA-984D-44E752F21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38099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</xdr:colOff>
      <xdr:row>0</xdr:row>
      <xdr:rowOff>28575</xdr:rowOff>
    </xdr:from>
    <xdr:to>
      <xdr:col>7</xdr:col>
      <xdr:colOff>99060</xdr:colOff>
      <xdr:row>6</xdr:row>
      <xdr:rowOff>97155</xdr:rowOff>
    </xdr:to>
    <xdr:pic>
      <xdr:nvPicPr>
        <xdr:cNvPr id="2" name="Picture 7" descr="map2700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795" y="28575"/>
          <a:ext cx="2148840" cy="125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2811309</xdr:colOff>
      <xdr:row>5</xdr:row>
      <xdr:rowOff>113992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266B785-4C16-4AE9-B866-6B27F46BF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12140</xdr:colOff>
      <xdr:row>0</xdr:row>
      <xdr:rowOff>64577</xdr:rowOff>
    </xdr:from>
    <xdr:to>
      <xdr:col>7</xdr:col>
      <xdr:colOff>13367</xdr:colOff>
      <xdr:row>6</xdr:row>
      <xdr:rowOff>163637</xdr:rowOff>
    </xdr:to>
    <xdr:pic>
      <xdr:nvPicPr>
        <xdr:cNvPr id="2" name="Picture 7" descr="map2701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229" y="64577"/>
          <a:ext cx="2156460" cy="1293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8072</xdr:colOff>
      <xdr:row>1</xdr:row>
      <xdr:rowOff>193729</xdr:rowOff>
    </xdr:from>
    <xdr:to>
      <xdr:col>4</xdr:col>
      <xdr:colOff>4340</xdr:colOff>
      <xdr:row>5</xdr:row>
      <xdr:rowOff>78637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682507B-B926-426D-B86C-828FD626E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45" y="355170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12017</xdr:colOff>
      <xdr:row>0</xdr:row>
      <xdr:rowOff>36634</xdr:rowOff>
    </xdr:from>
    <xdr:to>
      <xdr:col>7</xdr:col>
      <xdr:colOff>82648</xdr:colOff>
      <xdr:row>6</xdr:row>
      <xdr:rowOff>97594</xdr:rowOff>
    </xdr:to>
    <xdr:pic>
      <xdr:nvPicPr>
        <xdr:cNvPr id="2" name="Picture 7" descr="map270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805" y="36634"/>
          <a:ext cx="2144151" cy="1247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2812042</xdr:colOff>
      <xdr:row>5</xdr:row>
      <xdr:rowOff>119121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F5EE61BD-AB03-4714-88F8-1A06A46DE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81" y="38832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24969</xdr:colOff>
      <xdr:row>0</xdr:row>
      <xdr:rowOff>25513</xdr:rowOff>
    </xdr:from>
    <xdr:to>
      <xdr:col>7</xdr:col>
      <xdr:colOff>68784</xdr:colOff>
      <xdr:row>6</xdr:row>
      <xdr:rowOff>71233</xdr:rowOff>
    </xdr:to>
    <xdr:pic>
      <xdr:nvPicPr>
        <xdr:cNvPr id="2" name="Picture 7" descr="map2701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598" y="25513"/>
          <a:ext cx="2118905" cy="124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2809949</xdr:colOff>
      <xdr:row>5</xdr:row>
      <xdr:rowOff>106168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E413C9F-D5DD-444A-A9E3-A041E6EE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612" y="39120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16390</xdr:colOff>
      <xdr:row>0</xdr:row>
      <xdr:rowOff>35943</xdr:rowOff>
    </xdr:from>
    <xdr:to>
      <xdr:col>7</xdr:col>
      <xdr:colOff>107686</xdr:colOff>
      <xdr:row>6</xdr:row>
      <xdr:rowOff>112143</xdr:rowOff>
    </xdr:to>
    <xdr:pic>
      <xdr:nvPicPr>
        <xdr:cNvPr id="2" name="Picture 7" descr="map2701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881" y="35943"/>
          <a:ext cx="2176013" cy="1262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2725225</xdr:colOff>
      <xdr:row>5</xdr:row>
      <xdr:rowOff>118845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19EDC14C-B9E1-4B51-80E1-99970A16A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30264</xdr:colOff>
      <xdr:row>0</xdr:row>
      <xdr:rowOff>53915</xdr:rowOff>
    </xdr:from>
    <xdr:to>
      <xdr:col>7</xdr:col>
      <xdr:colOff>98701</xdr:colOff>
      <xdr:row>6</xdr:row>
      <xdr:rowOff>122495</xdr:rowOff>
    </xdr:to>
    <xdr:pic>
      <xdr:nvPicPr>
        <xdr:cNvPr id="2" name="Picture 7" descr="map2701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896" y="53915"/>
          <a:ext cx="2153154" cy="125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2815084</xdr:colOff>
      <xdr:row>5</xdr:row>
      <xdr:rowOff>118845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BC4DAE5-204C-4DE3-9485-EE81DEB9B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2</xdr:row>
      <xdr:rowOff>209550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6B0569-2B33-43FF-84C3-B412B1C1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10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12896</xdr:colOff>
      <xdr:row>0</xdr:row>
      <xdr:rowOff>43962</xdr:rowOff>
    </xdr:from>
    <xdr:to>
      <xdr:col>7</xdr:col>
      <xdr:colOff>129247</xdr:colOff>
      <xdr:row>6</xdr:row>
      <xdr:rowOff>120162</xdr:rowOff>
    </xdr:to>
    <xdr:pic>
      <xdr:nvPicPr>
        <xdr:cNvPr id="2" name="Picture 7" descr="map2701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684" y="43962"/>
          <a:ext cx="2189871" cy="1263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2812042</xdr:colOff>
      <xdr:row>5</xdr:row>
      <xdr:rowOff>119121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92578AEF-84AE-4831-AFB9-7B0877EEB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81" y="38832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16080</xdr:colOff>
      <xdr:row>0</xdr:row>
      <xdr:rowOff>21011</xdr:rowOff>
    </xdr:from>
    <xdr:to>
      <xdr:col>7</xdr:col>
      <xdr:colOff>68132</xdr:colOff>
      <xdr:row>6</xdr:row>
      <xdr:rowOff>66731</xdr:rowOff>
    </xdr:to>
    <xdr:pic>
      <xdr:nvPicPr>
        <xdr:cNvPr id="2" name="Picture 7" descr="map2701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205" y="21011"/>
          <a:ext cx="2132144" cy="124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2814951</xdr:colOff>
      <xdr:row>5</xdr:row>
      <xdr:rowOff>108669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0E6B678C-BB56-46A0-B3F3-4A58F510D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10" y="39220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324257</xdr:colOff>
      <xdr:row>0</xdr:row>
      <xdr:rowOff>101519</xdr:rowOff>
    </xdr:from>
    <xdr:ext cx="2104618" cy="1194686"/>
    <xdr:pic>
      <xdr:nvPicPr>
        <xdr:cNvPr id="2" name="Picture 7" descr="divisionpolitica tabAS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632" y="101519"/>
          <a:ext cx="2104618" cy="119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1320490</xdr:colOff>
      <xdr:row>0</xdr:row>
      <xdr:rowOff>99219</xdr:rowOff>
    </xdr:from>
    <xdr:to>
      <xdr:col>5</xdr:col>
      <xdr:colOff>590955</xdr:colOff>
      <xdr:row>6</xdr:row>
      <xdr:rowOff>129699</xdr:rowOff>
    </xdr:to>
    <xdr:pic>
      <xdr:nvPicPr>
        <xdr:cNvPr id="3" name="Picture 8" descr="tabas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584" y="99219"/>
          <a:ext cx="1520746" cy="1387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97420</xdr:colOff>
      <xdr:row>1</xdr:row>
      <xdr:rowOff>142876</xdr:rowOff>
    </xdr:from>
    <xdr:to>
      <xdr:col>4</xdr:col>
      <xdr:colOff>1488281</xdr:colOff>
      <xdr:row>4</xdr:row>
      <xdr:rowOff>211392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EFC58DC-4A39-4319-A5BE-B5C2DDF0E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20" y="369095"/>
          <a:ext cx="4045955" cy="7471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18030</xdr:colOff>
      <xdr:row>0</xdr:row>
      <xdr:rowOff>53662</xdr:rowOff>
    </xdr:from>
    <xdr:to>
      <xdr:col>7</xdr:col>
      <xdr:colOff>106036</xdr:colOff>
      <xdr:row>6</xdr:row>
      <xdr:rowOff>129862</xdr:rowOff>
    </xdr:to>
    <xdr:pic>
      <xdr:nvPicPr>
        <xdr:cNvPr id="2" name="Picture 7" descr="map27017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" y="53662"/>
          <a:ext cx="2167407" cy="1270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2716998</xdr:colOff>
      <xdr:row>5</xdr:row>
      <xdr:rowOff>112516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A984C31-4456-44B5-BCB7-06389587F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40" y="389049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0</xdr:row>
      <xdr:rowOff>123826</xdr:rowOff>
    </xdr:from>
    <xdr:to>
      <xdr:col>7</xdr:col>
      <xdr:colOff>539115</xdr:colOff>
      <xdr:row>7</xdr:row>
      <xdr:rowOff>81393</xdr:rowOff>
    </xdr:to>
    <xdr:pic>
      <xdr:nvPicPr>
        <xdr:cNvPr id="2" name="Picture 7" descr="map27002">
          <a:extLst>
            <a:ext uri="{FF2B5EF4-FFF2-40B4-BE49-F238E27FC236}">
              <a16:creationId xmlns:a16="http://schemas.microsoft.com/office/drawing/2014/main" id="{7EADFB58-4F14-4279-8B21-6114146F6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23826"/>
          <a:ext cx="1548765" cy="1100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219076</xdr:colOff>
      <xdr:row>0</xdr:row>
      <xdr:rowOff>131445</xdr:rowOff>
    </xdr:from>
    <xdr:to>
      <xdr:col>5</xdr:col>
      <xdr:colOff>57151</xdr:colOff>
      <xdr:row>4</xdr:row>
      <xdr:rowOff>159712</xdr:rowOff>
    </xdr:to>
    <xdr:pic>
      <xdr:nvPicPr>
        <xdr:cNvPr id="3" name="Imagen 2" descr="LOGO JEC TABASCO SOTOP">
          <a:extLst>
            <a:ext uri="{FF2B5EF4-FFF2-40B4-BE49-F238E27FC236}">
              <a16:creationId xmlns:a16="http://schemas.microsoft.com/office/drawing/2014/main" id="{2D2B44BC-EB23-4D28-A6F5-DFD74E226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31445"/>
          <a:ext cx="4457700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2804405</xdr:colOff>
      <xdr:row>0</xdr:row>
      <xdr:rowOff>20484</xdr:rowOff>
    </xdr:from>
    <xdr:to>
      <xdr:col>7</xdr:col>
      <xdr:colOff>36624</xdr:colOff>
      <xdr:row>6</xdr:row>
      <xdr:rowOff>81444</xdr:rowOff>
    </xdr:to>
    <xdr:pic>
      <xdr:nvPicPr>
        <xdr:cNvPr id="2" name="Picture 6" descr="map27001">
          <a:extLst>
            <a:ext uri="{FF2B5EF4-FFF2-40B4-BE49-F238E27FC236}">
              <a16:creationId xmlns:a16="http://schemas.microsoft.com/office/drawing/2014/main" id="{DC2CBD89-46FC-43A1-80A1-C7E15DF7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5615" y="20484"/>
          <a:ext cx="2127864" cy="125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2714113</xdr:colOff>
      <xdr:row>5</xdr:row>
      <xdr:rowOff>102419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290CE837-A0E6-4916-AB19-1EAD24C29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39" y="389194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</xdr:colOff>
      <xdr:row>0</xdr:row>
      <xdr:rowOff>49530</xdr:rowOff>
    </xdr:from>
    <xdr:to>
      <xdr:col>7</xdr:col>
      <xdr:colOff>24765</xdr:colOff>
      <xdr:row>6</xdr:row>
      <xdr:rowOff>80010</xdr:rowOff>
    </xdr:to>
    <xdr:pic>
      <xdr:nvPicPr>
        <xdr:cNvPr id="2" name="Picture 7" descr="map2700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465" y="49530"/>
          <a:ext cx="2095500" cy="122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2763684</xdr:colOff>
      <xdr:row>5</xdr:row>
      <xdr:rowOff>113992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F8FAAC92-676C-40E7-A052-835BB51CA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16596</xdr:colOff>
      <xdr:row>0</xdr:row>
      <xdr:rowOff>48432</xdr:rowOff>
    </xdr:from>
    <xdr:to>
      <xdr:col>7</xdr:col>
      <xdr:colOff>94023</xdr:colOff>
      <xdr:row>6</xdr:row>
      <xdr:rowOff>117012</xdr:rowOff>
    </xdr:to>
    <xdr:pic>
      <xdr:nvPicPr>
        <xdr:cNvPr id="2" name="Picture 7" descr="map2700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685" y="48432"/>
          <a:ext cx="2151940" cy="1263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2813408</xdr:colOff>
      <xdr:row>5</xdr:row>
      <xdr:rowOff>110925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6B34D991-559B-42F8-B28E-2CB2DE25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873" y="387458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37753</xdr:colOff>
      <xdr:row>0</xdr:row>
      <xdr:rowOff>60614</xdr:rowOff>
    </xdr:from>
    <xdr:to>
      <xdr:col>7</xdr:col>
      <xdr:colOff>145819</xdr:colOff>
      <xdr:row>6</xdr:row>
      <xdr:rowOff>152054</xdr:rowOff>
    </xdr:to>
    <xdr:pic>
      <xdr:nvPicPr>
        <xdr:cNvPr id="2" name="Picture 7" descr="map2700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208" y="60614"/>
          <a:ext cx="2186247" cy="1286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2808711</xdr:colOff>
      <xdr:row>5</xdr:row>
      <xdr:rowOff>113126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040EA2F9-C05D-48D4-B29F-7B3B424B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389659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47080</xdr:colOff>
      <xdr:row>0</xdr:row>
      <xdr:rowOff>47625</xdr:rowOff>
    </xdr:from>
    <xdr:to>
      <xdr:col>7</xdr:col>
      <xdr:colOff>137432</xdr:colOff>
      <xdr:row>6</xdr:row>
      <xdr:rowOff>116205</xdr:rowOff>
    </xdr:to>
    <xdr:pic>
      <xdr:nvPicPr>
        <xdr:cNvPr id="2" name="Picture 7" descr="map2700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205" y="47625"/>
          <a:ext cx="2158638" cy="125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2809949</xdr:colOff>
      <xdr:row>5</xdr:row>
      <xdr:rowOff>118074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265EC0CF-E55A-4181-80EF-60B5F8D5C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11" y="39460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24317</xdr:colOff>
      <xdr:row>0</xdr:row>
      <xdr:rowOff>78889</xdr:rowOff>
    </xdr:from>
    <xdr:to>
      <xdr:col>7</xdr:col>
      <xdr:colOff>99229</xdr:colOff>
      <xdr:row>6</xdr:row>
      <xdr:rowOff>124609</xdr:rowOff>
    </xdr:to>
    <xdr:pic>
      <xdr:nvPicPr>
        <xdr:cNvPr id="2" name="Picture 7" descr="map27006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2442" y="78889"/>
          <a:ext cx="2155004" cy="124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2814951</xdr:colOff>
      <xdr:row>5</xdr:row>
      <xdr:rowOff>108669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6CE9CC6D-75F1-4784-B893-640AA848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10" y="39220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N990"/>
  <sheetViews>
    <sheetView view="pageBreakPreview" topLeftCell="A10" zoomScale="93" zoomScaleSheetLayoutView="93" workbookViewId="0">
      <selection activeCell="J12" sqref="J12"/>
    </sheetView>
  </sheetViews>
  <sheetFormatPr baseColWidth="10" defaultRowHeight="12.75"/>
  <cols>
    <col min="1" max="1" width="3.140625" customWidth="1"/>
    <col min="2" max="2" width="7.28515625" customWidth="1"/>
    <col min="3" max="3" width="12" customWidth="1"/>
    <col min="4" max="4" width="11" customWidth="1"/>
    <col min="5" max="5" width="33.7109375" customWidth="1"/>
    <col min="6" max="6" width="13.5703125" customWidth="1"/>
    <col min="7" max="7" width="14.140625" customWidth="1"/>
    <col min="8" max="8" width="13.5703125" customWidth="1"/>
    <col min="9" max="11" width="17.28515625" customWidth="1"/>
    <col min="12" max="12" width="29.85546875" customWidth="1"/>
    <col min="13" max="13" width="2.7109375" customWidth="1"/>
  </cols>
  <sheetData>
    <row r="1" spans="1:14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ht="18">
      <c r="A2" s="6"/>
      <c r="B2" s="6"/>
      <c r="C2" s="6"/>
      <c r="D2" s="6"/>
      <c r="E2" s="6"/>
      <c r="F2" s="523"/>
      <c r="G2" s="523"/>
      <c r="H2" s="523"/>
      <c r="I2" s="523"/>
      <c r="J2" s="523"/>
      <c r="K2" s="523"/>
      <c r="L2" s="523"/>
      <c r="M2" s="6"/>
    </row>
    <row r="3" spans="1:14" ht="15.75">
      <c r="A3" s="6"/>
      <c r="B3" s="6"/>
      <c r="C3" s="6"/>
      <c r="D3" s="6"/>
      <c r="E3" s="6"/>
      <c r="F3" s="524"/>
      <c r="G3" s="524"/>
      <c r="H3" s="524"/>
      <c r="I3" s="524"/>
      <c r="J3" s="524"/>
      <c r="K3" s="524"/>
      <c r="L3" s="524"/>
      <c r="M3" s="6"/>
    </row>
    <row r="4" spans="1:14" ht="15.75">
      <c r="A4" s="6"/>
      <c r="B4" s="6"/>
      <c r="C4" s="6"/>
      <c r="D4" s="6"/>
      <c r="E4" s="6"/>
      <c r="F4" s="524"/>
      <c r="G4" s="524"/>
      <c r="H4" s="524"/>
      <c r="I4" s="524"/>
      <c r="J4" s="524"/>
      <c r="K4" s="524"/>
      <c r="L4" s="524"/>
      <c r="M4" s="6"/>
    </row>
    <row r="5" spans="1:14">
      <c r="A5" s="6"/>
      <c r="B5" s="6"/>
      <c r="C5" s="6"/>
      <c r="D5" s="6"/>
      <c r="E5" s="6"/>
      <c r="F5" s="525"/>
      <c r="G5" s="525"/>
      <c r="H5" s="525"/>
      <c r="I5" s="525"/>
      <c r="J5" s="525"/>
      <c r="K5" s="525"/>
      <c r="L5" s="525"/>
      <c r="M5" s="6"/>
    </row>
    <row r="6" spans="1:14" ht="18">
      <c r="A6" s="6"/>
      <c r="B6" s="6"/>
      <c r="C6" s="6"/>
      <c r="D6" s="6"/>
      <c r="E6" s="6"/>
      <c r="F6" s="523"/>
      <c r="G6" s="523"/>
      <c r="H6" s="523"/>
      <c r="I6" s="523"/>
      <c r="J6" s="523"/>
      <c r="K6" s="523"/>
      <c r="L6" s="523"/>
      <c r="M6" s="6"/>
    </row>
    <row r="7" spans="1:14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4" ht="21.75" customHeight="1">
      <c r="A8" s="6"/>
      <c r="B8" s="521"/>
      <c r="C8" s="521"/>
      <c r="D8" s="522"/>
      <c r="E8" s="521"/>
      <c r="F8" s="36"/>
      <c r="G8" s="36"/>
      <c r="H8" s="36"/>
      <c r="I8" s="37"/>
      <c r="J8" s="37"/>
      <c r="K8" s="37"/>
      <c r="L8" s="36"/>
      <c r="M8" s="35"/>
      <c r="N8" s="34"/>
    </row>
    <row r="9" spans="1:14" ht="21.75" customHeight="1">
      <c r="A9" s="6"/>
      <c r="B9" s="521"/>
      <c r="C9" s="521"/>
      <c r="D9" s="522"/>
      <c r="E9" s="521"/>
      <c r="F9" s="35"/>
      <c r="G9" s="35"/>
      <c r="H9" s="35"/>
      <c r="I9" s="37"/>
      <c r="J9" s="37"/>
      <c r="K9" s="37"/>
      <c r="L9" s="36"/>
      <c r="M9" s="35"/>
      <c r="N9" s="34"/>
    </row>
    <row r="10" spans="1:14">
      <c r="A10" s="6"/>
      <c r="B10" s="30"/>
      <c r="C10" s="30"/>
      <c r="D10" s="33"/>
      <c r="E10" s="32"/>
      <c r="F10" s="8"/>
      <c r="G10" s="8"/>
      <c r="H10" s="31"/>
      <c r="I10" s="8"/>
      <c r="J10" s="31"/>
      <c r="K10" s="8"/>
      <c r="L10" s="30"/>
      <c r="M10" s="29"/>
    </row>
    <row r="11" spans="1:14">
      <c r="A11" s="6"/>
      <c r="B11" s="24"/>
      <c r="C11" s="24"/>
      <c r="D11" s="23"/>
      <c r="E11" s="28"/>
      <c r="F11" s="19"/>
      <c r="G11" s="19"/>
      <c r="H11" s="27"/>
      <c r="I11" s="19"/>
      <c r="J11" s="27"/>
      <c r="K11" s="19"/>
      <c r="L11" s="21"/>
      <c r="M11" s="20"/>
    </row>
    <row r="12" spans="1:14">
      <c r="A12" s="6"/>
      <c r="B12" s="21"/>
      <c r="C12" s="21"/>
      <c r="D12" s="23"/>
      <c r="E12" s="22"/>
      <c r="F12" s="19"/>
      <c r="G12" s="19"/>
      <c r="H12" s="27"/>
      <c r="I12" s="19"/>
      <c r="J12" s="27"/>
      <c r="K12" s="19"/>
      <c r="L12" s="21"/>
      <c r="M12" s="20"/>
    </row>
    <row r="13" spans="1:14">
      <c r="A13" s="6"/>
      <c r="B13" s="24"/>
      <c r="C13" s="24"/>
      <c r="D13" s="23"/>
      <c r="E13" s="28"/>
      <c r="F13" s="19"/>
      <c r="G13" s="19"/>
      <c r="H13" s="19"/>
      <c r="I13" s="19"/>
      <c r="J13" s="27"/>
      <c r="K13" s="19"/>
      <c r="L13" s="21"/>
      <c r="M13" s="20"/>
    </row>
    <row r="14" spans="1:14">
      <c r="A14" s="6"/>
      <c r="B14" s="21"/>
      <c r="C14" s="21"/>
      <c r="D14" s="23"/>
      <c r="E14" s="22"/>
      <c r="F14" s="19"/>
      <c r="G14" s="19"/>
      <c r="H14" s="27"/>
      <c r="I14" s="19"/>
      <c r="J14" s="27"/>
      <c r="K14" s="19"/>
      <c r="L14" s="21"/>
      <c r="M14" s="20"/>
    </row>
    <row r="15" spans="1:14">
      <c r="A15" s="6"/>
      <c r="B15" s="24"/>
      <c r="C15" s="24"/>
      <c r="D15" s="23"/>
      <c r="E15" s="28"/>
      <c r="F15" s="19"/>
      <c r="G15" s="19"/>
      <c r="H15" s="19"/>
      <c r="I15" s="19"/>
      <c r="J15" s="27"/>
      <c r="K15" s="19"/>
      <c r="L15" s="21"/>
      <c r="M15" s="20"/>
    </row>
    <row r="16" spans="1:14">
      <c r="A16" s="6"/>
      <c r="B16" s="24"/>
      <c r="C16" s="24"/>
      <c r="D16" s="23"/>
      <c r="E16" s="22"/>
      <c r="F16" s="19"/>
      <c r="G16" s="19"/>
      <c r="H16" s="27"/>
      <c r="I16" s="19"/>
      <c r="J16" s="27"/>
      <c r="K16" s="19"/>
      <c r="L16" s="21"/>
      <c r="M16" s="20"/>
    </row>
    <row r="17" spans="1:13">
      <c r="A17" s="6"/>
      <c r="B17" s="24"/>
      <c r="C17" s="24"/>
      <c r="D17" s="23"/>
      <c r="E17" s="28"/>
      <c r="F17" s="19"/>
      <c r="G17" s="19"/>
      <c r="H17" s="19"/>
      <c r="I17" s="19"/>
      <c r="J17" s="27"/>
      <c r="K17" s="19"/>
      <c r="L17" s="21"/>
      <c r="M17" s="20"/>
    </row>
    <row r="18" spans="1:13">
      <c r="A18" s="6"/>
      <c r="B18" s="24"/>
      <c r="C18" s="24"/>
      <c r="D18" s="23"/>
      <c r="E18" s="22"/>
      <c r="F18" s="19"/>
      <c r="G18" s="19"/>
      <c r="H18" s="27"/>
      <c r="I18" s="19"/>
      <c r="J18" s="27"/>
      <c r="K18" s="19"/>
      <c r="L18" s="21"/>
      <c r="M18" s="20"/>
    </row>
    <row r="19" spans="1:13">
      <c r="A19" s="6"/>
      <c r="B19" s="27"/>
      <c r="C19" s="27"/>
      <c r="D19" s="23"/>
      <c r="E19" s="28"/>
      <c r="F19" s="19"/>
      <c r="G19" s="19"/>
      <c r="H19" s="19"/>
      <c r="I19" s="19"/>
      <c r="J19" s="27"/>
      <c r="K19" s="19"/>
      <c r="L19" s="21"/>
      <c r="M19" s="20"/>
    </row>
    <row r="20" spans="1:13">
      <c r="A20" s="6"/>
      <c r="B20" s="24"/>
      <c r="C20" s="24"/>
      <c r="D20" s="23"/>
      <c r="E20" s="22"/>
      <c r="F20" s="19"/>
      <c r="G20" s="19"/>
      <c r="H20" s="27"/>
      <c r="I20" s="19"/>
      <c r="J20" s="27"/>
      <c r="K20" s="19"/>
      <c r="L20" s="21"/>
      <c r="M20" s="20"/>
    </row>
    <row r="21" spans="1:13">
      <c r="A21" s="6"/>
      <c r="B21" s="24"/>
      <c r="C21" s="24"/>
      <c r="D21" s="23"/>
      <c r="E21" s="28"/>
      <c r="F21" s="19"/>
      <c r="G21" s="19"/>
      <c r="H21" s="19"/>
      <c r="I21" s="19"/>
      <c r="J21" s="27"/>
      <c r="K21" s="19"/>
      <c r="L21" s="21"/>
      <c r="M21" s="20"/>
    </row>
    <row r="22" spans="1:13">
      <c r="A22" s="6"/>
      <c r="B22" s="24"/>
      <c r="C22" s="24"/>
      <c r="D22" s="23"/>
      <c r="E22" s="22"/>
      <c r="F22" s="19"/>
      <c r="G22" s="19"/>
      <c r="H22" s="27"/>
      <c r="I22" s="19"/>
      <c r="J22" s="27"/>
      <c r="K22" s="19"/>
      <c r="L22" s="21"/>
      <c r="M22" s="20"/>
    </row>
    <row r="23" spans="1:13">
      <c r="A23" s="6"/>
      <c r="B23" s="24"/>
      <c r="C23" s="24"/>
      <c r="D23" s="23"/>
      <c r="E23" s="28"/>
      <c r="F23" s="19"/>
      <c r="G23" s="19"/>
      <c r="H23" s="19"/>
      <c r="I23" s="19"/>
      <c r="J23" s="27"/>
      <c r="K23" s="19"/>
      <c r="L23" s="21"/>
      <c r="M23" s="20"/>
    </row>
    <row r="24" spans="1:13">
      <c r="A24" s="6"/>
      <c r="B24" s="24"/>
      <c r="C24" s="24"/>
      <c r="D24" s="23"/>
      <c r="E24" s="22"/>
      <c r="F24" s="19"/>
      <c r="G24" s="19"/>
      <c r="H24" s="27"/>
      <c r="I24" s="19"/>
      <c r="J24" s="27"/>
      <c r="K24" s="19"/>
      <c r="L24" s="21"/>
      <c r="M24" s="20"/>
    </row>
    <row r="25" spans="1:13">
      <c r="A25" s="6"/>
      <c r="B25" s="24"/>
      <c r="C25" s="24"/>
      <c r="D25" s="23"/>
      <c r="E25" s="28"/>
      <c r="F25" s="19"/>
      <c r="G25" s="19"/>
      <c r="H25" s="19"/>
      <c r="I25" s="19"/>
      <c r="J25" s="27"/>
      <c r="K25" s="19"/>
      <c r="L25" s="21"/>
      <c r="M25" s="20"/>
    </row>
    <row r="26" spans="1:13">
      <c r="A26" s="6"/>
      <c r="B26" s="24"/>
      <c r="C26" s="24"/>
      <c r="D26" s="23"/>
      <c r="E26" s="22"/>
      <c r="F26" s="19"/>
      <c r="G26" s="19"/>
      <c r="H26" s="27"/>
      <c r="I26" s="19"/>
      <c r="J26" s="27"/>
      <c r="K26" s="19"/>
      <c r="L26" s="21"/>
      <c r="M26" s="20"/>
    </row>
    <row r="27" spans="1:13">
      <c r="A27" s="6"/>
      <c r="B27" s="24"/>
      <c r="C27" s="24"/>
      <c r="D27" s="23"/>
      <c r="E27" s="28"/>
      <c r="F27" s="19"/>
      <c r="G27" s="19"/>
      <c r="H27" s="19"/>
      <c r="I27" s="19"/>
      <c r="J27" s="27"/>
      <c r="K27" s="19"/>
      <c r="L27" s="21"/>
      <c r="M27" s="20"/>
    </row>
    <row r="28" spans="1:13">
      <c r="A28" s="6"/>
      <c r="B28" s="24"/>
      <c r="C28" s="24"/>
      <c r="D28" s="23"/>
      <c r="E28" s="22"/>
      <c r="F28" s="19"/>
      <c r="G28" s="19"/>
      <c r="H28" s="27"/>
      <c r="I28" s="19"/>
      <c r="J28" s="27"/>
      <c r="K28" s="19"/>
      <c r="L28" s="21"/>
      <c r="M28" s="20"/>
    </row>
    <row r="29" spans="1:13">
      <c r="A29" s="6"/>
      <c r="B29" s="24"/>
      <c r="C29" s="24"/>
      <c r="D29" s="23"/>
      <c r="E29" s="28"/>
      <c r="F29" s="19"/>
      <c r="G29" s="19"/>
      <c r="H29" s="19"/>
      <c r="I29" s="19"/>
      <c r="J29" s="27"/>
      <c r="K29" s="19"/>
      <c r="L29" s="21"/>
      <c r="M29" s="20"/>
    </row>
    <row r="30" spans="1:13">
      <c r="A30" s="6"/>
      <c r="B30" s="24"/>
      <c r="C30" s="24"/>
      <c r="D30" s="23"/>
      <c r="E30" s="22"/>
      <c r="F30" s="19"/>
      <c r="G30" s="19"/>
      <c r="H30" s="27"/>
      <c r="I30" s="19"/>
      <c r="J30" s="27"/>
      <c r="K30" s="19"/>
      <c r="L30" s="21"/>
      <c r="M30" s="20"/>
    </row>
    <row r="31" spans="1:13">
      <c r="A31" s="6"/>
      <c r="B31" s="24"/>
      <c r="C31" s="24"/>
      <c r="D31" s="23"/>
      <c r="E31" s="28"/>
      <c r="F31" s="19"/>
      <c r="G31" s="19"/>
      <c r="H31" s="19"/>
      <c r="I31" s="19"/>
      <c r="J31" s="27"/>
      <c r="K31" s="19"/>
      <c r="L31" s="21"/>
      <c r="M31" s="20"/>
    </row>
    <row r="32" spans="1:13">
      <c r="A32" s="6"/>
      <c r="B32" s="24"/>
      <c r="C32" s="24"/>
      <c r="D32" s="23"/>
      <c r="E32" s="22"/>
      <c r="F32" s="19"/>
      <c r="G32" s="19"/>
      <c r="H32" s="27"/>
      <c r="I32" s="19"/>
      <c r="J32" s="27"/>
      <c r="K32" s="19"/>
      <c r="L32" s="21"/>
      <c r="M32" s="20"/>
    </row>
    <row r="33" spans="1:13">
      <c r="A33" s="6"/>
      <c r="B33" s="24"/>
      <c r="C33" s="24"/>
      <c r="D33" s="23"/>
      <c r="E33" s="22"/>
      <c r="F33" s="19"/>
      <c r="G33" s="19"/>
      <c r="H33" s="19"/>
      <c r="I33" s="19"/>
      <c r="J33" s="27"/>
      <c r="K33" s="19"/>
      <c r="L33" s="21"/>
      <c r="M33" s="20"/>
    </row>
    <row r="34" spans="1:13">
      <c r="A34" s="6"/>
      <c r="B34" s="24"/>
      <c r="C34" s="24"/>
      <c r="D34" s="23"/>
      <c r="E34" s="22"/>
      <c r="F34" s="19"/>
      <c r="G34" s="19"/>
      <c r="H34" s="27"/>
      <c r="I34" s="19"/>
      <c r="J34" s="27"/>
      <c r="K34" s="19"/>
      <c r="L34" s="21"/>
      <c r="M34" s="20"/>
    </row>
    <row r="35" spans="1:13">
      <c r="A35" s="6"/>
      <c r="B35" s="24"/>
      <c r="C35" s="24"/>
      <c r="D35" s="23"/>
      <c r="E35" s="22"/>
      <c r="F35" s="19"/>
      <c r="G35" s="19"/>
      <c r="H35" s="19"/>
      <c r="I35" s="19"/>
      <c r="J35" s="27"/>
      <c r="K35" s="19"/>
      <c r="L35" s="21"/>
      <c r="M35" s="20"/>
    </row>
    <row r="36" spans="1:13">
      <c r="A36" s="6"/>
      <c r="B36" s="26"/>
      <c r="C36" s="26"/>
      <c r="D36" s="26"/>
      <c r="E36" s="25"/>
      <c r="F36" s="19"/>
      <c r="G36" s="19"/>
      <c r="H36" s="19"/>
      <c r="I36" s="19"/>
      <c r="J36" s="19"/>
      <c r="K36" s="19"/>
      <c r="L36" s="21"/>
      <c r="M36" s="20"/>
    </row>
    <row r="37" spans="1:13">
      <c r="A37" s="6"/>
      <c r="B37" s="24"/>
      <c r="C37" s="24"/>
      <c r="D37" s="23"/>
      <c r="E37" s="22"/>
      <c r="F37" s="19"/>
      <c r="G37" s="19"/>
      <c r="H37" s="19"/>
      <c r="I37" s="19"/>
      <c r="J37" s="19"/>
      <c r="K37" s="19"/>
      <c r="L37" s="21"/>
      <c r="M37" s="20"/>
    </row>
    <row r="38" spans="1:13">
      <c r="A38" s="6"/>
      <c r="B38" s="24"/>
      <c r="C38" s="24"/>
      <c r="D38" s="23"/>
      <c r="E38" s="22"/>
      <c r="F38" s="19"/>
      <c r="G38" s="19"/>
      <c r="H38" s="19"/>
      <c r="I38" s="19"/>
      <c r="J38" s="19"/>
      <c r="K38" s="19"/>
      <c r="L38" s="21"/>
      <c r="M38" s="20"/>
    </row>
    <row r="39" spans="1:13">
      <c r="A39" s="6"/>
      <c r="B39" s="24"/>
      <c r="C39" s="24"/>
      <c r="D39" s="23"/>
      <c r="E39" s="22"/>
      <c r="F39" s="19"/>
      <c r="G39" s="19"/>
      <c r="H39" s="19"/>
      <c r="I39" s="19"/>
      <c r="J39" s="19"/>
      <c r="K39" s="19"/>
      <c r="L39" s="21"/>
      <c r="M39" s="20"/>
    </row>
    <row r="40" spans="1:13">
      <c r="A40" s="6"/>
      <c r="B40" s="24"/>
      <c r="C40" s="24"/>
      <c r="D40" s="23"/>
      <c r="E40" s="22"/>
      <c r="F40" s="19"/>
      <c r="G40" s="19"/>
      <c r="H40" s="19"/>
      <c r="I40" s="19"/>
      <c r="J40" s="19"/>
      <c r="K40" s="19"/>
      <c r="L40" s="21"/>
      <c r="M40" s="20"/>
    </row>
    <row r="41" spans="1:13">
      <c r="A41" s="6"/>
      <c r="B41" s="24"/>
      <c r="C41" s="24"/>
      <c r="D41" s="23"/>
      <c r="E41" s="22"/>
      <c r="F41" s="19"/>
      <c r="G41" s="19"/>
      <c r="H41" s="19"/>
      <c r="I41" s="19"/>
      <c r="J41" s="19"/>
      <c r="K41" s="19"/>
      <c r="L41" s="21"/>
      <c r="M41" s="20"/>
    </row>
    <row r="42" spans="1:13">
      <c r="A42" s="6"/>
      <c r="B42" s="24"/>
      <c r="C42" s="24"/>
      <c r="D42" s="23"/>
      <c r="E42" s="22"/>
      <c r="F42" s="19"/>
      <c r="G42" s="19"/>
      <c r="H42" s="19"/>
      <c r="I42" s="19"/>
      <c r="J42" s="19"/>
      <c r="K42" s="19"/>
      <c r="L42" s="21"/>
      <c r="M42" s="20"/>
    </row>
    <row r="43" spans="1:13">
      <c r="A43" s="6"/>
      <c r="B43" s="24"/>
      <c r="C43" s="24"/>
      <c r="D43" s="23"/>
      <c r="E43" s="22"/>
      <c r="F43" s="19"/>
      <c r="G43" s="19"/>
      <c r="H43" s="19"/>
      <c r="I43" s="19"/>
      <c r="J43" s="19"/>
      <c r="K43" s="19"/>
      <c r="L43" s="21"/>
      <c r="M43" s="20"/>
    </row>
    <row r="44" spans="1:13">
      <c r="A44" s="6"/>
      <c r="B44" s="10"/>
      <c r="C44" s="10"/>
      <c r="D44" s="10"/>
      <c r="E44" s="14"/>
      <c r="F44" s="9"/>
      <c r="G44" s="9"/>
      <c r="H44" s="19"/>
      <c r="I44" s="19"/>
      <c r="J44" s="19"/>
      <c r="K44" s="19"/>
      <c r="L44" s="7"/>
      <c r="M44" s="18"/>
    </row>
    <row r="45" spans="1:13" ht="11.25" customHeight="1">
      <c r="A45" s="6"/>
      <c r="B45" s="17"/>
      <c r="C45" s="17"/>
      <c r="D45" s="17"/>
      <c r="E45" s="14"/>
      <c r="F45" s="15"/>
      <c r="G45" s="15"/>
      <c r="H45" s="8"/>
      <c r="I45" s="8"/>
      <c r="J45" s="8"/>
      <c r="K45" s="8"/>
      <c r="L45" s="14"/>
      <c r="M45" s="6"/>
    </row>
    <row r="46" spans="1:13" ht="11.25" customHeight="1">
      <c r="A46" s="6"/>
      <c r="B46" s="17"/>
      <c r="C46" s="17"/>
      <c r="D46" s="16"/>
      <c r="E46" s="14"/>
      <c r="F46" s="15"/>
      <c r="G46" s="15"/>
      <c r="H46" s="8"/>
      <c r="I46" s="8"/>
      <c r="J46" s="8"/>
      <c r="K46" s="8"/>
      <c r="L46" s="14"/>
      <c r="M46" s="6"/>
    </row>
    <row r="47" spans="1:13" ht="21.75" customHeight="1">
      <c r="A47" s="6"/>
      <c r="B47" s="13"/>
      <c r="C47" s="13"/>
      <c r="D47" s="13"/>
      <c r="E47" s="11"/>
      <c r="F47" s="12"/>
      <c r="G47" s="12"/>
      <c r="H47" s="12"/>
      <c r="I47" s="12"/>
      <c r="J47" s="12"/>
      <c r="K47" s="12"/>
      <c r="L47" s="11"/>
      <c r="M47" s="6"/>
    </row>
    <row r="48" spans="1:13">
      <c r="A48" s="6"/>
      <c r="B48" s="10"/>
      <c r="C48" s="10"/>
      <c r="D48" s="10"/>
      <c r="E48" s="7"/>
      <c r="F48" s="9"/>
      <c r="G48" s="9"/>
      <c r="H48" s="8"/>
      <c r="I48" s="8"/>
      <c r="J48" s="8"/>
      <c r="K48" s="8"/>
      <c r="L48" s="7"/>
      <c r="M48" s="6"/>
    </row>
    <row r="49" spans="1:13">
      <c r="A49" s="6"/>
      <c r="B49" s="10"/>
      <c r="C49" s="10"/>
      <c r="D49" s="10"/>
      <c r="E49" s="7"/>
      <c r="F49" s="9"/>
      <c r="G49" s="9"/>
      <c r="H49" s="8"/>
      <c r="I49" s="8"/>
      <c r="J49" s="8"/>
      <c r="K49" s="8"/>
      <c r="L49" s="7"/>
      <c r="M49" s="6"/>
    </row>
    <row r="50" spans="1:13">
      <c r="B50" s="1"/>
      <c r="C50" s="1"/>
      <c r="D50" s="1"/>
      <c r="E50" s="2"/>
      <c r="F50" s="4"/>
      <c r="G50" s="4"/>
      <c r="H50" s="5"/>
      <c r="I50" s="5"/>
      <c r="J50" s="5"/>
      <c r="K50" s="5"/>
      <c r="L50" s="2"/>
    </row>
    <row r="51" spans="1:13">
      <c r="B51" s="1"/>
      <c r="C51" s="1"/>
      <c r="D51" s="1"/>
      <c r="E51" s="2"/>
      <c r="F51" s="4"/>
      <c r="G51" s="4"/>
      <c r="H51" s="5"/>
      <c r="I51" s="5"/>
      <c r="J51" s="5"/>
      <c r="K51" s="5"/>
      <c r="L51" s="2"/>
    </row>
    <row r="52" spans="1:13">
      <c r="B52" s="1"/>
      <c r="C52" s="1"/>
      <c r="D52" s="1"/>
      <c r="E52" s="2"/>
      <c r="F52" s="4"/>
      <c r="G52" s="4"/>
      <c r="H52" s="4"/>
      <c r="I52" s="4"/>
      <c r="J52" s="5"/>
      <c r="K52" s="4"/>
      <c r="L52" s="2"/>
    </row>
    <row r="53" spans="1:13">
      <c r="B53" s="1"/>
      <c r="C53" s="1"/>
      <c r="D53" s="1"/>
      <c r="E53" s="2"/>
      <c r="F53" s="1"/>
      <c r="G53" s="1"/>
      <c r="H53" s="1"/>
      <c r="I53" s="1"/>
      <c r="J53" s="3"/>
      <c r="K53" s="1"/>
      <c r="L53" s="2"/>
    </row>
    <row r="54" spans="1:13">
      <c r="B54" s="1"/>
      <c r="C54" s="1"/>
      <c r="D54" s="1"/>
      <c r="E54" s="2"/>
      <c r="F54" s="1"/>
      <c r="G54" s="1"/>
      <c r="H54" s="1"/>
      <c r="I54" s="1"/>
      <c r="J54" s="3"/>
      <c r="K54" s="1"/>
      <c r="L54" s="2"/>
    </row>
    <row r="55" spans="1:13">
      <c r="B55" s="1"/>
      <c r="C55" s="1"/>
      <c r="D55" s="1"/>
      <c r="E55" s="2"/>
      <c r="F55" s="1"/>
      <c r="G55" s="1"/>
      <c r="H55" s="1"/>
      <c r="I55" s="1"/>
      <c r="J55" s="3"/>
      <c r="K55" s="1"/>
      <c r="L55" s="2"/>
    </row>
    <row r="56" spans="1:13">
      <c r="B56" s="1"/>
      <c r="C56" s="1"/>
      <c r="D56" s="1"/>
      <c r="E56" s="2"/>
      <c r="F56" s="1"/>
      <c r="G56" s="1"/>
      <c r="H56" s="1"/>
      <c r="I56" s="1"/>
      <c r="J56" s="3"/>
      <c r="K56" s="1"/>
      <c r="L56" s="2"/>
    </row>
    <row r="57" spans="1:13">
      <c r="B57" s="1"/>
      <c r="C57" s="1"/>
      <c r="D57" s="1"/>
      <c r="E57" s="2"/>
      <c r="F57" s="1"/>
      <c r="G57" s="1"/>
      <c r="H57" s="1"/>
      <c r="I57" s="1"/>
      <c r="J57" s="3"/>
      <c r="K57" s="1"/>
      <c r="L57" s="2"/>
    </row>
    <row r="58" spans="1:13">
      <c r="B58" s="1"/>
      <c r="C58" s="1"/>
      <c r="D58" s="1"/>
      <c r="E58" s="2"/>
      <c r="F58" s="1"/>
      <c r="G58" s="1"/>
      <c r="H58" s="1"/>
      <c r="I58" s="1"/>
      <c r="J58" s="1"/>
      <c r="K58" s="1"/>
      <c r="L58" s="2"/>
    </row>
    <row r="59" spans="1:13">
      <c r="B59" s="1"/>
      <c r="C59" s="1"/>
      <c r="D59" s="1"/>
      <c r="E59" s="2"/>
      <c r="F59" s="1"/>
      <c r="G59" s="1"/>
      <c r="H59" s="1"/>
      <c r="I59" s="1"/>
      <c r="J59" s="1"/>
      <c r="K59" s="1"/>
      <c r="L59" s="2"/>
    </row>
    <row r="60" spans="1:13">
      <c r="B60" s="1"/>
      <c r="C60" s="1"/>
      <c r="D60" s="1"/>
      <c r="E60" s="2"/>
      <c r="F60" s="1"/>
      <c r="G60" s="1"/>
      <c r="H60" s="1"/>
      <c r="I60" s="1"/>
      <c r="J60" s="1"/>
      <c r="K60" s="1"/>
      <c r="L60" s="2"/>
    </row>
    <row r="61" spans="1:13">
      <c r="B61" s="1"/>
      <c r="C61" s="1"/>
      <c r="D61" s="1"/>
      <c r="E61" s="2"/>
      <c r="F61" s="1"/>
      <c r="G61" s="1"/>
      <c r="H61" s="1"/>
      <c r="I61" s="1"/>
      <c r="J61" s="1"/>
      <c r="K61" s="1"/>
      <c r="L61" s="2"/>
    </row>
    <row r="62" spans="1:13">
      <c r="B62" s="1"/>
      <c r="C62" s="1"/>
      <c r="D62" s="1"/>
      <c r="E62" s="2"/>
      <c r="F62" s="1"/>
      <c r="G62" s="1"/>
      <c r="H62" s="1"/>
      <c r="I62" s="1"/>
      <c r="J62" s="1"/>
      <c r="K62" s="1"/>
      <c r="L62" s="2"/>
    </row>
    <row r="63" spans="1:13">
      <c r="B63" s="1"/>
      <c r="C63" s="1"/>
      <c r="D63" s="1"/>
      <c r="E63" s="2"/>
      <c r="F63" s="1"/>
      <c r="G63" s="1"/>
      <c r="H63" s="1"/>
      <c r="I63" s="1"/>
      <c r="J63" s="1"/>
      <c r="K63" s="1"/>
      <c r="L63" s="2"/>
    </row>
    <row r="64" spans="1:13">
      <c r="B64" s="1"/>
      <c r="C64" s="1"/>
      <c r="D64" s="1"/>
      <c r="E64" s="2"/>
      <c r="F64" s="1"/>
      <c r="G64" s="1"/>
      <c r="H64" s="1"/>
      <c r="I64" s="1"/>
      <c r="J64" s="1"/>
      <c r="K64" s="1"/>
      <c r="L64" s="2"/>
    </row>
    <row r="65" spans="2:12">
      <c r="B65" s="1"/>
      <c r="C65" s="1"/>
      <c r="D65" s="1"/>
      <c r="E65" s="2"/>
      <c r="F65" s="1"/>
      <c r="G65" s="1"/>
      <c r="H65" s="1"/>
      <c r="I65" s="1"/>
      <c r="J65" s="1"/>
      <c r="K65" s="1"/>
      <c r="L65" s="2"/>
    </row>
    <row r="66" spans="2:12">
      <c r="B66" s="1"/>
      <c r="C66" s="1"/>
      <c r="D66" s="1"/>
      <c r="E66" s="2"/>
      <c r="F66" s="1"/>
      <c r="G66" s="1"/>
      <c r="H66" s="1"/>
      <c r="I66" s="1"/>
      <c r="J66" s="1"/>
      <c r="K66" s="1"/>
      <c r="L66" s="2"/>
    </row>
    <row r="67" spans="2:12">
      <c r="B67" s="1"/>
      <c r="C67" s="1"/>
      <c r="D67" s="1"/>
      <c r="E67" s="2"/>
      <c r="F67" s="1"/>
      <c r="G67" s="1"/>
      <c r="H67" s="1"/>
      <c r="I67" s="1"/>
      <c r="J67" s="1"/>
      <c r="K67" s="1"/>
      <c r="L67" s="2"/>
    </row>
    <row r="68" spans="2:12">
      <c r="B68" s="1"/>
      <c r="C68" s="1"/>
      <c r="D68" s="1"/>
      <c r="E68" s="2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1"/>
      <c r="E69" s="2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1"/>
      <c r="E70" s="2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1"/>
      <c r="E71" s="2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1"/>
      <c r="E72" s="2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1"/>
      <c r="E73" s="2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1"/>
      <c r="E74" s="2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1"/>
      <c r="E75" s="2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1"/>
      <c r="E76" s="2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1"/>
      <c r="E77" s="2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1"/>
      <c r="E78" s="2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1"/>
      <c r="E79" s="2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1"/>
      <c r="E80" s="2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1"/>
      <c r="E81" s="2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1"/>
      <c r="E82" s="2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1"/>
      <c r="E83" s="2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1"/>
      <c r="E84" s="2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1"/>
      <c r="E85" s="2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1"/>
      <c r="E86" s="2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1"/>
      <c r="E87" s="2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1"/>
      <c r="E88" s="2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1"/>
      <c r="E89" s="2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1"/>
      <c r="E90" s="2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1"/>
      <c r="E91" s="2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1"/>
      <c r="E92" s="2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1"/>
      <c r="E93" s="2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1"/>
      <c r="E94" s="2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1"/>
      <c r="E95" s="2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1"/>
      <c r="E96" s="2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1"/>
      <c r="E97" s="2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1"/>
      <c r="E98" s="2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1"/>
      <c r="E99" s="2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1"/>
      <c r="E100" s="2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1"/>
      <c r="E101" s="2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1"/>
      <c r="E102" s="2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1"/>
      <c r="E103" s="2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1"/>
      <c r="E104" s="2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1"/>
      <c r="E105" s="2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1"/>
      <c r="E106" s="2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1"/>
      <c r="E107" s="2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1"/>
      <c r="E108" s="2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1"/>
      <c r="E109" s="2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1"/>
      <c r="E110" s="2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1"/>
      <c r="E111" s="2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1"/>
      <c r="E112" s="2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1"/>
      <c r="E113" s="2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1"/>
      <c r="E114" s="2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1"/>
      <c r="E115" s="2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1"/>
      <c r="E116" s="2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1"/>
      <c r="E117" s="2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1"/>
      <c r="E118" s="2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1"/>
      <c r="E119" s="2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1"/>
      <c r="E120" s="2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1"/>
      <c r="E121" s="2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1"/>
      <c r="E122" s="2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1"/>
      <c r="E123" s="2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1"/>
      <c r="E124" s="2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1"/>
      <c r="E125" s="2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1"/>
      <c r="E126" s="2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1"/>
      <c r="E127" s="2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1"/>
      <c r="E128" s="2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1"/>
      <c r="E129" s="2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1"/>
      <c r="E130" s="2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1"/>
      <c r="E131" s="2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1"/>
      <c r="E132" s="2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1"/>
      <c r="E133" s="2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1"/>
      <c r="E134" s="2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1"/>
      <c r="E135" s="2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1"/>
      <c r="E136" s="2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1"/>
      <c r="E137" s="2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1"/>
      <c r="E138" s="2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1"/>
      <c r="E139" s="2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1"/>
      <c r="E140" s="2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1"/>
      <c r="E141" s="2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1"/>
      <c r="E142" s="2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1"/>
      <c r="E143" s="2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1"/>
      <c r="E144" s="2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1"/>
      <c r="E145" s="2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1"/>
      <c r="E146" s="2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1"/>
      <c r="E147" s="2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1"/>
      <c r="E148" s="2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1"/>
      <c r="E149" s="2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1"/>
      <c r="E150" s="2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1"/>
      <c r="E151" s="2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1"/>
      <c r="E152" s="2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1"/>
      <c r="E153" s="2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1"/>
      <c r="E154" s="2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1"/>
      <c r="E155" s="2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1"/>
      <c r="E156" s="2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1"/>
      <c r="E157" s="2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1"/>
      <c r="E158" s="2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1"/>
      <c r="E159" s="2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1"/>
      <c r="E160" s="2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1"/>
      <c r="E161" s="2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1"/>
      <c r="E162" s="2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1"/>
      <c r="E163" s="2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1"/>
      <c r="E164" s="2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1"/>
      <c r="E165" s="2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1"/>
      <c r="E166" s="2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1"/>
      <c r="E167" s="2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1"/>
      <c r="E168" s="2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1"/>
      <c r="E169" s="2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1"/>
      <c r="E170" s="2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1"/>
      <c r="E171" s="2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1"/>
      <c r="E172" s="2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1"/>
      <c r="E173" s="2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1"/>
      <c r="E174" s="2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1"/>
      <c r="E175" s="2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1"/>
      <c r="E176" s="2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1"/>
      <c r="E177" s="2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1"/>
      <c r="E178" s="2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1"/>
      <c r="E179" s="2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1"/>
      <c r="E180" s="2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1"/>
      <c r="E181" s="2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1"/>
      <c r="E182" s="2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1"/>
      <c r="E183" s="2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1"/>
      <c r="E184" s="2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1"/>
      <c r="E185" s="2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1"/>
      <c r="E186" s="2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1"/>
      <c r="E187" s="2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1"/>
      <c r="E188" s="2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1"/>
      <c r="E189" s="2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1"/>
      <c r="E190" s="2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1"/>
      <c r="E191" s="2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1"/>
      <c r="E192" s="2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1"/>
      <c r="E193" s="2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1"/>
      <c r="E194" s="2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1"/>
      <c r="E195" s="2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1"/>
      <c r="E196" s="2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1"/>
      <c r="E197" s="2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1"/>
      <c r="E198" s="2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1"/>
      <c r="E199" s="2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1"/>
      <c r="E200" s="2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1"/>
      <c r="E201" s="2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1"/>
      <c r="E202" s="2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1"/>
      <c r="E203" s="2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1"/>
      <c r="E204" s="2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1"/>
      <c r="E205" s="2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1"/>
      <c r="E206" s="2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1"/>
      <c r="E207" s="2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1"/>
      <c r="E208" s="2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1"/>
      <c r="E209" s="2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1"/>
      <c r="E210" s="2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1"/>
      <c r="E211" s="2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1"/>
      <c r="E212" s="2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1"/>
      <c r="E213" s="2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1"/>
      <c r="E214" s="2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1"/>
      <c r="E215" s="2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1"/>
      <c r="E216" s="2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1"/>
      <c r="E217" s="2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1"/>
      <c r="E218" s="2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1"/>
      <c r="E219" s="2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1"/>
      <c r="E220" s="2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1"/>
      <c r="E221" s="2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1"/>
      <c r="E222" s="2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1"/>
      <c r="E223" s="2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1"/>
      <c r="E224" s="2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1"/>
      <c r="E225" s="2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1"/>
      <c r="E226" s="2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1"/>
      <c r="E227" s="2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1"/>
      <c r="E228" s="2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1"/>
      <c r="E229" s="2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1"/>
      <c r="E230" s="2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1"/>
      <c r="E231" s="2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1"/>
      <c r="E232" s="2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1"/>
      <c r="E233" s="2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1"/>
      <c r="E234" s="2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1"/>
      <c r="E235" s="2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1"/>
      <c r="E236" s="2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1"/>
      <c r="E237" s="2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1"/>
      <c r="E238" s="2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1"/>
      <c r="E239" s="2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1"/>
      <c r="E240" s="2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1"/>
      <c r="E241" s="2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1"/>
      <c r="E242" s="2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1"/>
      <c r="E243" s="2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1"/>
      <c r="E244" s="2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1"/>
      <c r="E245" s="2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1"/>
      <c r="E246" s="2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1"/>
      <c r="E247" s="2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1"/>
      <c r="E248" s="2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1"/>
      <c r="E249" s="2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1"/>
      <c r="E250" s="2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1"/>
      <c r="E251" s="2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1"/>
      <c r="E252" s="2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1"/>
      <c r="E253" s="2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1"/>
      <c r="E254" s="2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1"/>
      <c r="E255" s="2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1"/>
      <c r="E256" s="2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1"/>
      <c r="E257" s="2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1"/>
      <c r="E258" s="2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1"/>
      <c r="E259" s="2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1"/>
      <c r="E260" s="2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1"/>
      <c r="E261" s="2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1"/>
      <c r="E262" s="2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1"/>
      <c r="E263" s="2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1"/>
      <c r="E264" s="2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1"/>
      <c r="E265" s="2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1"/>
      <c r="E266" s="2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1"/>
      <c r="E267" s="2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1"/>
      <c r="E268" s="2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1"/>
      <c r="E269" s="2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1"/>
      <c r="E270" s="2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1"/>
      <c r="E271" s="2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1"/>
      <c r="E272" s="2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1"/>
      <c r="E273" s="2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1"/>
      <c r="E274" s="2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1"/>
      <c r="E275" s="2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1"/>
      <c r="E276" s="2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1"/>
      <c r="E277" s="2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1"/>
      <c r="E278" s="2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1"/>
      <c r="E279" s="2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1"/>
      <c r="E280" s="2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1"/>
      <c r="E281" s="2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1"/>
      <c r="E282" s="2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1"/>
      <c r="E283" s="2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1"/>
      <c r="E284" s="2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1"/>
      <c r="E285" s="2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1"/>
      <c r="E286" s="2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1"/>
      <c r="E287" s="2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1"/>
      <c r="E288" s="2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1"/>
      <c r="E289" s="2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1"/>
      <c r="E290" s="2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1"/>
      <c r="E291" s="2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1"/>
      <c r="E292" s="2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1"/>
      <c r="E293" s="2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1"/>
      <c r="E294" s="2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1"/>
      <c r="E295" s="2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1"/>
      <c r="E296" s="2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1"/>
      <c r="E297" s="2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1"/>
      <c r="E298" s="2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1"/>
      <c r="E299" s="2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1"/>
      <c r="E300" s="2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1"/>
      <c r="E301" s="2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1"/>
      <c r="E302" s="2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1"/>
      <c r="E303" s="2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1"/>
      <c r="E304" s="2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1"/>
      <c r="E305" s="2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1"/>
      <c r="E306" s="2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1"/>
      <c r="E307" s="2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1"/>
      <c r="E308" s="2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1"/>
      <c r="E309" s="2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1"/>
      <c r="E310" s="2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1"/>
      <c r="E311" s="2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1"/>
      <c r="E312" s="2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1"/>
      <c r="E313" s="2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1"/>
      <c r="E314" s="2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1"/>
      <c r="E315" s="2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1"/>
      <c r="E316" s="2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1"/>
      <c r="E317" s="2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1"/>
      <c r="E318" s="2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1"/>
      <c r="E319" s="2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1"/>
      <c r="E320" s="2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1"/>
      <c r="E321" s="2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1"/>
      <c r="E322" s="2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1"/>
      <c r="E323" s="2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1"/>
      <c r="E324" s="2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1"/>
      <c r="E325" s="2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1"/>
      <c r="E326" s="2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1"/>
      <c r="E327" s="2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1"/>
      <c r="E328" s="2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1"/>
      <c r="E329" s="2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1"/>
      <c r="E330" s="2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1"/>
      <c r="E331" s="2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1"/>
      <c r="E332" s="2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1"/>
      <c r="E333" s="2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1"/>
      <c r="E334" s="2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1"/>
      <c r="E335" s="2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1"/>
      <c r="E336" s="2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1"/>
      <c r="E337" s="2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1"/>
      <c r="E338" s="2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1"/>
      <c r="E339" s="2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1"/>
      <c r="E340" s="2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1"/>
      <c r="E341" s="2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1"/>
      <c r="E342" s="2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1"/>
      <c r="E343" s="2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1"/>
      <c r="E344" s="2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1"/>
      <c r="E345" s="2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1"/>
      <c r="E346" s="2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1"/>
      <c r="E347" s="2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1"/>
      <c r="E348" s="2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1"/>
      <c r="E349" s="2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1"/>
      <c r="E350" s="2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1"/>
      <c r="E351" s="2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1"/>
      <c r="E352" s="2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1"/>
      <c r="E353" s="2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1"/>
      <c r="E354" s="2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1"/>
      <c r="E355" s="2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1"/>
      <c r="E356" s="2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1"/>
      <c r="E357" s="2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1"/>
      <c r="E358" s="2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1"/>
      <c r="E359" s="2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1"/>
      <c r="E360" s="2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1"/>
      <c r="E361" s="2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1"/>
      <c r="E362" s="2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1"/>
      <c r="E363" s="2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1"/>
      <c r="E364" s="2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1"/>
      <c r="E365" s="2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1"/>
      <c r="E366" s="2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1"/>
      <c r="E367" s="2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1"/>
      <c r="E368" s="2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1"/>
      <c r="E369" s="2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1"/>
      <c r="E370" s="2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1"/>
      <c r="E371" s="2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1"/>
      <c r="E372" s="2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1"/>
      <c r="E373" s="2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1"/>
      <c r="E374" s="2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1"/>
      <c r="E375" s="2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1"/>
      <c r="E376" s="2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1"/>
      <c r="E377" s="2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1"/>
      <c r="E378" s="2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1"/>
      <c r="E379" s="2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1"/>
      <c r="E380" s="2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1"/>
      <c r="E381" s="2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1"/>
      <c r="E382" s="2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1"/>
      <c r="E383" s="2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1"/>
      <c r="E384" s="2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1"/>
      <c r="E385" s="2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1"/>
      <c r="E386" s="2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1"/>
      <c r="E387" s="2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1"/>
      <c r="E388" s="2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1"/>
      <c r="E389" s="2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1"/>
      <c r="E390" s="2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1"/>
      <c r="E391" s="2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1"/>
      <c r="E392" s="2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1"/>
      <c r="E393" s="2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1"/>
      <c r="E394" s="2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1"/>
      <c r="E395" s="2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1"/>
      <c r="E396" s="2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1"/>
      <c r="E397" s="2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1"/>
      <c r="E398" s="2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1"/>
      <c r="E399" s="2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1"/>
      <c r="E400" s="2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1"/>
      <c r="E401" s="2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1"/>
      <c r="E402" s="2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1"/>
      <c r="E403" s="2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1"/>
      <c r="E404" s="2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1"/>
      <c r="E405" s="2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1"/>
      <c r="E406" s="2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1"/>
      <c r="E407" s="2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1"/>
      <c r="E408" s="2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1"/>
      <c r="E409" s="2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1"/>
      <c r="E410" s="2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1"/>
      <c r="E411" s="2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1"/>
      <c r="E412" s="2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1"/>
      <c r="E413" s="2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1"/>
      <c r="E414" s="2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1"/>
      <c r="E415" s="2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1"/>
      <c r="E416" s="2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1"/>
      <c r="E417" s="2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1"/>
      <c r="E418" s="2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1"/>
      <c r="E419" s="2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1"/>
      <c r="E420" s="2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1"/>
      <c r="E421" s="2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1"/>
      <c r="E422" s="2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1"/>
      <c r="E423" s="2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1"/>
      <c r="E424" s="2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1"/>
      <c r="E425" s="2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1"/>
      <c r="E426" s="2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1"/>
      <c r="E427" s="2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1"/>
      <c r="E428" s="2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1"/>
      <c r="E429" s="2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1"/>
      <c r="E430" s="2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1"/>
      <c r="E431" s="2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1"/>
      <c r="E432" s="2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1"/>
      <c r="E433" s="2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1"/>
      <c r="E434" s="2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1"/>
      <c r="E435" s="2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1"/>
      <c r="E436" s="2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1"/>
      <c r="E437" s="2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1"/>
      <c r="E438" s="2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1"/>
      <c r="E439" s="2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1"/>
      <c r="E440" s="2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1"/>
      <c r="E441" s="2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1"/>
      <c r="E442" s="2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1"/>
      <c r="E443" s="2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1"/>
      <c r="E444" s="2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1"/>
      <c r="E445" s="2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1"/>
      <c r="E446" s="2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1"/>
      <c r="E447" s="2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1"/>
      <c r="E448" s="2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1"/>
      <c r="E449" s="2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1"/>
      <c r="E450" s="2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1"/>
      <c r="E451" s="2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1"/>
      <c r="E452" s="2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1"/>
      <c r="E453" s="2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1"/>
      <c r="E454" s="2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1"/>
      <c r="E455" s="2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1"/>
      <c r="E456" s="2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1"/>
      <c r="E457" s="2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1"/>
      <c r="E458" s="2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1"/>
      <c r="E459" s="2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1"/>
      <c r="E460" s="2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1"/>
      <c r="E461" s="2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1"/>
      <c r="E462" s="2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1"/>
      <c r="E463" s="2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1"/>
      <c r="E464" s="2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1"/>
      <c r="E465" s="2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1"/>
      <c r="E466" s="2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1"/>
      <c r="E467" s="2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1"/>
      <c r="E468" s="2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1"/>
      <c r="E469" s="2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1"/>
      <c r="E470" s="2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1"/>
      <c r="E471" s="2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1"/>
      <c r="E472" s="2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1"/>
      <c r="E473" s="2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1"/>
      <c r="E474" s="2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1"/>
      <c r="E475" s="2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1"/>
      <c r="E476" s="2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1"/>
      <c r="E477" s="2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1"/>
      <c r="E478" s="2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1"/>
      <c r="E479" s="2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1"/>
      <c r="E480" s="2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1"/>
      <c r="E481" s="2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1"/>
      <c r="E482" s="2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1"/>
      <c r="E483" s="2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1"/>
      <c r="E484" s="2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1"/>
      <c r="E485" s="2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1"/>
      <c r="E486" s="2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1"/>
      <c r="E487" s="2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1"/>
      <c r="E488" s="2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1"/>
      <c r="E489" s="2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1"/>
      <c r="E490" s="2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1"/>
      <c r="E491" s="2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1"/>
      <c r="E492" s="2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1"/>
      <c r="E493" s="2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1"/>
      <c r="E494" s="2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1"/>
      <c r="E495" s="2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1"/>
      <c r="E496" s="2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1"/>
      <c r="E497" s="2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1"/>
      <c r="E498" s="2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1"/>
      <c r="E499" s="2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1"/>
      <c r="E500" s="2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1"/>
      <c r="E501" s="2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1"/>
      <c r="E502" s="2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1"/>
      <c r="E503" s="2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1"/>
      <c r="E504" s="2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1"/>
      <c r="E505" s="2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1"/>
      <c r="E506" s="2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1"/>
      <c r="E507" s="2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1"/>
      <c r="E508" s="2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1"/>
      <c r="E509" s="2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1"/>
      <c r="E510" s="2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1"/>
      <c r="E511" s="2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1"/>
      <c r="E512" s="2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1"/>
      <c r="E513" s="2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1"/>
      <c r="E514" s="2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1"/>
      <c r="E515" s="2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1"/>
      <c r="E516" s="2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1"/>
      <c r="E517" s="2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1"/>
      <c r="E518" s="2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1"/>
      <c r="E519" s="2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1"/>
      <c r="E520" s="2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1"/>
      <c r="E521" s="2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1"/>
      <c r="E522" s="2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1"/>
      <c r="E523" s="2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1"/>
      <c r="E524" s="2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1"/>
      <c r="E525" s="2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1"/>
      <c r="E526" s="2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1"/>
      <c r="E527" s="2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1"/>
      <c r="E528" s="2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1"/>
      <c r="E529" s="2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1"/>
      <c r="E530" s="2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1"/>
      <c r="E531" s="2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1"/>
      <c r="E532" s="2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1"/>
      <c r="E533" s="2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1"/>
      <c r="E534" s="2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1"/>
      <c r="E535" s="2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1"/>
      <c r="E536" s="2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1"/>
      <c r="E537" s="2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1"/>
      <c r="E538" s="2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1"/>
      <c r="E539" s="2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1"/>
      <c r="E540" s="2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1"/>
      <c r="E541" s="2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1"/>
      <c r="E542" s="2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1"/>
      <c r="E543" s="2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1"/>
      <c r="E544" s="2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1"/>
      <c r="E545" s="2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1"/>
      <c r="E546" s="2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1"/>
      <c r="E547" s="2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1"/>
      <c r="E548" s="2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1"/>
      <c r="E549" s="2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1"/>
      <c r="E550" s="2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1"/>
      <c r="E551" s="2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1"/>
      <c r="E552" s="2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1"/>
      <c r="E553" s="2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1"/>
      <c r="E554" s="2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1"/>
      <c r="E555" s="2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1"/>
      <c r="E556" s="2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1"/>
      <c r="E557" s="2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1"/>
      <c r="E558" s="2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1"/>
      <c r="E559" s="2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1"/>
      <c r="E560" s="2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1"/>
      <c r="E561" s="2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1"/>
      <c r="E562" s="2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1"/>
      <c r="E563" s="2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1"/>
      <c r="E564" s="2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1"/>
      <c r="E565" s="2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1"/>
      <c r="E566" s="2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1"/>
      <c r="E567" s="2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1"/>
      <c r="E568" s="2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1"/>
      <c r="E569" s="2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1"/>
      <c r="E570" s="2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1"/>
      <c r="E571" s="2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1"/>
      <c r="E572" s="2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1"/>
      <c r="E573" s="2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1"/>
      <c r="E574" s="2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1"/>
      <c r="E575" s="2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1"/>
      <c r="E576" s="2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1"/>
      <c r="E577" s="2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1"/>
      <c r="E578" s="2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1"/>
      <c r="E579" s="2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1"/>
      <c r="E580" s="2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1"/>
      <c r="E581" s="2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1"/>
      <c r="E582" s="2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1"/>
      <c r="E583" s="2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1"/>
      <c r="E584" s="2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1"/>
      <c r="E585" s="2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1"/>
      <c r="E586" s="2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1"/>
      <c r="E587" s="2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1"/>
      <c r="E588" s="2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1"/>
      <c r="E589" s="2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1"/>
      <c r="E590" s="2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1"/>
      <c r="E591" s="2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1"/>
      <c r="E592" s="2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1"/>
      <c r="E593" s="2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1"/>
      <c r="E594" s="2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1"/>
      <c r="E595" s="2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1"/>
      <c r="E596" s="2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1"/>
      <c r="E597" s="2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1"/>
      <c r="E598" s="2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1"/>
      <c r="E599" s="2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1"/>
      <c r="E600" s="2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1"/>
      <c r="E601" s="2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1"/>
      <c r="E602" s="2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1"/>
      <c r="E603" s="2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1"/>
      <c r="E604" s="2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1"/>
      <c r="E605" s="2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1"/>
      <c r="E606" s="2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1"/>
      <c r="E607" s="2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1"/>
      <c r="E608" s="2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1"/>
      <c r="E609" s="2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1"/>
      <c r="E610" s="2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1"/>
      <c r="E611" s="2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1"/>
      <c r="E612" s="2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1"/>
      <c r="E613" s="2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1"/>
      <c r="E614" s="2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1"/>
      <c r="E615" s="2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1"/>
      <c r="E616" s="2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1"/>
      <c r="E617" s="2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1"/>
      <c r="E618" s="2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1"/>
      <c r="E619" s="2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1"/>
      <c r="E620" s="2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1"/>
      <c r="E621" s="2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1"/>
      <c r="E622" s="2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1"/>
      <c r="E623" s="2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1"/>
      <c r="E624" s="2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1"/>
      <c r="E625" s="2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1"/>
      <c r="E626" s="2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1"/>
      <c r="E627" s="2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1"/>
      <c r="E628" s="2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1"/>
      <c r="E629" s="2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1"/>
      <c r="E630" s="2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1"/>
      <c r="E631" s="2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1"/>
      <c r="E632" s="2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1"/>
      <c r="E633" s="2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1"/>
      <c r="E634" s="2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1"/>
      <c r="E635" s="2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1"/>
      <c r="E636" s="2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1"/>
      <c r="E637" s="2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1"/>
      <c r="E638" s="2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1"/>
      <c r="E639" s="2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1"/>
      <c r="E640" s="2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1"/>
      <c r="E641" s="2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1"/>
      <c r="E642" s="2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1"/>
      <c r="E643" s="2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1"/>
      <c r="E644" s="2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1"/>
      <c r="E645" s="2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1"/>
      <c r="E646" s="2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1"/>
      <c r="E647" s="2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1"/>
      <c r="E648" s="2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1"/>
      <c r="E649" s="2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1"/>
      <c r="E650" s="2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1"/>
      <c r="E651" s="2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1"/>
      <c r="E652" s="2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1"/>
      <c r="E653" s="2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1"/>
      <c r="E654" s="2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1"/>
      <c r="E655" s="2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1"/>
      <c r="E656" s="2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1"/>
      <c r="E657" s="2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1"/>
      <c r="E658" s="2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1"/>
      <c r="E659" s="2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1"/>
      <c r="E660" s="2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1"/>
      <c r="E661" s="2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1"/>
      <c r="E662" s="2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1"/>
      <c r="E663" s="2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1"/>
      <c r="E664" s="2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1"/>
      <c r="E665" s="2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1"/>
      <c r="E666" s="2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1"/>
      <c r="E667" s="2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1"/>
      <c r="E668" s="2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1"/>
      <c r="E669" s="2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1"/>
      <c r="E670" s="2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1"/>
      <c r="E671" s="2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1"/>
      <c r="E672" s="2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1"/>
      <c r="E673" s="2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1"/>
      <c r="E674" s="2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1"/>
      <c r="E675" s="2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1"/>
      <c r="E676" s="2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1"/>
      <c r="E677" s="2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1"/>
      <c r="E678" s="2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1"/>
      <c r="E679" s="2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1"/>
      <c r="E680" s="2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1"/>
      <c r="E681" s="2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1"/>
      <c r="E682" s="2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1"/>
      <c r="E683" s="2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1"/>
      <c r="E684" s="2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1"/>
      <c r="E685" s="2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1"/>
      <c r="E686" s="2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1"/>
      <c r="E687" s="2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1"/>
      <c r="E688" s="2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1"/>
      <c r="E689" s="2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1"/>
      <c r="E690" s="2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1"/>
      <c r="E691" s="2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1"/>
      <c r="E692" s="2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1"/>
      <c r="E693" s="2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1"/>
      <c r="E694" s="2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1"/>
      <c r="E695" s="2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1"/>
      <c r="E696" s="2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1"/>
      <c r="E697" s="2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1"/>
      <c r="E698" s="2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1"/>
      <c r="E699" s="2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1"/>
      <c r="E700" s="2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1"/>
      <c r="E701" s="2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1"/>
      <c r="E702" s="2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1"/>
      <c r="E703" s="2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1"/>
      <c r="E704" s="2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1"/>
      <c r="E705" s="2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1"/>
      <c r="E706" s="2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1"/>
      <c r="E707" s="2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1"/>
      <c r="E708" s="2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1"/>
      <c r="E709" s="2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1"/>
      <c r="E710" s="2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1"/>
      <c r="E711" s="2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1"/>
      <c r="E712" s="2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1"/>
      <c r="E713" s="2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1"/>
      <c r="E714" s="2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1"/>
      <c r="E715" s="2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1"/>
      <c r="E716" s="2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1"/>
      <c r="E717" s="2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1"/>
      <c r="E718" s="2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1"/>
      <c r="E719" s="2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1"/>
      <c r="E720" s="2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1"/>
      <c r="E721" s="2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1"/>
      <c r="E722" s="2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1"/>
      <c r="E723" s="2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1"/>
      <c r="E724" s="2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1"/>
      <c r="E725" s="2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1"/>
      <c r="E726" s="2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1"/>
      <c r="E727" s="2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1"/>
      <c r="E728" s="2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1"/>
      <c r="E729" s="2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1"/>
      <c r="E730" s="2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1"/>
      <c r="E731" s="2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1"/>
      <c r="E732" s="2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1"/>
      <c r="E733" s="2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1"/>
      <c r="E734" s="2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1"/>
      <c r="E735" s="2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1"/>
      <c r="E736" s="2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1"/>
      <c r="E737" s="2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1"/>
      <c r="E738" s="2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1"/>
      <c r="E739" s="2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1"/>
      <c r="E740" s="2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1"/>
      <c r="E741" s="2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1"/>
      <c r="E742" s="2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1"/>
      <c r="E743" s="2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1"/>
      <c r="E744" s="2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1"/>
      <c r="E745" s="2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1"/>
      <c r="E746" s="2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1"/>
      <c r="E747" s="2"/>
      <c r="F747" s="1"/>
      <c r="G747" s="1"/>
      <c r="H747" s="1"/>
      <c r="I747" s="1"/>
      <c r="J747" s="1"/>
      <c r="K747" s="1"/>
      <c r="L747" s="1"/>
    </row>
    <row r="748" spans="2:12">
      <c r="B748" s="1"/>
      <c r="C748" s="1"/>
      <c r="D748" s="1"/>
      <c r="E748" s="2"/>
      <c r="F748" s="1"/>
      <c r="G748" s="1"/>
      <c r="H748" s="1"/>
      <c r="I748" s="1"/>
      <c r="J748" s="1"/>
      <c r="K748" s="1"/>
      <c r="L748" s="1"/>
    </row>
    <row r="749" spans="2:12">
      <c r="B749" s="1"/>
      <c r="C749" s="1"/>
      <c r="D749" s="1"/>
      <c r="E749" s="2"/>
      <c r="F749" s="1"/>
      <c r="G749" s="1"/>
      <c r="H749" s="1"/>
      <c r="I749" s="1"/>
      <c r="J749" s="1"/>
      <c r="K749" s="1"/>
      <c r="L749" s="1"/>
    </row>
    <row r="750" spans="2:12">
      <c r="B750" s="1"/>
      <c r="C750" s="1"/>
      <c r="D750" s="1"/>
      <c r="E750" s="2"/>
      <c r="F750" s="1"/>
      <c r="G750" s="1"/>
      <c r="H750" s="1"/>
      <c r="I750" s="1"/>
      <c r="J750" s="1"/>
      <c r="K750" s="1"/>
      <c r="L750" s="1"/>
    </row>
    <row r="751" spans="2:12">
      <c r="B751" s="1"/>
      <c r="C751" s="1"/>
      <c r="D751" s="1"/>
      <c r="E751" s="2"/>
      <c r="F751" s="1"/>
      <c r="G751" s="1"/>
      <c r="H751" s="1"/>
      <c r="I751" s="1"/>
      <c r="J751" s="1"/>
      <c r="K751" s="1"/>
      <c r="L751" s="1"/>
    </row>
    <row r="752" spans="2:12">
      <c r="B752" s="1"/>
      <c r="C752" s="1"/>
      <c r="D752" s="1"/>
      <c r="E752" s="2"/>
      <c r="F752" s="1"/>
      <c r="G752" s="1"/>
      <c r="H752" s="1"/>
      <c r="I752" s="1"/>
      <c r="J752" s="1"/>
      <c r="K752" s="1"/>
      <c r="L752" s="1"/>
    </row>
    <row r="753" spans="2:12">
      <c r="B753" s="1"/>
      <c r="C753" s="1"/>
      <c r="D753" s="1"/>
      <c r="E753" s="2"/>
      <c r="F753" s="1"/>
      <c r="G753" s="1"/>
      <c r="H753" s="1"/>
      <c r="I753" s="1"/>
      <c r="J753" s="1"/>
      <c r="K753" s="1"/>
      <c r="L753" s="1"/>
    </row>
    <row r="754" spans="2:12">
      <c r="B754" s="1"/>
      <c r="C754" s="1"/>
      <c r="D754" s="1"/>
      <c r="E754" s="2"/>
      <c r="F754" s="1"/>
      <c r="G754" s="1"/>
      <c r="H754" s="1"/>
      <c r="I754" s="1"/>
      <c r="J754" s="1"/>
      <c r="K754" s="1"/>
      <c r="L754" s="1"/>
    </row>
    <row r="755" spans="2:12">
      <c r="B755" s="1"/>
      <c r="C755" s="1"/>
      <c r="D755" s="1"/>
      <c r="E755" s="2"/>
      <c r="F755" s="1"/>
      <c r="G755" s="1"/>
      <c r="H755" s="1"/>
      <c r="I755" s="1"/>
      <c r="J755" s="1"/>
      <c r="K755" s="1"/>
      <c r="L755" s="1"/>
    </row>
    <row r="756" spans="2:12">
      <c r="B756" s="1"/>
      <c r="C756" s="1"/>
      <c r="D756" s="1"/>
      <c r="E756" s="2"/>
      <c r="F756" s="1"/>
      <c r="G756" s="1"/>
      <c r="H756" s="1"/>
      <c r="I756" s="1"/>
      <c r="J756" s="1"/>
      <c r="K756" s="1"/>
      <c r="L756" s="1"/>
    </row>
    <row r="757" spans="2:12">
      <c r="B757" s="1"/>
      <c r="C757" s="1"/>
      <c r="D757" s="1"/>
      <c r="E757" s="2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1"/>
      <c r="E758" s="2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1"/>
      <c r="E759" s="2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1"/>
      <c r="E760" s="2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1"/>
      <c r="E761" s="2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1"/>
      <c r="E762" s="2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1"/>
      <c r="E763" s="2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1"/>
      <c r="E764" s="2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1"/>
      <c r="E765" s="2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1"/>
      <c r="E766" s="2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1"/>
      <c r="E767" s="2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1"/>
      <c r="E768" s="2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1"/>
      <c r="E769" s="2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1"/>
      <c r="E770" s="2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1"/>
      <c r="E771" s="2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1"/>
      <c r="E772" s="2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1"/>
      <c r="E773" s="2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1"/>
      <c r="E774" s="2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1"/>
      <c r="E775" s="2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1"/>
      <c r="E776" s="2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1"/>
      <c r="E777" s="2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1"/>
      <c r="E778" s="2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1"/>
      <c r="E779" s="2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1"/>
      <c r="E780" s="2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1"/>
      <c r="E781" s="2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1"/>
      <c r="E782" s="2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1"/>
      <c r="E783" s="2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1"/>
      <c r="E784" s="2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1"/>
      <c r="E785" s="2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1"/>
      <c r="E786" s="2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1"/>
      <c r="E787" s="2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1"/>
      <c r="E788" s="2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1"/>
      <c r="E789" s="2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1"/>
      <c r="E790" s="2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1"/>
      <c r="E791" s="2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1"/>
      <c r="E792" s="2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1"/>
      <c r="E793" s="2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1"/>
      <c r="E794" s="2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1"/>
      <c r="E795" s="2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1"/>
      <c r="E796" s="2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1"/>
      <c r="E797" s="2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1"/>
      <c r="E798" s="2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1"/>
      <c r="E799" s="2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1"/>
      <c r="E800" s="2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1"/>
      <c r="E801" s="2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1"/>
      <c r="E802" s="2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1"/>
      <c r="E803" s="2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1"/>
      <c r="E804" s="2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1"/>
      <c r="E805" s="2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1"/>
      <c r="E806" s="2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1"/>
      <c r="E807" s="2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1"/>
      <c r="E808" s="2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1"/>
      <c r="E809" s="2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1"/>
      <c r="E810" s="2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1"/>
      <c r="E811" s="2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1"/>
      <c r="E812" s="2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1"/>
      <c r="E813" s="2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1"/>
      <c r="E814" s="2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1"/>
      <c r="E815" s="2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1"/>
      <c r="E816" s="2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1"/>
      <c r="E817" s="2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1"/>
      <c r="E818" s="2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1"/>
      <c r="E819" s="2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1"/>
      <c r="E820" s="2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1"/>
      <c r="E821" s="2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1"/>
      <c r="E822" s="2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1"/>
      <c r="E823" s="2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1"/>
      <c r="E824" s="2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1"/>
      <c r="E825" s="2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1"/>
      <c r="E826" s="2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1"/>
      <c r="E827" s="2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1"/>
      <c r="E828" s="2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1"/>
      <c r="E829" s="2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1"/>
      <c r="E830" s="2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1"/>
      <c r="E831" s="2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1"/>
      <c r="E832" s="2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1"/>
      <c r="E833" s="2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1"/>
      <c r="E834" s="2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1"/>
      <c r="E835" s="2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1"/>
      <c r="E836" s="2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1"/>
      <c r="E837" s="2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</sheetData>
  <mergeCells count="9">
    <mergeCell ref="C8:C9"/>
    <mergeCell ref="D8:D9"/>
    <mergeCell ref="B8:B9"/>
    <mergeCell ref="F6:L6"/>
    <mergeCell ref="F2:L2"/>
    <mergeCell ref="F3:L3"/>
    <mergeCell ref="F4:L4"/>
    <mergeCell ref="F5:L5"/>
    <mergeCell ref="E8:E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2023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3"/>
  </sheetPr>
  <dimension ref="B2:AB981"/>
  <sheetViews>
    <sheetView view="pageBreakPreview" zoomScaleSheetLayoutView="100" workbookViewId="0">
      <selection activeCell="N30" sqref="N30"/>
    </sheetView>
  </sheetViews>
  <sheetFormatPr baseColWidth="10" defaultRowHeight="18"/>
  <cols>
    <col min="1" max="1" width="2.28515625" style="80" customWidth="1"/>
    <col min="2" max="2" width="5.5703125" style="80" customWidth="1"/>
    <col min="3" max="3" width="13.85546875" style="80" customWidth="1"/>
    <col min="4" max="4" width="42.28515625" style="80" customWidth="1"/>
    <col min="5" max="5" width="15.5703125" style="80" customWidth="1"/>
    <col min="6" max="6" width="11.7109375" style="80" customWidth="1"/>
    <col min="7" max="7" width="9.7109375" style="80" customWidth="1"/>
    <col min="8" max="8" width="8.7109375" style="80" customWidth="1"/>
    <col min="9" max="9" width="20.7109375" style="80" customWidth="1"/>
    <col min="10" max="10" width="15.85546875" style="80" customWidth="1"/>
    <col min="11" max="11" width="13.7109375" style="80" customWidth="1"/>
    <col min="12" max="12" width="33.85546875" style="80" customWidth="1"/>
    <col min="13" max="13" width="18.5703125" style="60" customWidth="1"/>
    <col min="14" max="14" width="6.140625" style="80" customWidth="1"/>
    <col min="15" max="15" width="6.28515625" style="80" customWidth="1"/>
    <col min="16" max="16" width="11.140625" style="80" customWidth="1"/>
    <col min="17" max="17" width="5.85546875" style="80" customWidth="1"/>
    <col min="18" max="18" width="6.140625" style="80" customWidth="1"/>
    <col min="19" max="19" width="9.85546875" style="80" customWidth="1"/>
    <col min="20" max="20" width="3.7109375" style="80" customWidth="1"/>
    <col min="21" max="21" width="5.42578125" style="80" customWidth="1"/>
    <col min="22" max="22" width="5.7109375" style="80" customWidth="1"/>
    <col min="23" max="23" width="10.42578125" style="80" customWidth="1"/>
    <col min="24" max="24" width="5.42578125" style="80" customWidth="1"/>
    <col min="25" max="25" width="5.7109375" style="80" customWidth="1"/>
    <col min="26" max="26" width="10.28515625" style="80" customWidth="1"/>
    <col min="27" max="27" width="3.7109375" style="80" customWidth="1"/>
    <col min="28" max="28" width="5.57031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864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7.7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2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32"/>
      <c r="C10" s="127"/>
      <c r="D10" s="81"/>
      <c r="E10" s="94"/>
      <c r="F10" s="100"/>
      <c r="G10" s="112"/>
      <c r="H10" s="122"/>
      <c r="I10" s="112"/>
      <c r="J10" s="122"/>
      <c r="K10" s="112"/>
      <c r="L10" s="383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4.5" customHeight="1">
      <c r="B11" s="299" t="s">
        <v>62</v>
      </c>
      <c r="C11" s="144" t="s">
        <v>863</v>
      </c>
      <c r="D11" s="300" t="s">
        <v>862</v>
      </c>
      <c r="E11" s="163" t="s">
        <v>840</v>
      </c>
      <c r="F11" s="146"/>
      <c r="G11" s="147"/>
      <c r="H11" s="198">
        <v>3.6</v>
      </c>
      <c r="I11" s="147">
        <f>SUM(F11:H11)</f>
        <v>3.6</v>
      </c>
      <c r="J11" s="198"/>
      <c r="K11" s="147">
        <f>SUM(I11:J11)</f>
        <v>3.6</v>
      </c>
      <c r="L11" s="301" t="s">
        <v>61</v>
      </c>
      <c r="M11" s="60" t="s">
        <v>3</v>
      </c>
      <c r="N11" s="47" t="s">
        <v>1728</v>
      </c>
      <c r="O11" s="48" t="s">
        <v>1759</v>
      </c>
      <c r="P11" s="49" t="s">
        <v>2946</v>
      </c>
      <c r="Q11" s="47">
        <v>-91</v>
      </c>
      <c r="R11" s="48" t="s">
        <v>1796</v>
      </c>
      <c r="S11" s="49" t="s">
        <v>2947</v>
      </c>
      <c r="T11" s="50" t="s">
        <v>1</v>
      </c>
      <c r="U11" s="47" t="s">
        <v>1728</v>
      </c>
      <c r="V11" s="48" t="s">
        <v>1931</v>
      </c>
      <c r="W11" s="49" t="s">
        <v>2114</v>
      </c>
      <c r="X11" s="47">
        <v>-91</v>
      </c>
      <c r="Y11" s="48" t="s">
        <v>1763</v>
      </c>
      <c r="Z11" s="49" t="s">
        <v>2948</v>
      </c>
      <c r="AA11" s="50" t="s">
        <v>1</v>
      </c>
    </row>
    <row r="12" spans="2:28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861</v>
      </c>
      <c r="D13" s="300" t="s">
        <v>860</v>
      </c>
      <c r="E13" s="163" t="s">
        <v>840</v>
      </c>
      <c r="F13" s="146"/>
      <c r="G13" s="147"/>
      <c r="H13" s="198">
        <v>1.5</v>
      </c>
      <c r="I13" s="147">
        <v>1.5</v>
      </c>
      <c r="J13" s="198">
        <v>7.3</v>
      </c>
      <c r="K13" s="147">
        <f>SUM(I13:J13)</f>
        <v>8.8000000000000007</v>
      </c>
      <c r="L13" s="301" t="s">
        <v>859</v>
      </c>
      <c r="M13" s="60" t="s">
        <v>5</v>
      </c>
      <c r="N13" s="47" t="s">
        <v>1728</v>
      </c>
      <c r="O13" s="48" t="s">
        <v>2504</v>
      </c>
      <c r="P13" s="48" t="s">
        <v>2949</v>
      </c>
      <c r="Q13" s="47">
        <v>-91</v>
      </c>
      <c r="R13" s="48" t="s">
        <v>1799</v>
      </c>
      <c r="S13" s="48" t="s">
        <v>2950</v>
      </c>
      <c r="T13" s="50" t="s">
        <v>1</v>
      </c>
      <c r="U13" s="47" t="s">
        <v>1728</v>
      </c>
      <c r="V13" s="48" t="s">
        <v>1796</v>
      </c>
      <c r="W13" s="48" t="s">
        <v>2951</v>
      </c>
      <c r="X13" s="47">
        <v>-91</v>
      </c>
      <c r="Y13" s="48" t="s">
        <v>1799</v>
      </c>
      <c r="Z13" s="48" t="s">
        <v>2952</v>
      </c>
      <c r="AA13" s="50" t="s">
        <v>1</v>
      </c>
    </row>
    <row r="14" spans="2:28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858</v>
      </c>
      <c r="D15" s="300" t="s">
        <v>857</v>
      </c>
      <c r="E15" s="163" t="s">
        <v>840</v>
      </c>
      <c r="F15" s="146"/>
      <c r="G15" s="147"/>
      <c r="H15" s="198">
        <v>4.58</v>
      </c>
      <c r="I15" s="147">
        <f>SUM(F15:H15)</f>
        <v>4.58</v>
      </c>
      <c r="J15" s="198"/>
      <c r="K15" s="147">
        <f>SUM(I15:J15)</f>
        <v>4.58</v>
      </c>
      <c r="L15" s="301" t="s">
        <v>248</v>
      </c>
      <c r="M15" s="60" t="s">
        <v>3</v>
      </c>
      <c r="N15" s="47" t="s">
        <v>1728</v>
      </c>
      <c r="O15" s="48" t="s">
        <v>1759</v>
      </c>
      <c r="P15" s="48" t="s">
        <v>2953</v>
      </c>
      <c r="Q15" s="47">
        <v>-91</v>
      </c>
      <c r="R15" s="48" t="s">
        <v>1763</v>
      </c>
      <c r="S15" s="48" t="s">
        <v>2954</v>
      </c>
      <c r="T15" s="50" t="s">
        <v>1</v>
      </c>
      <c r="U15" s="47" t="s">
        <v>1728</v>
      </c>
      <c r="V15" s="48" t="s">
        <v>1759</v>
      </c>
      <c r="W15" s="48" t="s">
        <v>2955</v>
      </c>
      <c r="X15" s="47">
        <v>-91</v>
      </c>
      <c r="Y15" s="48" t="s">
        <v>1931</v>
      </c>
      <c r="Z15" s="48" t="s">
        <v>2226</v>
      </c>
      <c r="AA15" s="50" t="s">
        <v>1</v>
      </c>
    </row>
    <row r="16" spans="2:28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856</v>
      </c>
      <c r="D17" s="300" t="s">
        <v>855</v>
      </c>
      <c r="E17" s="163" t="s">
        <v>840</v>
      </c>
      <c r="F17" s="146"/>
      <c r="G17" s="147"/>
      <c r="H17" s="198">
        <v>1.5</v>
      </c>
      <c r="I17" s="147">
        <f>SUM(F17:H17)</f>
        <v>1.5</v>
      </c>
      <c r="J17" s="198"/>
      <c r="K17" s="147">
        <f>SUM(I17:J17)</f>
        <v>1.5</v>
      </c>
      <c r="L17" s="301" t="s">
        <v>61</v>
      </c>
      <c r="M17" s="60" t="s">
        <v>3</v>
      </c>
      <c r="N17" s="47" t="s">
        <v>1728</v>
      </c>
      <c r="O17" s="48" t="s">
        <v>1724</v>
      </c>
      <c r="P17" s="48" t="s">
        <v>2203</v>
      </c>
      <c r="Q17" s="47">
        <v>-91</v>
      </c>
      <c r="R17" s="48" t="s">
        <v>1726</v>
      </c>
      <c r="S17" s="48" t="s">
        <v>2956</v>
      </c>
      <c r="T17" s="50" t="s">
        <v>1</v>
      </c>
      <c r="U17" s="47" t="s">
        <v>1728</v>
      </c>
      <c r="V17" s="48" t="s">
        <v>1816</v>
      </c>
      <c r="W17" s="48" t="s">
        <v>2196</v>
      </c>
      <c r="X17" s="47">
        <v>-91</v>
      </c>
      <c r="Y17" s="48" t="s">
        <v>1752</v>
      </c>
      <c r="Z17" s="49" t="s">
        <v>2957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54">
      <c r="B19" s="299" t="s">
        <v>56</v>
      </c>
      <c r="C19" s="144" t="s">
        <v>854</v>
      </c>
      <c r="D19" s="300" t="s">
        <v>853</v>
      </c>
      <c r="E19" s="163" t="s">
        <v>840</v>
      </c>
      <c r="F19" s="146"/>
      <c r="G19" s="147"/>
      <c r="H19" s="198">
        <v>3.5</v>
      </c>
      <c r="I19" s="147">
        <f>SUM(F19:H19)</f>
        <v>3.5</v>
      </c>
      <c r="J19" s="198"/>
      <c r="K19" s="147">
        <f>SUM(I19:J19)</f>
        <v>3.5</v>
      </c>
      <c r="L19" s="301" t="s">
        <v>492</v>
      </c>
      <c r="M19" s="60" t="s">
        <v>3</v>
      </c>
      <c r="N19" s="47" t="s">
        <v>1728</v>
      </c>
      <c r="O19" s="48" t="s">
        <v>1748</v>
      </c>
      <c r="P19" s="48" t="s">
        <v>2958</v>
      </c>
      <c r="Q19" s="47">
        <v>-91</v>
      </c>
      <c r="R19" s="48" t="s">
        <v>1759</v>
      </c>
      <c r="S19" s="48" t="s">
        <v>2959</v>
      </c>
      <c r="T19" s="50" t="s">
        <v>1</v>
      </c>
      <c r="U19" s="47" t="s">
        <v>1728</v>
      </c>
      <c r="V19" s="48" t="s">
        <v>1748</v>
      </c>
      <c r="W19" s="48" t="s">
        <v>3125</v>
      </c>
      <c r="X19" s="47">
        <v>-91</v>
      </c>
      <c r="Y19" s="48" t="s">
        <v>1737</v>
      </c>
      <c r="Z19" s="48" t="s">
        <v>3126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852</v>
      </c>
      <c r="D21" s="300" t="s">
        <v>851</v>
      </c>
      <c r="E21" s="163" t="s">
        <v>840</v>
      </c>
      <c r="F21" s="146"/>
      <c r="G21" s="147"/>
      <c r="H21" s="198"/>
      <c r="I21" s="147"/>
      <c r="J21" s="198">
        <v>0.5</v>
      </c>
      <c r="K21" s="147">
        <f>SUM(I21:J21)</f>
        <v>0.5</v>
      </c>
      <c r="L21" s="301" t="s">
        <v>181</v>
      </c>
      <c r="M21" s="60" t="s">
        <v>3</v>
      </c>
      <c r="N21" s="47" t="s">
        <v>1728</v>
      </c>
      <c r="O21" s="48" t="s">
        <v>1790</v>
      </c>
      <c r="P21" s="48" t="s">
        <v>2207</v>
      </c>
      <c r="Q21" s="47">
        <v>-91</v>
      </c>
      <c r="R21" s="48" t="s">
        <v>1752</v>
      </c>
      <c r="S21" s="48" t="s">
        <v>2960</v>
      </c>
      <c r="T21" s="50" t="s">
        <v>1</v>
      </c>
      <c r="U21" s="47" t="s">
        <v>1728</v>
      </c>
      <c r="V21" s="48" t="s">
        <v>1790</v>
      </c>
      <c r="W21" s="48" t="s">
        <v>2961</v>
      </c>
      <c r="X21" s="47">
        <v>-91</v>
      </c>
      <c r="Y21" s="48" t="s">
        <v>1752</v>
      </c>
      <c r="Z21" s="48" t="s">
        <v>2962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850</v>
      </c>
      <c r="D23" s="300" t="s">
        <v>849</v>
      </c>
      <c r="E23" s="163" t="s">
        <v>840</v>
      </c>
      <c r="F23" s="146"/>
      <c r="G23" s="147"/>
      <c r="H23" s="198">
        <v>5</v>
      </c>
      <c r="I23" s="147">
        <f>SUM(F23:H23)</f>
        <v>5</v>
      </c>
      <c r="J23" s="198">
        <v>2.08</v>
      </c>
      <c r="K23" s="147">
        <f>SUM(I23:J23)</f>
        <v>7.08</v>
      </c>
      <c r="L23" s="301" t="s">
        <v>492</v>
      </c>
      <c r="M23" s="60" t="s">
        <v>10</v>
      </c>
      <c r="N23" s="47" t="s">
        <v>1728</v>
      </c>
      <c r="O23" s="48" t="s">
        <v>2504</v>
      </c>
      <c r="P23" s="48" t="s">
        <v>2963</v>
      </c>
      <c r="Q23" s="47">
        <v>-91</v>
      </c>
      <c r="R23" s="48" t="s">
        <v>1799</v>
      </c>
      <c r="S23" s="48" t="s">
        <v>2964</v>
      </c>
      <c r="T23" s="50" t="s">
        <v>1</v>
      </c>
      <c r="U23" s="47" t="s">
        <v>1728</v>
      </c>
      <c r="V23" s="48" t="s">
        <v>2513</v>
      </c>
      <c r="W23" s="48" t="s">
        <v>2680</v>
      </c>
      <c r="X23" s="47">
        <v>-91</v>
      </c>
      <c r="Y23" s="48" t="s">
        <v>1870</v>
      </c>
      <c r="Z23" s="48" t="s">
        <v>2801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848</v>
      </c>
      <c r="D25" s="300" t="s">
        <v>847</v>
      </c>
      <c r="E25" s="163" t="s">
        <v>840</v>
      </c>
      <c r="F25" s="146"/>
      <c r="G25" s="147"/>
      <c r="H25" s="198">
        <v>5</v>
      </c>
      <c r="I25" s="147">
        <f>SUM(F25:H25)</f>
        <v>5</v>
      </c>
      <c r="J25" s="198">
        <v>10.43</v>
      </c>
      <c r="K25" s="147">
        <f>SUM(I25:J25)</f>
        <v>15.43</v>
      </c>
      <c r="L25" s="301" t="s">
        <v>181</v>
      </c>
      <c r="M25" s="60" t="s">
        <v>5</v>
      </c>
      <c r="N25" s="47" t="s">
        <v>1728</v>
      </c>
      <c r="O25" s="48" t="s">
        <v>1849</v>
      </c>
      <c r="P25" s="48" t="s">
        <v>3131</v>
      </c>
      <c r="Q25" s="47">
        <v>-91</v>
      </c>
      <c r="R25" s="48" t="s">
        <v>1752</v>
      </c>
      <c r="S25" s="48" t="s">
        <v>3132</v>
      </c>
      <c r="T25" s="50" t="s">
        <v>1</v>
      </c>
      <c r="U25" s="47" t="s">
        <v>1728</v>
      </c>
      <c r="V25" s="48" t="s">
        <v>1742</v>
      </c>
      <c r="W25" s="48" t="s">
        <v>3129</v>
      </c>
      <c r="X25" s="47">
        <v>-91</v>
      </c>
      <c r="Y25" s="48" t="s">
        <v>1931</v>
      </c>
      <c r="Z25" s="48" t="s">
        <v>3130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846</v>
      </c>
      <c r="D27" s="300" t="s">
        <v>845</v>
      </c>
      <c r="E27" s="163" t="s">
        <v>840</v>
      </c>
      <c r="F27" s="146"/>
      <c r="G27" s="147"/>
      <c r="H27" s="198"/>
      <c r="I27" s="147">
        <f>SUM(F27:H27)</f>
        <v>0</v>
      </c>
      <c r="J27" s="198">
        <v>3.3</v>
      </c>
      <c r="K27" s="147">
        <f>SUM(I27:J27)</f>
        <v>3.3</v>
      </c>
      <c r="L27" s="301" t="s">
        <v>181</v>
      </c>
      <c r="M27" s="60" t="s">
        <v>5</v>
      </c>
      <c r="N27" s="47" t="s">
        <v>1728</v>
      </c>
      <c r="O27" s="48" t="s">
        <v>1788</v>
      </c>
      <c r="P27" s="48" t="s">
        <v>2965</v>
      </c>
      <c r="Q27" s="47">
        <v>-91</v>
      </c>
      <c r="R27" s="48" t="s">
        <v>1724</v>
      </c>
      <c r="S27" s="48" t="s">
        <v>2966</v>
      </c>
      <c r="T27" s="50" t="s">
        <v>1</v>
      </c>
      <c r="U27" s="47" t="s">
        <v>1728</v>
      </c>
      <c r="V27" s="48" t="s">
        <v>1788</v>
      </c>
      <c r="W27" s="48" t="s">
        <v>3133</v>
      </c>
      <c r="X27" s="47">
        <v>-91</v>
      </c>
      <c r="Y27" s="48" t="s">
        <v>1752</v>
      </c>
      <c r="Z27" s="48" t="s">
        <v>3134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844</v>
      </c>
      <c r="D29" s="300" t="s">
        <v>843</v>
      </c>
      <c r="E29" s="163" t="s">
        <v>840</v>
      </c>
      <c r="F29" s="146"/>
      <c r="G29" s="147"/>
      <c r="H29" s="198">
        <v>5</v>
      </c>
      <c r="I29" s="147">
        <v>5</v>
      </c>
      <c r="J29" s="198"/>
      <c r="K29" s="147">
        <f>SUM(I29:J29)</f>
        <v>5</v>
      </c>
      <c r="L29" s="301" t="s">
        <v>181</v>
      </c>
      <c r="M29" s="60" t="s">
        <v>5</v>
      </c>
      <c r="N29" s="47" t="s">
        <v>1728</v>
      </c>
      <c r="O29" s="48" t="s">
        <v>1790</v>
      </c>
      <c r="P29" s="48" t="s">
        <v>2967</v>
      </c>
      <c r="Q29" s="47">
        <v>-91</v>
      </c>
      <c r="R29" s="48" t="s">
        <v>1752</v>
      </c>
      <c r="S29" s="48" t="s">
        <v>2968</v>
      </c>
      <c r="T29" s="50" t="s">
        <v>1</v>
      </c>
      <c r="U29" s="47" t="s">
        <v>1728</v>
      </c>
      <c r="V29" s="48" t="s">
        <v>1782</v>
      </c>
      <c r="W29" s="48" t="s">
        <v>2969</v>
      </c>
      <c r="X29" s="47">
        <v>-91</v>
      </c>
      <c r="Y29" s="48" t="s">
        <v>1724</v>
      </c>
      <c r="Z29" s="48" t="s">
        <v>2353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54">
      <c r="B31" s="299" t="s">
        <v>50</v>
      </c>
      <c r="C31" s="144" t="s">
        <v>842</v>
      </c>
      <c r="D31" s="300" t="s">
        <v>1698</v>
      </c>
      <c r="E31" s="163" t="s">
        <v>840</v>
      </c>
      <c r="F31" s="146"/>
      <c r="G31" s="147"/>
      <c r="H31" s="198">
        <v>13.73</v>
      </c>
      <c r="I31" s="147">
        <f>SUM(F31:H31)</f>
        <v>13.73</v>
      </c>
      <c r="J31" s="198"/>
      <c r="K31" s="147">
        <f>SUM(I31:J31)</f>
        <v>13.73</v>
      </c>
      <c r="L31" s="301" t="s">
        <v>61</v>
      </c>
      <c r="M31" s="60" t="s">
        <v>3</v>
      </c>
      <c r="N31" s="47" t="s">
        <v>1728</v>
      </c>
      <c r="O31" s="48" t="s">
        <v>1733</v>
      </c>
      <c r="P31" s="48" t="s">
        <v>2970</v>
      </c>
      <c r="Q31" s="47">
        <v>-91</v>
      </c>
      <c r="R31" s="48" t="s">
        <v>1744</v>
      </c>
      <c r="S31" s="48" t="s">
        <v>2971</v>
      </c>
      <c r="T31" s="50" t="s">
        <v>1</v>
      </c>
      <c r="U31" s="47" t="s">
        <v>1728</v>
      </c>
      <c r="V31" s="48" t="s">
        <v>1763</v>
      </c>
      <c r="W31" s="48" t="s">
        <v>2972</v>
      </c>
      <c r="X31" s="47">
        <v>-91</v>
      </c>
      <c r="Y31" s="48" t="s">
        <v>1816</v>
      </c>
      <c r="Z31" s="48" t="s">
        <v>2973</v>
      </c>
      <c r="AA31" s="50" t="s">
        <v>1</v>
      </c>
    </row>
    <row r="32" spans="2:27">
      <c r="B32" s="365"/>
      <c r="C32" s="366"/>
      <c r="D32" s="303"/>
      <c r="E32" s="384"/>
      <c r="F32" s="113"/>
      <c r="G32" s="102"/>
      <c r="H32" s="385"/>
      <c r="I32" s="102"/>
      <c r="J32" s="385"/>
      <c r="K32" s="102"/>
      <c r="L32" s="386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48" customHeight="1">
      <c r="B33" s="58" t="s">
        <v>48</v>
      </c>
      <c r="C33" s="59" t="s">
        <v>841</v>
      </c>
      <c r="D33" s="87" t="s">
        <v>590</v>
      </c>
      <c r="E33" s="79" t="s">
        <v>840</v>
      </c>
      <c r="F33" s="109"/>
      <c r="G33" s="119"/>
      <c r="H33" s="103"/>
      <c r="I33" s="61"/>
      <c r="J33" s="103">
        <v>3.2</v>
      </c>
      <c r="K33" s="147">
        <f>SUM(I33:J33)</f>
        <v>3.2</v>
      </c>
      <c r="L33" s="72" t="s">
        <v>57</v>
      </c>
      <c r="M33" s="60" t="s">
        <v>5</v>
      </c>
      <c r="N33" s="47" t="s">
        <v>1728</v>
      </c>
      <c r="O33" s="48" t="s">
        <v>2513</v>
      </c>
      <c r="P33" s="48" t="s">
        <v>2974</v>
      </c>
      <c r="Q33" s="47">
        <v>-91</v>
      </c>
      <c r="R33" s="48" t="s">
        <v>1763</v>
      </c>
      <c r="S33" s="48" t="s">
        <v>2975</v>
      </c>
      <c r="T33" s="50" t="s">
        <v>1</v>
      </c>
      <c r="U33" s="47" t="s">
        <v>1728</v>
      </c>
      <c r="V33" s="48" t="s">
        <v>1748</v>
      </c>
      <c r="W33" s="48" t="s">
        <v>3136</v>
      </c>
      <c r="X33" s="47">
        <v>-91</v>
      </c>
      <c r="Y33" s="48" t="s">
        <v>1799</v>
      </c>
      <c r="Z33" s="48" t="s">
        <v>3135</v>
      </c>
      <c r="AA33" s="50" t="s">
        <v>839</v>
      </c>
    </row>
    <row r="34" spans="2:27">
      <c r="B34" s="134"/>
      <c r="C34" s="128"/>
      <c r="D34" s="89"/>
      <c r="E34" s="96"/>
      <c r="F34" s="107"/>
      <c r="G34" s="117"/>
      <c r="H34" s="102"/>
      <c r="I34" s="113"/>
      <c r="J34" s="102"/>
      <c r="K34" s="113"/>
      <c r="L34" s="368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>
      <c r="B35" s="58"/>
      <c r="C35" s="59"/>
      <c r="D35" s="87"/>
      <c r="E35" s="60"/>
      <c r="F35" s="104"/>
      <c r="G35" s="114"/>
      <c r="H35" s="103"/>
      <c r="I35" s="61"/>
      <c r="J35" s="103"/>
      <c r="K35" s="61"/>
      <c r="L35" s="313"/>
      <c r="N35" s="47"/>
      <c r="O35" s="48"/>
      <c r="P35" s="48"/>
      <c r="Q35" s="47"/>
      <c r="R35" s="48"/>
      <c r="S35" s="48"/>
      <c r="T35" s="50"/>
      <c r="U35" s="47"/>
      <c r="V35" s="48"/>
      <c r="W35" s="48"/>
      <c r="X35" s="47"/>
      <c r="Y35" s="48"/>
      <c r="Z35" s="48"/>
      <c r="AA35" s="50"/>
    </row>
    <row r="36" spans="2:27" ht="18.75" thickBot="1">
      <c r="B36" s="140"/>
      <c r="C36" s="97"/>
      <c r="D36" s="92"/>
      <c r="E36" s="97"/>
      <c r="F36" s="111"/>
      <c r="G36" s="121"/>
      <c r="H36" s="111"/>
      <c r="I36" s="121"/>
      <c r="J36" s="111"/>
      <c r="K36" s="121"/>
      <c r="L36" s="387"/>
      <c r="M36" s="516"/>
      <c r="N36" s="51"/>
      <c r="O36" s="52"/>
      <c r="P36" s="52"/>
      <c r="Q36" s="51"/>
      <c r="R36" s="52"/>
      <c r="S36" s="52"/>
      <c r="T36" s="53"/>
      <c r="U36" s="51"/>
      <c r="V36" s="52"/>
      <c r="W36" s="52"/>
      <c r="X36" s="51"/>
      <c r="Y36" s="52"/>
      <c r="Z36" s="52"/>
      <c r="AA36" s="53"/>
    </row>
    <row r="37" spans="2:27" ht="12" customHeight="1" thickBot="1">
      <c r="B37" s="60"/>
      <c r="C37" s="60"/>
      <c r="D37" s="93"/>
      <c r="E37" s="60"/>
      <c r="F37" s="61"/>
      <c r="G37" s="61"/>
      <c r="H37" s="61"/>
      <c r="I37" s="61"/>
      <c r="J37" s="61"/>
      <c r="K37" s="61"/>
      <c r="L37" s="93"/>
    </row>
    <row r="38" spans="2:27" ht="21.75" customHeight="1" thickBot="1">
      <c r="B38" s="62">
        <f>SUBTOTAL(3,B10:B36)</f>
        <v>12</v>
      </c>
      <c r="C38" s="63"/>
      <c r="D38" s="64"/>
      <c r="E38" s="63" t="s">
        <v>0</v>
      </c>
      <c r="F38" s="65">
        <f>SUM(F10:F36)</f>
        <v>0</v>
      </c>
      <c r="G38" s="65">
        <f>SUM(G10:G36)</f>
        <v>0</v>
      </c>
      <c r="H38" s="65">
        <f>SUM(H10:H36)</f>
        <v>43.41</v>
      </c>
      <c r="I38" s="65">
        <f>SUM(I10:I36)</f>
        <v>43.41</v>
      </c>
      <c r="J38" s="65">
        <f>SUM(J10:J37)</f>
        <v>26.81</v>
      </c>
      <c r="K38" s="66">
        <f>SUM(K10:K36)</f>
        <v>70.22</v>
      </c>
      <c r="L38" s="292"/>
    </row>
    <row r="39" spans="2:27" ht="9.75" customHeight="1">
      <c r="B39" s="60"/>
      <c r="C39" s="60"/>
      <c r="D39" s="93"/>
      <c r="E39" s="60"/>
      <c r="F39" s="61"/>
      <c r="G39" s="61"/>
      <c r="H39" s="61"/>
      <c r="I39" s="61"/>
      <c r="J39" s="61"/>
      <c r="K39" s="61"/>
      <c r="L39" s="93"/>
    </row>
    <row r="40" spans="2:27">
      <c r="B40" s="60"/>
      <c r="C40" s="60"/>
      <c r="D40" s="93"/>
      <c r="E40" s="60"/>
      <c r="F40" s="61"/>
      <c r="G40" s="61"/>
      <c r="H40" s="61"/>
      <c r="I40" s="61"/>
      <c r="J40" s="61"/>
      <c r="K40" s="61"/>
      <c r="L40" s="93"/>
    </row>
    <row r="41" spans="2:27">
      <c r="B41" s="60"/>
      <c r="C41" s="60"/>
      <c r="D41" s="93"/>
      <c r="E41" s="60"/>
      <c r="F41" s="61"/>
      <c r="G41" s="61"/>
      <c r="H41" s="61"/>
      <c r="I41" s="61"/>
      <c r="J41" s="61"/>
      <c r="K41" s="61"/>
      <c r="L41" s="93"/>
    </row>
    <row r="42" spans="2:27">
      <c r="B42" s="60"/>
      <c r="C42" s="60"/>
      <c r="D42" s="93"/>
      <c r="E42" s="60"/>
      <c r="F42" s="61"/>
      <c r="G42" s="61"/>
      <c r="H42" s="61"/>
      <c r="I42" s="61"/>
      <c r="J42" s="61"/>
      <c r="K42" s="61"/>
      <c r="L42" s="93"/>
    </row>
    <row r="43" spans="2:27">
      <c r="B43" s="60"/>
      <c r="C43" s="60"/>
      <c r="D43" s="93"/>
      <c r="E43" s="60"/>
      <c r="F43" s="61"/>
      <c r="G43" s="61"/>
      <c r="H43" s="61"/>
      <c r="I43" s="61"/>
      <c r="J43" s="61"/>
      <c r="K43" s="61"/>
      <c r="L43" s="93"/>
    </row>
    <row r="44" spans="2:27">
      <c r="B44" s="60"/>
      <c r="C44" s="60"/>
      <c r="D44" s="93"/>
      <c r="E44" s="60"/>
      <c r="F44" s="60"/>
      <c r="G44" s="60"/>
      <c r="H44" s="60"/>
      <c r="I44" s="60"/>
      <c r="J44" s="60"/>
      <c r="K44" s="60"/>
      <c r="L44" s="93"/>
    </row>
    <row r="45" spans="2:27">
      <c r="B45" s="60"/>
      <c r="C45" s="60"/>
      <c r="D45" s="93"/>
      <c r="E45" s="60"/>
      <c r="F45" s="60"/>
      <c r="G45" s="60"/>
      <c r="H45" s="60"/>
      <c r="I45" s="60"/>
      <c r="J45" s="60"/>
      <c r="K45" s="60"/>
      <c r="L45" s="93"/>
    </row>
    <row r="46" spans="2:27">
      <c r="B46" s="60"/>
      <c r="C46" s="60"/>
      <c r="D46" s="93"/>
      <c r="E46" s="60"/>
      <c r="F46" s="60"/>
      <c r="G46" s="60"/>
      <c r="H46" s="60"/>
      <c r="I46" s="60"/>
      <c r="J46" s="60"/>
      <c r="K46" s="60"/>
      <c r="L46" s="93"/>
    </row>
    <row r="47" spans="2:27">
      <c r="B47" s="60"/>
      <c r="C47" s="60"/>
      <c r="D47" s="93"/>
      <c r="E47" s="60"/>
      <c r="F47" s="60"/>
      <c r="G47" s="60"/>
      <c r="H47" s="60"/>
      <c r="I47" s="60"/>
      <c r="J47" s="60"/>
      <c r="K47" s="60"/>
      <c r="L47" s="93"/>
    </row>
    <row r="48" spans="2:27">
      <c r="B48" s="60"/>
      <c r="C48" s="60"/>
      <c r="D48" s="93"/>
      <c r="E48" s="60"/>
      <c r="F48" s="60"/>
      <c r="G48" s="60"/>
      <c r="H48" s="60"/>
      <c r="I48" s="60"/>
      <c r="J48" s="60"/>
      <c r="K48" s="60"/>
      <c r="L48" s="93"/>
    </row>
    <row r="49" spans="2:12">
      <c r="B49" s="60"/>
      <c r="C49" s="60"/>
      <c r="D49" s="93"/>
      <c r="E49" s="60"/>
      <c r="F49" s="60"/>
      <c r="G49" s="60"/>
      <c r="H49" s="60"/>
      <c r="I49" s="60"/>
      <c r="J49" s="60"/>
      <c r="K49" s="60"/>
      <c r="L49" s="93"/>
    </row>
    <row r="50" spans="2:12">
      <c r="B50" s="60"/>
      <c r="C50" s="60"/>
      <c r="D50" s="93"/>
      <c r="E50" s="60"/>
      <c r="F50" s="60"/>
      <c r="G50" s="60"/>
      <c r="H50" s="60"/>
      <c r="I50" s="60"/>
      <c r="J50" s="60"/>
      <c r="K50" s="60"/>
      <c r="L50" s="93"/>
    </row>
    <row r="51" spans="2:12">
      <c r="B51" s="60"/>
      <c r="C51" s="60"/>
      <c r="D51" s="93"/>
      <c r="E51" s="60"/>
      <c r="F51" s="60"/>
      <c r="G51" s="60"/>
      <c r="H51" s="60"/>
      <c r="I51" s="60"/>
      <c r="J51" s="60"/>
      <c r="K51" s="60"/>
      <c r="L51" s="93"/>
    </row>
    <row r="52" spans="2:12">
      <c r="B52" s="60"/>
      <c r="C52" s="60"/>
      <c r="D52" s="93"/>
      <c r="E52" s="60"/>
      <c r="F52" s="60"/>
      <c r="G52" s="60"/>
      <c r="H52" s="60"/>
      <c r="I52" s="60"/>
      <c r="J52" s="60"/>
      <c r="K52" s="60"/>
      <c r="L52" s="93"/>
    </row>
    <row r="53" spans="2:12">
      <c r="B53" s="60"/>
      <c r="C53" s="60"/>
      <c r="D53" s="93"/>
      <c r="E53" s="60"/>
      <c r="F53" s="60"/>
      <c r="G53" s="60"/>
      <c r="H53" s="60"/>
      <c r="I53" s="60"/>
      <c r="J53" s="60"/>
      <c r="K53" s="60"/>
      <c r="L53" s="93"/>
    </row>
    <row r="54" spans="2:12">
      <c r="B54" s="60"/>
      <c r="C54" s="60"/>
      <c r="D54" s="93"/>
      <c r="E54" s="60"/>
      <c r="F54" s="60"/>
      <c r="G54" s="60"/>
      <c r="H54" s="60"/>
      <c r="I54" s="60"/>
      <c r="J54" s="60"/>
      <c r="K54" s="60"/>
      <c r="L54" s="93"/>
    </row>
    <row r="55" spans="2:12">
      <c r="B55" s="60"/>
      <c r="C55" s="60"/>
      <c r="D55" s="93"/>
      <c r="E55" s="60"/>
      <c r="F55" s="60"/>
      <c r="G55" s="60"/>
      <c r="H55" s="60"/>
      <c r="I55" s="60"/>
      <c r="J55" s="60"/>
      <c r="K55" s="60"/>
      <c r="L55" s="93"/>
    </row>
    <row r="56" spans="2:12">
      <c r="B56" s="60"/>
      <c r="C56" s="60"/>
      <c r="D56" s="93"/>
      <c r="E56" s="60"/>
      <c r="F56" s="60"/>
      <c r="G56" s="60"/>
      <c r="H56" s="60"/>
      <c r="I56" s="60"/>
      <c r="J56" s="60"/>
      <c r="K56" s="60"/>
      <c r="L56" s="93"/>
    </row>
    <row r="57" spans="2:12">
      <c r="B57" s="60"/>
      <c r="C57" s="60"/>
      <c r="D57" s="93"/>
      <c r="E57" s="60"/>
      <c r="F57" s="60"/>
      <c r="G57" s="60"/>
      <c r="H57" s="60"/>
      <c r="I57" s="60"/>
      <c r="J57" s="60"/>
      <c r="K57" s="60"/>
      <c r="L57" s="93"/>
    </row>
    <row r="58" spans="2:12">
      <c r="B58" s="60"/>
      <c r="C58" s="60"/>
      <c r="D58" s="93"/>
      <c r="E58" s="60"/>
      <c r="F58" s="60"/>
      <c r="G58" s="60"/>
      <c r="H58" s="60"/>
      <c r="I58" s="60"/>
      <c r="J58" s="60"/>
      <c r="K58" s="60"/>
      <c r="L58" s="93"/>
    </row>
    <row r="59" spans="2:12">
      <c r="B59" s="60"/>
      <c r="C59" s="60"/>
      <c r="D59" s="93"/>
      <c r="E59" s="60"/>
      <c r="F59" s="60"/>
      <c r="G59" s="60"/>
      <c r="H59" s="60"/>
      <c r="I59" s="60"/>
      <c r="J59" s="60"/>
      <c r="K59" s="60"/>
      <c r="L59" s="93"/>
    </row>
    <row r="60" spans="2:12">
      <c r="B60" s="60"/>
      <c r="C60" s="60"/>
      <c r="D60" s="93"/>
      <c r="E60" s="60"/>
      <c r="F60" s="60"/>
      <c r="G60" s="60"/>
      <c r="H60" s="60"/>
      <c r="I60" s="60"/>
      <c r="J60" s="60"/>
      <c r="K60" s="60"/>
      <c r="L60" s="93"/>
    </row>
    <row r="61" spans="2:12">
      <c r="B61" s="60"/>
      <c r="C61" s="60"/>
      <c r="D61" s="93"/>
      <c r="E61" s="60"/>
      <c r="F61" s="60"/>
      <c r="G61" s="60"/>
      <c r="H61" s="60"/>
      <c r="I61" s="60"/>
      <c r="J61" s="60"/>
      <c r="K61" s="60"/>
      <c r="L61" s="93"/>
    </row>
    <row r="62" spans="2:12">
      <c r="B62" s="60"/>
      <c r="C62" s="60"/>
      <c r="D62" s="93"/>
      <c r="E62" s="60"/>
      <c r="F62" s="60"/>
      <c r="G62" s="60"/>
      <c r="H62" s="60"/>
      <c r="I62" s="60"/>
      <c r="J62" s="60"/>
      <c r="K62" s="60"/>
      <c r="L62" s="93"/>
    </row>
    <row r="63" spans="2:12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12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60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60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60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60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60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60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60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60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60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60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60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60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60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60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60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60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60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60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60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</sheetData>
  <mergeCells count="22">
    <mergeCell ref="E6:L6"/>
    <mergeCell ref="E5:L5"/>
    <mergeCell ref="N6:AA6"/>
    <mergeCell ref="E2:AB2"/>
    <mergeCell ref="E3:AB3"/>
    <mergeCell ref="E4:AB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>&amp;LJunta Estatal de Caminos&amp;CSubdirección de Planeación&amp;RRed Estatal de Caminos 2023</oddFooter>
  </headerFooter>
  <colBreaks count="1" manualBreakCount="1">
    <brk id="12" max="38" man="1"/>
  </colBreaks>
  <ignoredErrors>
    <ignoredError sqref="J3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3"/>
  </sheetPr>
  <dimension ref="A2:AB1093"/>
  <sheetViews>
    <sheetView view="pageBreakPreview" topLeftCell="A100" zoomScaleSheetLayoutView="100" workbookViewId="0">
      <selection activeCell="M151" sqref="M151"/>
    </sheetView>
  </sheetViews>
  <sheetFormatPr baseColWidth="10" defaultRowHeight="18"/>
  <cols>
    <col min="1" max="1" width="2.28515625" style="80" customWidth="1"/>
    <col min="2" max="2" width="5.5703125" style="80" customWidth="1"/>
    <col min="3" max="3" width="14.85546875" style="80" customWidth="1"/>
    <col min="4" max="4" width="44.42578125" style="80" customWidth="1"/>
    <col min="5" max="5" width="22" style="80" customWidth="1"/>
    <col min="6" max="6" width="11.85546875" style="80" customWidth="1"/>
    <col min="7" max="7" width="9.5703125" style="80" customWidth="1"/>
    <col min="8" max="8" width="9.7109375" style="80" customWidth="1"/>
    <col min="9" max="9" width="20.5703125" style="80" customWidth="1"/>
    <col min="10" max="10" width="16.7109375" style="80" customWidth="1"/>
    <col min="11" max="11" width="13.7109375" style="80" customWidth="1"/>
    <col min="12" max="12" width="33.85546875" style="80" customWidth="1"/>
    <col min="13" max="13" width="16.140625" style="60" customWidth="1"/>
    <col min="14" max="14" width="5.42578125" style="80" customWidth="1"/>
    <col min="15" max="15" width="7" style="80" customWidth="1"/>
    <col min="16" max="16" width="10" style="80" customWidth="1"/>
    <col min="17" max="17" width="5.7109375" style="80" customWidth="1"/>
    <col min="18" max="18" width="7.140625" style="80" customWidth="1"/>
    <col min="19" max="19" width="11" style="80" customWidth="1"/>
    <col min="20" max="20" width="3.7109375" style="80" customWidth="1"/>
    <col min="21" max="21" width="6.28515625" style="80" customWidth="1"/>
    <col min="22" max="22" width="5.42578125" style="80" customWidth="1"/>
    <col min="23" max="23" width="10.5703125" style="80" customWidth="1"/>
    <col min="24" max="24" width="5.140625" style="80" customWidth="1"/>
    <col min="25" max="25" width="4.85546875" style="80" customWidth="1"/>
    <col min="26" max="26" width="10.42578125" style="80" customWidth="1"/>
    <col min="27" max="27" width="3.7109375" style="80" customWidth="1"/>
    <col min="28" max="28" width="11.1406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838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7.7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5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32"/>
      <c r="C10" s="127"/>
      <c r="D10" s="175"/>
      <c r="E10" s="94"/>
      <c r="F10" s="100"/>
      <c r="G10" s="112"/>
      <c r="H10" s="122"/>
      <c r="I10" s="112"/>
      <c r="J10" s="122"/>
      <c r="K10" s="112"/>
      <c r="L10" s="395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54">
      <c r="B11" s="299" t="s">
        <v>62</v>
      </c>
      <c r="C11" s="144" t="s">
        <v>837</v>
      </c>
      <c r="D11" s="300" t="s">
        <v>1720</v>
      </c>
      <c r="E11" s="163" t="s">
        <v>732</v>
      </c>
      <c r="F11" s="143"/>
      <c r="G11" s="144"/>
      <c r="H11" s="198">
        <v>2.7</v>
      </c>
      <c r="I11" s="147">
        <f>SUM(F11:H11)</f>
        <v>2.7</v>
      </c>
      <c r="J11" s="198"/>
      <c r="K11" s="147">
        <f>SUM(I11:J11)</f>
        <v>2.7</v>
      </c>
      <c r="L11" s="388" t="s">
        <v>768</v>
      </c>
      <c r="M11" s="60" t="s">
        <v>3</v>
      </c>
      <c r="N11" s="47" t="s">
        <v>1771</v>
      </c>
      <c r="O11" s="48" t="s">
        <v>1772</v>
      </c>
      <c r="P11" s="49" t="s">
        <v>2976</v>
      </c>
      <c r="Q11" s="47">
        <v>-93</v>
      </c>
      <c r="R11" s="48" t="s">
        <v>1729</v>
      </c>
      <c r="S11" s="49" t="s">
        <v>2977</v>
      </c>
      <c r="T11" s="50" t="s">
        <v>1</v>
      </c>
      <c r="U11" s="47" t="s">
        <v>1771</v>
      </c>
      <c r="V11" s="48" t="s">
        <v>1775</v>
      </c>
      <c r="W11" s="49" t="s">
        <v>3137</v>
      </c>
      <c r="X11" s="47">
        <v>-93</v>
      </c>
      <c r="Y11" s="48" t="s">
        <v>1985</v>
      </c>
      <c r="Z11" s="49" t="s">
        <v>3138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96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836</v>
      </c>
      <c r="D13" s="300" t="s">
        <v>835</v>
      </c>
      <c r="E13" s="163" t="s">
        <v>732</v>
      </c>
      <c r="F13" s="198">
        <v>1.1000000000000001</v>
      </c>
      <c r="G13" s="144"/>
      <c r="H13" s="198">
        <v>3.9</v>
      </c>
      <c r="I13" s="147">
        <f>SUM(F13:H13)</f>
        <v>5</v>
      </c>
      <c r="J13" s="198"/>
      <c r="K13" s="147">
        <f>SUM(I13:J13)</f>
        <v>5</v>
      </c>
      <c r="L13" s="388" t="s">
        <v>834</v>
      </c>
      <c r="M13" s="60" t="s">
        <v>3</v>
      </c>
      <c r="N13" s="47" t="s">
        <v>1728</v>
      </c>
      <c r="O13" s="48" t="s">
        <v>2504</v>
      </c>
      <c r="P13" s="48" t="s">
        <v>2978</v>
      </c>
      <c r="Q13" s="47">
        <v>-93</v>
      </c>
      <c r="R13" s="48" t="s">
        <v>1830</v>
      </c>
      <c r="S13" s="48" t="s">
        <v>2979</v>
      </c>
      <c r="T13" s="50" t="s">
        <v>1</v>
      </c>
      <c r="U13" s="47" t="s">
        <v>1728</v>
      </c>
      <c r="V13" s="48" t="s">
        <v>1870</v>
      </c>
      <c r="W13" s="48" t="s">
        <v>2980</v>
      </c>
      <c r="X13" s="47">
        <v>-93</v>
      </c>
      <c r="Y13" s="48" t="s">
        <v>1830</v>
      </c>
      <c r="Z13" s="48" t="s">
        <v>2981</v>
      </c>
      <c r="AA13" s="50" t="s">
        <v>1</v>
      </c>
    </row>
    <row r="14" spans="2:28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96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833</v>
      </c>
      <c r="D15" s="300" t="s">
        <v>832</v>
      </c>
      <c r="E15" s="163" t="s">
        <v>732</v>
      </c>
      <c r="F15" s="143"/>
      <c r="G15" s="144"/>
      <c r="H15" s="198">
        <v>20</v>
      </c>
      <c r="I15" s="147">
        <f>SUM(F15:H15)</f>
        <v>20</v>
      </c>
      <c r="J15" s="198"/>
      <c r="K15" s="147">
        <f>SUM(I15:J15)</f>
        <v>20</v>
      </c>
      <c r="L15" s="388" t="s">
        <v>768</v>
      </c>
      <c r="M15" s="60" t="s">
        <v>3</v>
      </c>
      <c r="N15" s="47" t="s">
        <v>1771</v>
      </c>
      <c r="O15" s="48" t="s">
        <v>1810</v>
      </c>
      <c r="P15" s="48" t="s">
        <v>2552</v>
      </c>
      <c r="Q15" s="47">
        <v>-94</v>
      </c>
      <c r="R15" s="48" t="s">
        <v>1914</v>
      </c>
      <c r="S15" s="48" t="s">
        <v>3139</v>
      </c>
      <c r="T15" s="50" t="s">
        <v>1</v>
      </c>
      <c r="U15" s="47" t="s">
        <v>1771</v>
      </c>
      <c r="V15" s="48" t="s">
        <v>1839</v>
      </c>
      <c r="W15" s="48" t="s">
        <v>3140</v>
      </c>
      <c r="X15" s="47">
        <v>-93</v>
      </c>
      <c r="Y15" s="48" t="s">
        <v>1748</v>
      </c>
      <c r="Z15" s="48" t="s">
        <v>3141</v>
      </c>
      <c r="AA15" s="50" t="s">
        <v>1</v>
      </c>
    </row>
    <row r="16" spans="2:28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96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831</v>
      </c>
      <c r="D17" s="300" t="s">
        <v>830</v>
      </c>
      <c r="E17" s="163" t="s">
        <v>732</v>
      </c>
      <c r="F17" s="143"/>
      <c r="G17" s="144"/>
      <c r="H17" s="198">
        <f>2.5</f>
        <v>2.5</v>
      </c>
      <c r="I17" s="147">
        <f>SUM(F17:H17)</f>
        <v>2.5</v>
      </c>
      <c r="J17" s="198">
        <v>2.7</v>
      </c>
      <c r="K17" s="147">
        <f>SUM(I17:J17)</f>
        <v>5.2</v>
      </c>
      <c r="L17" s="388" t="s">
        <v>829</v>
      </c>
      <c r="M17" s="60" t="s">
        <v>10</v>
      </c>
      <c r="N17" s="47" t="s">
        <v>1728</v>
      </c>
      <c r="O17" s="48" t="s">
        <v>1931</v>
      </c>
      <c r="P17" s="48" t="s">
        <v>3142</v>
      </c>
      <c r="Q17" s="47">
        <v>-93</v>
      </c>
      <c r="R17" s="48" t="s">
        <v>1849</v>
      </c>
      <c r="S17" s="48" t="s">
        <v>2939</v>
      </c>
      <c r="T17" s="50" t="s">
        <v>1</v>
      </c>
      <c r="U17" s="47" t="s">
        <v>1728</v>
      </c>
      <c r="V17" s="48" t="s">
        <v>1931</v>
      </c>
      <c r="W17" s="48" t="s">
        <v>2982</v>
      </c>
      <c r="X17" s="47">
        <v>-93</v>
      </c>
      <c r="Y17" s="48" t="s">
        <v>1962</v>
      </c>
      <c r="Z17" s="48" t="s">
        <v>2983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96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51" customHeight="1">
      <c r="B19" s="299" t="s">
        <v>56</v>
      </c>
      <c r="C19" s="144" t="s">
        <v>828</v>
      </c>
      <c r="D19" s="300" t="s">
        <v>1715</v>
      </c>
      <c r="E19" s="163" t="s">
        <v>732</v>
      </c>
      <c r="F19" s="143"/>
      <c r="G19" s="144"/>
      <c r="H19" s="198">
        <v>24.7</v>
      </c>
      <c r="I19" s="147">
        <f>SUM(F19:H19)</f>
        <v>24.7</v>
      </c>
      <c r="J19" s="198">
        <v>6.5</v>
      </c>
      <c r="K19" s="147">
        <f>SUM(I19:J19)</f>
        <v>31.2</v>
      </c>
      <c r="L19" s="388" t="s">
        <v>783</v>
      </c>
      <c r="M19" s="60" t="s">
        <v>10</v>
      </c>
      <c r="N19" s="47" t="s">
        <v>1728</v>
      </c>
      <c r="O19" s="48" t="s">
        <v>1724</v>
      </c>
      <c r="P19" s="48" t="s">
        <v>2984</v>
      </c>
      <c r="Q19" s="47">
        <v>-93</v>
      </c>
      <c r="R19" s="48" t="s">
        <v>1834</v>
      </c>
      <c r="S19" s="48" t="s">
        <v>2985</v>
      </c>
      <c r="T19" s="50" t="s">
        <v>1</v>
      </c>
      <c r="U19" s="47" t="s">
        <v>1728</v>
      </c>
      <c r="V19" s="48" t="s">
        <v>1744</v>
      </c>
      <c r="W19" s="48" t="s">
        <v>2969</v>
      </c>
      <c r="X19" s="47">
        <v>-93</v>
      </c>
      <c r="Y19" s="48" t="s">
        <v>1759</v>
      </c>
      <c r="Z19" s="48" t="s">
        <v>2986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96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827</v>
      </c>
      <c r="D21" s="300" t="s">
        <v>826</v>
      </c>
      <c r="E21" s="163" t="s">
        <v>732</v>
      </c>
      <c r="F21" s="143"/>
      <c r="G21" s="144"/>
      <c r="H21" s="198">
        <v>13.7</v>
      </c>
      <c r="I21" s="147">
        <f>SUM(F21:H21)</f>
        <v>13.7</v>
      </c>
      <c r="J21" s="198">
        <v>6.3</v>
      </c>
      <c r="K21" s="147">
        <f>SUM(I21:J21)</f>
        <v>20</v>
      </c>
      <c r="L21" s="388" t="s">
        <v>783</v>
      </c>
      <c r="M21" s="60" t="s">
        <v>10</v>
      </c>
      <c r="N21" s="47" t="s">
        <v>1728</v>
      </c>
      <c r="O21" s="48" t="s">
        <v>1754</v>
      </c>
      <c r="P21" s="48" t="s">
        <v>2987</v>
      </c>
      <c r="Q21" s="47">
        <v>-93</v>
      </c>
      <c r="R21" s="48" t="s">
        <v>1790</v>
      </c>
      <c r="S21" s="48" t="s">
        <v>2988</v>
      </c>
      <c r="T21" s="50" t="s">
        <v>1</v>
      </c>
      <c r="U21" s="47" t="s">
        <v>1728</v>
      </c>
      <c r="V21" s="48" t="s">
        <v>1830</v>
      </c>
      <c r="W21" s="48" t="s">
        <v>2989</v>
      </c>
      <c r="X21" s="47">
        <v>-93</v>
      </c>
      <c r="Y21" s="48" t="s">
        <v>1788</v>
      </c>
      <c r="Z21" s="48" t="s">
        <v>2990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96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54">
      <c r="B23" s="299" t="s">
        <v>54</v>
      </c>
      <c r="C23" s="144" t="s">
        <v>825</v>
      </c>
      <c r="D23" s="300" t="s">
        <v>824</v>
      </c>
      <c r="E23" s="163" t="s">
        <v>732</v>
      </c>
      <c r="F23" s="143"/>
      <c r="G23" s="144"/>
      <c r="H23" s="198"/>
      <c r="I23" s="147"/>
      <c r="J23" s="198">
        <v>5</v>
      </c>
      <c r="K23" s="147">
        <f>SUM(I23:J23)</f>
        <v>5</v>
      </c>
      <c r="L23" s="388" t="s">
        <v>823</v>
      </c>
      <c r="M23" s="60" t="s">
        <v>5</v>
      </c>
      <c r="N23" s="47" t="s">
        <v>1728</v>
      </c>
      <c r="O23" s="48" t="s">
        <v>1724</v>
      </c>
      <c r="P23" s="48" t="s">
        <v>2991</v>
      </c>
      <c r="Q23" s="47">
        <v>-93</v>
      </c>
      <c r="R23" s="48" t="s">
        <v>1744</v>
      </c>
      <c r="S23" s="48" t="s">
        <v>2718</v>
      </c>
      <c r="T23" s="50" t="s">
        <v>1</v>
      </c>
      <c r="U23" s="47" t="s">
        <v>1728</v>
      </c>
      <c r="V23" s="48" t="s">
        <v>1752</v>
      </c>
      <c r="W23" s="48" t="s">
        <v>2983</v>
      </c>
      <c r="X23" s="47">
        <v>-93</v>
      </c>
      <c r="Y23" s="48" t="s">
        <v>1744</v>
      </c>
      <c r="Z23" s="48" t="s">
        <v>2992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96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822</v>
      </c>
      <c r="D25" s="300" t="s">
        <v>821</v>
      </c>
      <c r="E25" s="163" t="s">
        <v>732</v>
      </c>
      <c r="F25" s="143"/>
      <c r="G25" s="144"/>
      <c r="H25" s="198">
        <v>1</v>
      </c>
      <c r="I25" s="147">
        <v>1</v>
      </c>
      <c r="J25" s="198"/>
      <c r="K25" s="147">
        <f>SUM(I25:J25)</f>
        <v>1</v>
      </c>
      <c r="L25" s="388" t="s">
        <v>820</v>
      </c>
      <c r="M25" s="60" t="s">
        <v>10</v>
      </c>
      <c r="N25" s="47" t="s">
        <v>1728</v>
      </c>
      <c r="O25" s="48" t="s">
        <v>1870</v>
      </c>
      <c r="P25" s="48" t="s">
        <v>2988</v>
      </c>
      <c r="Q25" s="47">
        <v>-93</v>
      </c>
      <c r="R25" s="48" t="s">
        <v>1830</v>
      </c>
      <c r="S25" s="48" t="s">
        <v>2993</v>
      </c>
      <c r="T25" s="50" t="s">
        <v>1</v>
      </c>
      <c r="U25" s="47" t="s">
        <v>1728</v>
      </c>
      <c r="V25" s="48" t="s">
        <v>1870</v>
      </c>
      <c r="W25" s="48" t="s">
        <v>2994</v>
      </c>
      <c r="X25" s="47">
        <v>-93</v>
      </c>
      <c r="Y25" s="48" t="s">
        <v>1746</v>
      </c>
      <c r="Z25" s="48" t="s">
        <v>2995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 t="s">
        <v>819</v>
      </c>
      <c r="I26" s="189"/>
      <c r="J26" s="200"/>
      <c r="K26" s="189"/>
      <c r="L26" s="396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818</v>
      </c>
      <c r="D27" s="300" t="s">
        <v>817</v>
      </c>
      <c r="E27" s="163" t="s">
        <v>732</v>
      </c>
      <c r="F27" s="143"/>
      <c r="G27" s="144"/>
      <c r="H27" s="198">
        <v>1</v>
      </c>
      <c r="I27" s="147">
        <v>1</v>
      </c>
      <c r="J27" s="198">
        <v>4</v>
      </c>
      <c r="K27" s="147">
        <f>SUM(I27:J27)</f>
        <v>5</v>
      </c>
      <c r="L27" s="388" t="s">
        <v>816</v>
      </c>
      <c r="M27" s="60" t="s">
        <v>10</v>
      </c>
      <c r="N27" s="47" t="s">
        <v>1728</v>
      </c>
      <c r="O27" s="48" t="s">
        <v>1748</v>
      </c>
      <c r="P27" s="48" t="s">
        <v>2996</v>
      </c>
      <c r="Q27" s="47">
        <v>-93</v>
      </c>
      <c r="R27" s="48" t="s">
        <v>1799</v>
      </c>
      <c r="S27" s="48" t="s">
        <v>2997</v>
      </c>
      <c r="T27" s="50" t="s">
        <v>1</v>
      </c>
      <c r="U27" s="47" t="s">
        <v>1728</v>
      </c>
      <c r="V27" s="48" t="s">
        <v>1748</v>
      </c>
      <c r="W27" s="48" t="s">
        <v>3143</v>
      </c>
      <c r="X27" s="47">
        <v>-93</v>
      </c>
      <c r="Y27" s="48" t="s">
        <v>1763</v>
      </c>
      <c r="Z27" s="48" t="s">
        <v>3144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96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815</v>
      </c>
      <c r="D29" s="300" t="s">
        <v>814</v>
      </c>
      <c r="E29" s="163" t="s">
        <v>732</v>
      </c>
      <c r="F29" s="143"/>
      <c r="G29" s="144"/>
      <c r="H29" s="198">
        <v>12</v>
      </c>
      <c r="I29" s="147">
        <f>SUM(F29:H29)</f>
        <v>12</v>
      </c>
      <c r="J29" s="198"/>
      <c r="K29" s="147">
        <f>SUM(I29:J29)</f>
        <v>12</v>
      </c>
      <c r="L29" s="388" t="s">
        <v>813</v>
      </c>
      <c r="M29" s="60" t="s">
        <v>3</v>
      </c>
      <c r="N29" s="47" t="s">
        <v>1728</v>
      </c>
      <c r="O29" s="48" t="s">
        <v>1870</v>
      </c>
      <c r="P29" s="48" t="s">
        <v>3145</v>
      </c>
      <c r="Q29" s="47">
        <v>-93</v>
      </c>
      <c r="R29" s="48" t="s">
        <v>1830</v>
      </c>
      <c r="S29" s="48" t="s">
        <v>3146</v>
      </c>
      <c r="T29" s="50" t="s">
        <v>1</v>
      </c>
      <c r="U29" s="47" t="s">
        <v>1728</v>
      </c>
      <c r="V29" s="48" t="s">
        <v>1796</v>
      </c>
      <c r="W29" s="48" t="s">
        <v>3147</v>
      </c>
      <c r="X29" s="47">
        <v>-93</v>
      </c>
      <c r="Y29" s="48" t="s">
        <v>1739</v>
      </c>
      <c r="Z29" s="48" t="s">
        <v>3148</v>
      </c>
      <c r="AA29" s="50" t="s">
        <v>1</v>
      </c>
    </row>
    <row r="30" spans="2:27" s="180" customFormat="1">
      <c r="B30" s="492"/>
      <c r="C30" s="493"/>
      <c r="D30" s="494"/>
      <c r="E30" s="495"/>
      <c r="F30" s="223"/>
      <c r="G30" s="493"/>
      <c r="H30" s="227"/>
      <c r="I30" s="228"/>
      <c r="J30" s="227"/>
      <c r="K30" s="228"/>
      <c r="L30" s="496"/>
      <c r="M30" s="513"/>
      <c r="N30" s="497"/>
      <c r="O30" s="498"/>
      <c r="P30" s="498"/>
      <c r="Q30" s="497"/>
      <c r="R30" s="498"/>
      <c r="S30" s="498"/>
      <c r="T30" s="499"/>
      <c r="U30" s="497"/>
      <c r="V30" s="498"/>
      <c r="W30" s="498"/>
      <c r="X30" s="497"/>
      <c r="Y30" s="498"/>
      <c r="Z30" s="498"/>
      <c r="AA30" s="499"/>
    </row>
    <row r="31" spans="2:27" ht="28.5" customHeight="1">
      <c r="B31" s="299"/>
      <c r="C31" s="144"/>
      <c r="D31" s="300"/>
      <c r="E31" s="163"/>
      <c r="F31" s="143"/>
      <c r="G31" s="144"/>
      <c r="H31" s="198"/>
      <c r="I31" s="147"/>
      <c r="J31" s="198"/>
      <c r="K31" s="147"/>
      <c r="L31" s="388"/>
      <c r="N31" s="47" t="s">
        <v>1728</v>
      </c>
      <c r="O31" s="48" t="s">
        <v>2009</v>
      </c>
      <c r="P31" s="48" t="s">
        <v>3149</v>
      </c>
      <c r="Q31" s="47">
        <v>-93</v>
      </c>
      <c r="R31" s="48" t="s">
        <v>1739</v>
      </c>
      <c r="S31" s="48" t="s">
        <v>3150</v>
      </c>
      <c r="T31" s="50"/>
      <c r="U31" s="47" t="s">
        <v>1728</v>
      </c>
      <c r="V31" s="48" t="s">
        <v>2504</v>
      </c>
      <c r="W31" s="48" t="s">
        <v>3151</v>
      </c>
      <c r="X31" s="47">
        <v>-93</v>
      </c>
      <c r="Y31" s="48" t="s">
        <v>1739</v>
      </c>
      <c r="Z31" s="48" t="s">
        <v>3152</v>
      </c>
      <c r="AA31" s="50"/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96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50</v>
      </c>
      <c r="C33" s="144" t="s">
        <v>812</v>
      </c>
      <c r="D33" s="300" t="s">
        <v>811</v>
      </c>
      <c r="E33" s="163" t="s">
        <v>732</v>
      </c>
      <c r="F33" s="143"/>
      <c r="G33" s="373"/>
      <c r="H33" s="197">
        <v>7</v>
      </c>
      <c r="I33" s="147">
        <f>SUM(F33:H33)</f>
        <v>7</v>
      </c>
      <c r="J33" s="197"/>
      <c r="K33" s="397">
        <f>SUM(I33:J33)</f>
        <v>7</v>
      </c>
      <c r="L33" s="388" t="s">
        <v>810</v>
      </c>
      <c r="M33" s="60" t="s">
        <v>3</v>
      </c>
      <c r="N33" s="47" t="s">
        <v>1728</v>
      </c>
      <c r="O33" s="48" t="s">
        <v>2504</v>
      </c>
      <c r="P33" s="48" t="s">
        <v>3155</v>
      </c>
      <c r="Q33" s="47">
        <v>-93</v>
      </c>
      <c r="R33" s="48" t="s">
        <v>1830</v>
      </c>
      <c r="S33" s="48" t="s">
        <v>3156</v>
      </c>
      <c r="T33" s="50" t="s">
        <v>1</v>
      </c>
      <c r="U33" s="47" t="s">
        <v>1728</v>
      </c>
      <c r="V33" s="48" t="s">
        <v>1729</v>
      </c>
      <c r="W33" s="48" t="s">
        <v>3153</v>
      </c>
      <c r="X33" s="47">
        <v>-93</v>
      </c>
      <c r="Y33" s="48" t="s">
        <v>1739</v>
      </c>
      <c r="Z33" s="48" t="s">
        <v>3154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96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48</v>
      </c>
      <c r="C35" s="144" t="s">
        <v>809</v>
      </c>
      <c r="D35" s="300" t="s">
        <v>780</v>
      </c>
      <c r="E35" s="163" t="s">
        <v>732</v>
      </c>
      <c r="F35" s="143"/>
      <c r="G35" s="144"/>
      <c r="H35" s="198">
        <v>35</v>
      </c>
      <c r="I35" s="147">
        <f>SUM(F35:H35)</f>
        <v>35</v>
      </c>
      <c r="J35" s="198">
        <v>5.75</v>
      </c>
      <c r="K35" s="147">
        <f>SUM(I35:J35)</f>
        <v>40.75</v>
      </c>
      <c r="L35" s="388" t="s">
        <v>783</v>
      </c>
      <c r="M35" s="60" t="s">
        <v>10</v>
      </c>
      <c r="N35" s="47" t="s">
        <v>1728</v>
      </c>
      <c r="O35" s="48" t="s">
        <v>1796</v>
      </c>
      <c r="P35" s="48" t="s">
        <v>2998</v>
      </c>
      <c r="Q35" s="47">
        <v>-93</v>
      </c>
      <c r="R35" s="48" t="s">
        <v>1962</v>
      </c>
      <c r="S35" s="48" t="s">
        <v>2999</v>
      </c>
      <c r="T35" s="50" t="s">
        <v>1</v>
      </c>
      <c r="U35" s="47" t="s">
        <v>1728</v>
      </c>
      <c r="V35" s="48" t="s">
        <v>1809</v>
      </c>
      <c r="W35" s="48" t="s">
        <v>3157</v>
      </c>
      <c r="X35" s="47">
        <v>-93</v>
      </c>
      <c r="Y35" s="48" t="s">
        <v>1809</v>
      </c>
      <c r="Z35" s="48" t="s">
        <v>3158</v>
      </c>
      <c r="AA35" s="50" t="s">
        <v>1</v>
      </c>
    </row>
    <row r="36" spans="2:27">
      <c r="B36" s="302"/>
      <c r="C36" s="185"/>
      <c r="D36" s="303"/>
      <c r="E36" s="208"/>
      <c r="F36" s="182"/>
      <c r="G36" s="185"/>
      <c r="H36" s="200"/>
      <c r="I36" s="189"/>
      <c r="J36" s="200"/>
      <c r="K36" s="189"/>
      <c r="L36" s="396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72">
      <c r="B37" s="299" t="s">
        <v>47</v>
      </c>
      <c r="C37" s="144" t="s">
        <v>808</v>
      </c>
      <c r="D37" s="300" t="s">
        <v>807</v>
      </c>
      <c r="E37" s="163" t="s">
        <v>732</v>
      </c>
      <c r="F37" s="143"/>
      <c r="G37" s="144"/>
      <c r="H37" s="198">
        <v>55</v>
      </c>
      <c r="I37" s="147">
        <v>55</v>
      </c>
      <c r="J37" s="198">
        <v>4</v>
      </c>
      <c r="K37" s="147">
        <f>SUM(I37:J37)</f>
        <v>59</v>
      </c>
      <c r="L37" s="388" t="s">
        <v>806</v>
      </c>
      <c r="M37" s="60" t="s">
        <v>10</v>
      </c>
      <c r="N37" s="47" t="s">
        <v>1728</v>
      </c>
      <c r="O37" s="48" t="s">
        <v>1870</v>
      </c>
      <c r="P37" s="48" t="s">
        <v>2879</v>
      </c>
      <c r="Q37" s="47">
        <v>-93</v>
      </c>
      <c r="R37" s="48" t="s">
        <v>1726</v>
      </c>
      <c r="S37" s="48" t="s">
        <v>3000</v>
      </c>
      <c r="T37" s="50" t="s">
        <v>1</v>
      </c>
      <c r="U37" s="47" t="s">
        <v>1771</v>
      </c>
      <c r="V37" s="48" t="s">
        <v>1810</v>
      </c>
      <c r="W37" s="48" t="s">
        <v>3001</v>
      </c>
      <c r="X37" s="47">
        <v>-93</v>
      </c>
      <c r="Y37" s="48" t="s">
        <v>1825</v>
      </c>
      <c r="Z37" s="48" t="s">
        <v>3002</v>
      </c>
      <c r="AA37" s="50" t="s">
        <v>1</v>
      </c>
    </row>
    <row r="38" spans="2:27">
      <c r="B38" s="302"/>
      <c r="C38" s="185"/>
      <c r="D38" s="303"/>
      <c r="E38" s="208"/>
      <c r="F38" s="187"/>
      <c r="G38" s="189"/>
      <c r="H38" s="187"/>
      <c r="I38" s="189"/>
      <c r="J38" s="187"/>
      <c r="K38" s="189"/>
      <c r="L38" s="396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46</v>
      </c>
      <c r="C39" s="144" t="s">
        <v>782</v>
      </c>
      <c r="D39" s="300" t="s">
        <v>805</v>
      </c>
      <c r="E39" s="163" t="s">
        <v>732</v>
      </c>
      <c r="F39" s="146"/>
      <c r="G39" s="147"/>
      <c r="H39" s="198"/>
      <c r="I39" s="147"/>
      <c r="J39" s="198">
        <v>14.3</v>
      </c>
      <c r="K39" s="147">
        <f>SUM(I39:J39)</f>
        <v>14.3</v>
      </c>
      <c r="L39" s="388" t="s">
        <v>804</v>
      </c>
      <c r="M39" s="60" t="s">
        <v>5</v>
      </c>
      <c r="N39" s="47" t="s">
        <v>1728</v>
      </c>
      <c r="O39" s="48" t="s">
        <v>1799</v>
      </c>
      <c r="P39" s="48" t="s">
        <v>3159</v>
      </c>
      <c r="Q39" s="47">
        <v>-93</v>
      </c>
      <c r="R39" s="48" t="s">
        <v>1816</v>
      </c>
      <c r="S39" s="48" t="s">
        <v>3160</v>
      </c>
      <c r="T39" s="50" t="s">
        <v>1</v>
      </c>
      <c r="U39" s="47" t="s">
        <v>1728</v>
      </c>
      <c r="V39" s="48" t="s">
        <v>2009</v>
      </c>
      <c r="W39" s="48" t="s">
        <v>3161</v>
      </c>
      <c r="X39" s="47">
        <v>-93</v>
      </c>
      <c r="Y39" s="48" t="s">
        <v>1759</v>
      </c>
      <c r="Z39" s="48" t="s">
        <v>3162</v>
      </c>
      <c r="AA39" s="50" t="s">
        <v>1</v>
      </c>
    </row>
    <row r="40" spans="2:27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96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45</v>
      </c>
      <c r="C41" s="144" t="s">
        <v>803</v>
      </c>
      <c r="D41" s="300" t="s">
        <v>802</v>
      </c>
      <c r="E41" s="163" t="s">
        <v>732</v>
      </c>
      <c r="F41" s="146"/>
      <c r="G41" s="147"/>
      <c r="H41" s="198">
        <v>14</v>
      </c>
      <c r="I41" s="147">
        <f>SUM(F41:H41)</f>
        <v>14</v>
      </c>
      <c r="J41" s="198">
        <v>2.9</v>
      </c>
      <c r="K41" s="147">
        <f>SUM(I41:J41)</f>
        <v>16.899999999999999</v>
      </c>
      <c r="L41" s="388" t="s">
        <v>793</v>
      </c>
      <c r="M41" s="60" t="s">
        <v>10</v>
      </c>
      <c r="N41" s="47" t="s">
        <v>1728</v>
      </c>
      <c r="O41" s="48" t="s">
        <v>1825</v>
      </c>
      <c r="P41" s="48" t="s">
        <v>3163</v>
      </c>
      <c r="Q41" s="47">
        <v>-93</v>
      </c>
      <c r="R41" s="48" t="s">
        <v>1724</v>
      </c>
      <c r="S41" s="48" t="s">
        <v>3164</v>
      </c>
      <c r="T41" s="50" t="s">
        <v>1</v>
      </c>
      <c r="U41" s="47" t="s">
        <v>1728</v>
      </c>
      <c r="V41" s="48" t="s">
        <v>1748</v>
      </c>
      <c r="W41" s="48" t="s">
        <v>3004</v>
      </c>
      <c r="X41" s="47">
        <v>-93</v>
      </c>
      <c r="Y41" s="48" t="s">
        <v>1759</v>
      </c>
      <c r="Z41" s="48" t="s">
        <v>3005</v>
      </c>
      <c r="AA41" s="50" t="s">
        <v>1</v>
      </c>
    </row>
    <row r="42" spans="2:27">
      <c r="B42" s="302"/>
      <c r="C42" s="185"/>
      <c r="D42" s="303"/>
      <c r="E42" s="208"/>
      <c r="F42" s="187"/>
      <c r="G42" s="189"/>
      <c r="H42" s="200"/>
      <c r="I42" s="189"/>
      <c r="J42" s="200"/>
      <c r="K42" s="189"/>
      <c r="L42" s="396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44</v>
      </c>
      <c r="C43" s="144" t="s">
        <v>801</v>
      </c>
      <c r="D43" s="300" t="s">
        <v>800</v>
      </c>
      <c r="E43" s="163" t="s">
        <v>732</v>
      </c>
      <c r="F43" s="146"/>
      <c r="G43" s="147"/>
      <c r="H43" s="198">
        <v>2.2000000000000002</v>
      </c>
      <c r="I43" s="147">
        <f>SUM(F43:H43)</f>
        <v>2.2000000000000002</v>
      </c>
      <c r="J43" s="198">
        <v>3.9</v>
      </c>
      <c r="K43" s="147">
        <f>SUM(I43:J43)</f>
        <v>6.1</v>
      </c>
      <c r="L43" s="388" t="s">
        <v>793</v>
      </c>
      <c r="M43" s="60" t="s">
        <v>10</v>
      </c>
      <c r="N43" s="47" t="s">
        <v>1771</v>
      </c>
      <c r="O43" s="48" t="s">
        <v>1772</v>
      </c>
      <c r="P43" s="48" t="s">
        <v>3006</v>
      </c>
      <c r="Q43" s="47">
        <v>-93</v>
      </c>
      <c r="R43" s="48" t="s">
        <v>1866</v>
      </c>
      <c r="S43" s="48" t="s">
        <v>3007</v>
      </c>
      <c r="T43" s="50" t="s">
        <v>1</v>
      </c>
      <c r="U43" s="47" t="s">
        <v>1771</v>
      </c>
      <c r="V43" s="48" t="s">
        <v>1772</v>
      </c>
      <c r="W43" s="48" t="s">
        <v>3008</v>
      </c>
      <c r="X43" s="47">
        <v>-93</v>
      </c>
      <c r="Y43" s="48" t="s">
        <v>1930</v>
      </c>
      <c r="Z43" s="48" t="s">
        <v>2561</v>
      </c>
      <c r="AA43" s="50" t="s">
        <v>1</v>
      </c>
    </row>
    <row r="44" spans="2:27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96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54">
      <c r="B45" s="299" t="s">
        <v>43</v>
      </c>
      <c r="C45" s="144" t="s">
        <v>799</v>
      </c>
      <c r="D45" s="300" t="s">
        <v>798</v>
      </c>
      <c r="E45" s="163" t="s">
        <v>732</v>
      </c>
      <c r="F45" s="146"/>
      <c r="G45" s="147"/>
      <c r="H45" s="198">
        <v>15</v>
      </c>
      <c r="I45" s="147">
        <v>15</v>
      </c>
      <c r="J45" s="198"/>
      <c r="K45" s="147">
        <f>SUM(I45:J45)</f>
        <v>15</v>
      </c>
      <c r="L45" s="388" t="s">
        <v>793</v>
      </c>
      <c r="M45" s="60" t="s">
        <v>10</v>
      </c>
      <c r="N45" s="47" t="s">
        <v>1771</v>
      </c>
      <c r="O45" s="48" t="s">
        <v>1833</v>
      </c>
      <c r="P45" s="48" t="s">
        <v>3009</v>
      </c>
      <c r="Q45" s="47">
        <v>-93</v>
      </c>
      <c r="R45" s="48" t="s">
        <v>1799</v>
      </c>
      <c r="S45" s="48" t="s">
        <v>3010</v>
      </c>
      <c r="T45" s="50" t="s">
        <v>1</v>
      </c>
      <c r="U45" s="47" t="s">
        <v>1771</v>
      </c>
      <c r="V45" s="48" t="s">
        <v>1914</v>
      </c>
      <c r="W45" s="48" t="s">
        <v>3011</v>
      </c>
      <c r="X45" s="47">
        <v>-93</v>
      </c>
      <c r="Y45" s="48" t="s">
        <v>1870</v>
      </c>
      <c r="Z45" s="48" t="s">
        <v>3012</v>
      </c>
      <c r="AA45" s="50" t="s">
        <v>1</v>
      </c>
    </row>
    <row r="46" spans="2:27" ht="36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96"/>
      <c r="N46" s="43" t="s">
        <v>1771</v>
      </c>
      <c r="O46" s="44" t="s">
        <v>1914</v>
      </c>
      <c r="P46" s="44" t="s">
        <v>3013</v>
      </c>
      <c r="Q46" s="47">
        <v>-93</v>
      </c>
      <c r="R46" s="44" t="s">
        <v>1870</v>
      </c>
      <c r="S46" s="44" t="s">
        <v>3014</v>
      </c>
      <c r="T46" s="45" t="s">
        <v>1</v>
      </c>
      <c r="U46" s="43" t="s">
        <v>1771</v>
      </c>
      <c r="V46" s="44" t="s">
        <v>1812</v>
      </c>
      <c r="W46" s="44" t="s">
        <v>3015</v>
      </c>
      <c r="X46" s="43">
        <v>-93</v>
      </c>
      <c r="Y46" s="44" t="s">
        <v>1870</v>
      </c>
      <c r="Z46" s="44" t="s">
        <v>3016</v>
      </c>
      <c r="AA46" s="45" t="s">
        <v>1</v>
      </c>
    </row>
    <row r="47" spans="2:27" ht="36">
      <c r="B47" s="299" t="s">
        <v>42</v>
      </c>
      <c r="C47" s="144" t="s">
        <v>797</v>
      </c>
      <c r="D47" s="300" t="s">
        <v>796</v>
      </c>
      <c r="E47" s="163" t="s">
        <v>732</v>
      </c>
      <c r="F47" s="146"/>
      <c r="G47" s="147"/>
      <c r="H47" s="198"/>
      <c r="I47" s="147"/>
      <c r="J47" s="198">
        <v>6</v>
      </c>
      <c r="K47" s="147">
        <f>SUM(I47:J47)</f>
        <v>6</v>
      </c>
      <c r="L47" s="388" t="s">
        <v>740</v>
      </c>
      <c r="M47" s="60" t="s">
        <v>5</v>
      </c>
      <c r="N47" s="47" t="s">
        <v>1771</v>
      </c>
      <c r="O47" s="48" t="s">
        <v>1810</v>
      </c>
      <c r="P47" s="48" t="s">
        <v>3017</v>
      </c>
      <c r="Q47" s="47">
        <v>-93</v>
      </c>
      <c r="R47" s="48" t="s">
        <v>2009</v>
      </c>
      <c r="S47" s="48" t="s">
        <v>2647</v>
      </c>
      <c r="T47" s="50" t="s">
        <v>1</v>
      </c>
      <c r="U47" s="47" t="s">
        <v>1771</v>
      </c>
      <c r="V47" s="48" t="s">
        <v>1812</v>
      </c>
      <c r="W47" s="48" t="s">
        <v>3018</v>
      </c>
      <c r="X47" s="47">
        <v>-93</v>
      </c>
      <c r="Y47" s="48" t="s">
        <v>2009</v>
      </c>
      <c r="Z47" s="48" t="s">
        <v>3019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96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16.5" customHeight="1">
      <c r="B49" s="299" t="s">
        <v>41</v>
      </c>
      <c r="C49" s="144" t="s">
        <v>795</v>
      </c>
      <c r="D49" s="300" t="s">
        <v>794</v>
      </c>
      <c r="E49" s="163" t="s">
        <v>732</v>
      </c>
      <c r="F49" s="146"/>
      <c r="G49" s="147"/>
      <c r="H49" s="198"/>
      <c r="I49" s="147"/>
      <c r="J49" s="198">
        <v>1.1000000000000001</v>
      </c>
      <c r="K49" s="147">
        <f>SUM(I49:J49)</f>
        <v>1.1000000000000001</v>
      </c>
      <c r="L49" s="388" t="s">
        <v>793</v>
      </c>
      <c r="M49" s="60" t="s">
        <v>5</v>
      </c>
      <c r="N49" s="47" t="s">
        <v>1771</v>
      </c>
      <c r="O49" s="48" t="s">
        <v>1772</v>
      </c>
      <c r="P49" s="48">
        <v>51.59</v>
      </c>
      <c r="Q49" s="47">
        <v>-93</v>
      </c>
      <c r="R49" s="48" t="s">
        <v>1748</v>
      </c>
      <c r="S49" s="48" t="s">
        <v>3165</v>
      </c>
      <c r="T49" s="50"/>
      <c r="U49" s="47" t="s">
        <v>1771</v>
      </c>
      <c r="V49" s="48" t="s">
        <v>1772</v>
      </c>
      <c r="W49" s="48" t="s">
        <v>3166</v>
      </c>
      <c r="X49" s="47">
        <v>-93</v>
      </c>
      <c r="Y49" s="48" t="s">
        <v>1748</v>
      </c>
      <c r="Z49" s="48" t="s">
        <v>3167</v>
      </c>
      <c r="AA49" s="50"/>
    </row>
    <row r="50" spans="2:27">
      <c r="B50" s="302"/>
      <c r="C50" s="185"/>
      <c r="D50" s="303"/>
      <c r="E50" s="208"/>
      <c r="F50" s="187"/>
      <c r="G50" s="189"/>
      <c r="H50" s="200"/>
      <c r="I50" s="189"/>
      <c r="J50" s="200"/>
      <c r="K50" s="189"/>
      <c r="L50" s="396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40</v>
      </c>
      <c r="C51" s="144" t="s">
        <v>792</v>
      </c>
      <c r="D51" s="300" t="s">
        <v>791</v>
      </c>
      <c r="E51" s="163" t="s">
        <v>732</v>
      </c>
      <c r="F51" s="146"/>
      <c r="G51" s="147"/>
      <c r="H51" s="198"/>
      <c r="I51" s="147"/>
      <c r="J51" s="198">
        <v>6.1</v>
      </c>
      <c r="K51" s="147">
        <f>SUM(I51:J51)</f>
        <v>6.1</v>
      </c>
      <c r="L51" s="388" t="s">
        <v>790</v>
      </c>
      <c r="M51" s="60" t="s">
        <v>5</v>
      </c>
      <c r="N51" s="47" t="s">
        <v>1728</v>
      </c>
      <c r="O51" s="48" t="s">
        <v>1930</v>
      </c>
      <c r="P51" s="48" t="s">
        <v>3168</v>
      </c>
      <c r="Q51" s="47">
        <v>-93</v>
      </c>
      <c r="R51" s="48" t="s">
        <v>1985</v>
      </c>
      <c r="S51" s="48" t="s">
        <v>3169</v>
      </c>
      <c r="T51" s="50" t="s">
        <v>1</v>
      </c>
      <c r="U51" s="47" t="s">
        <v>1728</v>
      </c>
      <c r="V51" s="48" t="s">
        <v>1820</v>
      </c>
      <c r="W51" s="48" t="s">
        <v>3170</v>
      </c>
      <c r="X51" s="47">
        <v>-93</v>
      </c>
      <c r="Y51" s="48" t="s">
        <v>2009</v>
      </c>
      <c r="Z51" s="48" t="s">
        <v>3171</v>
      </c>
      <c r="AA51" s="50" t="s">
        <v>1</v>
      </c>
    </row>
    <row r="52" spans="2:27">
      <c r="B52" s="302"/>
      <c r="C52" s="185"/>
      <c r="D52" s="303"/>
      <c r="E52" s="208"/>
      <c r="F52" s="187"/>
      <c r="G52" s="189"/>
      <c r="H52" s="200"/>
      <c r="I52" s="189"/>
      <c r="J52" s="200"/>
      <c r="K52" s="189"/>
      <c r="L52" s="396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299" t="s">
        <v>39</v>
      </c>
      <c r="C53" s="144" t="s">
        <v>789</v>
      </c>
      <c r="D53" s="300" t="s">
        <v>788</v>
      </c>
      <c r="E53" s="163" t="s">
        <v>732</v>
      </c>
      <c r="F53" s="146"/>
      <c r="G53" s="147"/>
      <c r="H53" s="198"/>
      <c r="I53" s="147"/>
      <c r="J53" s="198">
        <v>13</v>
      </c>
      <c r="K53" s="147">
        <f>SUM(I53:J53)</f>
        <v>13</v>
      </c>
      <c r="L53" s="388" t="s">
        <v>787</v>
      </c>
      <c r="M53" s="60" t="s">
        <v>5</v>
      </c>
      <c r="N53" s="47" t="s">
        <v>1771</v>
      </c>
      <c r="O53" s="48" t="s">
        <v>1827</v>
      </c>
      <c r="P53" s="48" t="s">
        <v>3172</v>
      </c>
      <c r="Q53" s="47">
        <v>-94</v>
      </c>
      <c r="R53" s="48" t="s">
        <v>1914</v>
      </c>
      <c r="S53" s="48" t="s">
        <v>3173</v>
      </c>
      <c r="T53" s="50" t="s">
        <v>1</v>
      </c>
      <c r="U53" s="47" t="s">
        <v>1771</v>
      </c>
      <c r="V53" s="48" t="s">
        <v>1750</v>
      </c>
      <c r="W53" s="48" t="s">
        <v>3020</v>
      </c>
      <c r="X53" s="47">
        <v>-94</v>
      </c>
      <c r="Y53" s="48" t="s">
        <v>1812</v>
      </c>
      <c r="Z53" s="48" t="s">
        <v>3021</v>
      </c>
      <c r="AA53" s="50" t="s">
        <v>1</v>
      </c>
    </row>
    <row r="54" spans="2:27">
      <c r="B54" s="302"/>
      <c r="C54" s="185"/>
      <c r="D54" s="303"/>
      <c r="E54" s="208"/>
      <c r="F54" s="187"/>
      <c r="G54" s="189"/>
      <c r="H54" s="200"/>
      <c r="I54" s="189"/>
      <c r="J54" s="200"/>
      <c r="K54" s="189"/>
      <c r="L54" s="396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38</v>
      </c>
      <c r="C55" s="144" t="s">
        <v>786</v>
      </c>
      <c r="D55" s="300" t="s">
        <v>774</v>
      </c>
      <c r="E55" s="163" t="s">
        <v>732</v>
      </c>
      <c r="F55" s="146"/>
      <c r="G55" s="147"/>
      <c r="H55" s="198">
        <v>52.5</v>
      </c>
      <c r="I55" s="147">
        <f>SUM(F55:H55)</f>
        <v>52.5</v>
      </c>
      <c r="J55" s="198"/>
      <c r="K55" s="147">
        <f>SUM(I55:J55)</f>
        <v>52.5</v>
      </c>
      <c r="L55" s="388" t="s">
        <v>785</v>
      </c>
      <c r="M55" s="60" t="s">
        <v>3</v>
      </c>
      <c r="N55" s="47" t="s">
        <v>1728</v>
      </c>
      <c r="O55" s="48" t="s">
        <v>1820</v>
      </c>
      <c r="P55" s="48" t="s">
        <v>3174</v>
      </c>
      <c r="Q55" s="47">
        <v>-93</v>
      </c>
      <c r="R55" s="48" t="s">
        <v>1887</v>
      </c>
      <c r="S55" s="48" t="s">
        <v>3175</v>
      </c>
      <c r="T55" s="50" t="s">
        <v>1</v>
      </c>
      <c r="U55" s="47" t="s">
        <v>1728</v>
      </c>
      <c r="V55" s="48" t="s">
        <v>1788</v>
      </c>
      <c r="W55" s="48" t="s">
        <v>2686</v>
      </c>
      <c r="X55" s="47">
        <v>-93</v>
      </c>
      <c r="Y55" s="48" t="s">
        <v>1746</v>
      </c>
      <c r="Z55" s="48" t="s">
        <v>3022</v>
      </c>
      <c r="AA55" s="50" t="s">
        <v>1</v>
      </c>
    </row>
    <row r="56" spans="2:27" ht="18.75" thickBot="1">
      <c r="B56" s="342"/>
      <c r="C56" s="343"/>
      <c r="D56" s="344"/>
      <c r="E56" s="345"/>
      <c r="F56" s="195"/>
      <c r="G56" s="194"/>
      <c r="H56" s="346"/>
      <c r="I56" s="194"/>
      <c r="J56" s="346"/>
      <c r="K56" s="194"/>
      <c r="L56" s="398"/>
      <c r="N56" s="51"/>
      <c r="O56" s="52"/>
      <c r="P56" s="52"/>
      <c r="Q56" s="51"/>
      <c r="R56" s="52"/>
      <c r="S56" s="52"/>
      <c r="T56" s="53"/>
      <c r="U56" s="51"/>
      <c r="V56" s="52"/>
      <c r="W56" s="52"/>
      <c r="X56" s="43"/>
      <c r="Y56" s="52"/>
      <c r="Z56" s="52"/>
      <c r="AA56" s="53"/>
    </row>
    <row r="57" spans="2:27" ht="36">
      <c r="B57" s="299" t="s">
        <v>37</v>
      </c>
      <c r="C57" s="144" t="s">
        <v>784</v>
      </c>
      <c r="D57" s="300" t="s">
        <v>749</v>
      </c>
      <c r="E57" s="163" t="s">
        <v>732</v>
      </c>
      <c r="F57" s="146"/>
      <c r="G57" s="147"/>
      <c r="H57" s="198">
        <v>71</v>
      </c>
      <c r="I57" s="147">
        <f>SUM(F57:H57)</f>
        <v>71</v>
      </c>
      <c r="J57" s="198"/>
      <c r="K57" s="147">
        <f>SUM(I57:J57)</f>
        <v>71</v>
      </c>
      <c r="L57" s="388" t="s">
        <v>783</v>
      </c>
      <c r="M57" s="60" t="s">
        <v>3</v>
      </c>
      <c r="N57" s="47" t="s">
        <v>1728</v>
      </c>
      <c r="O57" s="48" t="s">
        <v>1796</v>
      </c>
      <c r="P57" s="48" t="s">
        <v>3176</v>
      </c>
      <c r="Q57" s="47">
        <v>-93</v>
      </c>
      <c r="R57" s="48" t="s">
        <v>1739</v>
      </c>
      <c r="S57" s="48" t="s">
        <v>3177</v>
      </c>
      <c r="T57" s="50" t="s">
        <v>1</v>
      </c>
      <c r="U57" s="47" t="s">
        <v>1728</v>
      </c>
      <c r="V57" s="48" t="s">
        <v>2009</v>
      </c>
      <c r="W57" s="48" t="s">
        <v>2635</v>
      </c>
      <c r="X57" s="47">
        <v>-93</v>
      </c>
      <c r="Y57" s="48" t="s">
        <v>1748</v>
      </c>
      <c r="Z57" s="48" t="s">
        <v>3023</v>
      </c>
      <c r="AA57" s="50" t="s">
        <v>1</v>
      </c>
    </row>
    <row r="58" spans="2:27">
      <c r="B58" s="302"/>
      <c r="C58" s="185"/>
      <c r="D58" s="303"/>
      <c r="E58" s="208"/>
      <c r="F58" s="187"/>
      <c r="G58" s="189"/>
      <c r="H58" s="200"/>
      <c r="I58" s="189"/>
      <c r="J58" s="200"/>
      <c r="K58" s="189"/>
      <c r="L58" s="396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54" customHeight="1">
      <c r="B59" s="299" t="s">
        <v>36</v>
      </c>
      <c r="C59" s="144" t="s">
        <v>1500</v>
      </c>
      <c r="D59" s="483" t="s">
        <v>781</v>
      </c>
      <c r="E59" s="163" t="s">
        <v>732</v>
      </c>
      <c r="F59" s="198"/>
      <c r="G59" s="197"/>
      <c r="H59" s="198">
        <v>0.8</v>
      </c>
      <c r="I59" s="147">
        <f>SUM(F59:H59)</f>
        <v>0.8</v>
      </c>
      <c r="J59" s="198"/>
      <c r="K59" s="147">
        <f>SUM(I59:J59)</f>
        <v>0.8</v>
      </c>
      <c r="L59" s="388" t="s">
        <v>780</v>
      </c>
      <c r="M59" s="60" t="s">
        <v>3</v>
      </c>
      <c r="N59" s="47" t="s">
        <v>1728</v>
      </c>
      <c r="O59" s="48" t="s">
        <v>1816</v>
      </c>
      <c r="P59" s="48" t="s">
        <v>3024</v>
      </c>
      <c r="Q59" s="47">
        <v>-93</v>
      </c>
      <c r="R59" s="48" t="s">
        <v>1830</v>
      </c>
      <c r="S59" s="48" t="s">
        <v>3025</v>
      </c>
      <c r="T59" s="50" t="s">
        <v>1</v>
      </c>
      <c r="U59" s="47" t="s">
        <v>1728</v>
      </c>
      <c r="V59" s="48" t="s">
        <v>1816</v>
      </c>
      <c r="W59" s="48" t="s">
        <v>3026</v>
      </c>
      <c r="X59" s="47">
        <v>-93</v>
      </c>
      <c r="Y59" s="48" t="s">
        <v>1830</v>
      </c>
      <c r="Z59" s="48" t="s">
        <v>3027</v>
      </c>
      <c r="AA59" s="50" t="s">
        <v>1</v>
      </c>
    </row>
    <row r="60" spans="2:27">
      <c r="B60" s="302"/>
      <c r="C60" s="185"/>
      <c r="D60" s="303"/>
      <c r="E60" s="208"/>
      <c r="F60" s="200"/>
      <c r="G60" s="199"/>
      <c r="H60" s="200"/>
      <c r="I60" s="189"/>
      <c r="J60" s="200"/>
      <c r="K60" s="189"/>
      <c r="L60" s="396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35</v>
      </c>
      <c r="C61" s="144" t="s">
        <v>779</v>
      </c>
      <c r="D61" s="300" t="s">
        <v>778</v>
      </c>
      <c r="E61" s="163" t="s">
        <v>732</v>
      </c>
      <c r="F61" s="198"/>
      <c r="G61" s="197"/>
      <c r="H61" s="198">
        <v>4</v>
      </c>
      <c r="I61" s="147">
        <f>SUM(F61:H61)</f>
        <v>4</v>
      </c>
      <c r="J61" s="198" t="s">
        <v>201</v>
      </c>
      <c r="K61" s="147">
        <f>SUM(I61:J61)</f>
        <v>4</v>
      </c>
      <c r="L61" s="388" t="s">
        <v>777</v>
      </c>
      <c r="M61" s="60" t="s">
        <v>3</v>
      </c>
      <c r="N61" s="47" t="s">
        <v>1728</v>
      </c>
      <c r="O61" s="48" t="s">
        <v>2504</v>
      </c>
      <c r="P61" s="48" t="s">
        <v>2512</v>
      </c>
      <c r="Q61" s="47">
        <v>-93</v>
      </c>
      <c r="R61" s="48" t="s">
        <v>1739</v>
      </c>
      <c r="S61" s="48" t="s">
        <v>3028</v>
      </c>
      <c r="T61" s="50" t="s">
        <v>1</v>
      </c>
      <c r="U61" s="47" t="s">
        <v>1728</v>
      </c>
      <c r="V61" s="48" t="s">
        <v>2504</v>
      </c>
      <c r="W61" s="48" t="s">
        <v>3029</v>
      </c>
      <c r="X61" s="47">
        <v>-93</v>
      </c>
      <c r="Y61" s="48" t="s">
        <v>1742</v>
      </c>
      <c r="Z61" s="48" t="s">
        <v>3030</v>
      </c>
      <c r="AA61" s="50" t="s">
        <v>1</v>
      </c>
    </row>
    <row r="62" spans="2:27">
      <c r="B62" s="302"/>
      <c r="C62" s="185"/>
      <c r="D62" s="303"/>
      <c r="E62" s="208"/>
      <c r="F62" s="200"/>
      <c r="G62" s="199"/>
      <c r="H62" s="200"/>
      <c r="I62" s="189"/>
      <c r="J62" s="200"/>
      <c r="K62" s="189"/>
      <c r="L62" s="396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34</v>
      </c>
      <c r="C63" s="144" t="s">
        <v>776</v>
      </c>
      <c r="D63" s="300" t="s">
        <v>775</v>
      </c>
      <c r="E63" s="163" t="s">
        <v>732</v>
      </c>
      <c r="F63" s="198"/>
      <c r="G63" s="197"/>
      <c r="H63" s="198">
        <v>6.4</v>
      </c>
      <c r="I63" s="147">
        <f>SUM(F63:H63)</f>
        <v>6.4</v>
      </c>
      <c r="J63" s="198"/>
      <c r="K63" s="147">
        <f>SUM(I63:J63)</f>
        <v>6.4</v>
      </c>
      <c r="L63" s="388" t="s">
        <v>774</v>
      </c>
      <c r="M63" s="60" t="s">
        <v>3</v>
      </c>
      <c r="N63" s="47" t="s">
        <v>1728</v>
      </c>
      <c r="O63" s="48" t="s">
        <v>1796</v>
      </c>
      <c r="P63" s="48" t="s">
        <v>3031</v>
      </c>
      <c r="Q63" s="47">
        <v>-93</v>
      </c>
      <c r="R63" s="48" t="s">
        <v>1830</v>
      </c>
      <c r="S63" s="48" t="s">
        <v>3032</v>
      </c>
      <c r="T63" s="50" t="s">
        <v>1</v>
      </c>
      <c r="U63" s="47" t="s">
        <v>1728</v>
      </c>
      <c r="V63" s="48" t="s">
        <v>1870</v>
      </c>
      <c r="W63" s="48" t="s">
        <v>3011</v>
      </c>
      <c r="X63" s="47">
        <v>-93</v>
      </c>
      <c r="Y63" s="48" t="s">
        <v>1746</v>
      </c>
      <c r="Z63" s="48" t="s">
        <v>2163</v>
      </c>
      <c r="AA63" s="50" t="s">
        <v>1</v>
      </c>
    </row>
    <row r="64" spans="2:27">
      <c r="B64" s="302"/>
      <c r="C64" s="185"/>
      <c r="D64" s="303"/>
      <c r="E64" s="208"/>
      <c r="F64" s="200"/>
      <c r="G64" s="199"/>
      <c r="H64" s="187"/>
      <c r="I64" s="189"/>
      <c r="J64" s="187"/>
      <c r="K64" s="189"/>
      <c r="L64" s="396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">
      <c r="B65" s="299" t="s">
        <v>33</v>
      </c>
      <c r="C65" s="144" t="s">
        <v>773</v>
      </c>
      <c r="D65" s="300" t="s">
        <v>772</v>
      </c>
      <c r="E65" s="163" t="s">
        <v>732</v>
      </c>
      <c r="F65" s="198"/>
      <c r="G65" s="197"/>
      <c r="H65" s="198">
        <v>2</v>
      </c>
      <c r="I65" s="147">
        <f>SUM(F65:H65)</f>
        <v>2</v>
      </c>
      <c r="J65" s="198"/>
      <c r="K65" s="147">
        <f>SUM(I65:J65)</f>
        <v>2</v>
      </c>
      <c r="L65" s="388" t="s">
        <v>771</v>
      </c>
      <c r="M65" s="60" t="s">
        <v>3</v>
      </c>
      <c r="N65" s="47" t="s">
        <v>1728</v>
      </c>
      <c r="O65" s="48" t="s">
        <v>1737</v>
      </c>
      <c r="P65" s="48" t="s">
        <v>3033</v>
      </c>
      <c r="Q65" s="47">
        <v>-93</v>
      </c>
      <c r="R65" s="48" t="s">
        <v>1830</v>
      </c>
      <c r="S65" s="48" t="s">
        <v>3034</v>
      </c>
      <c r="T65" s="50" t="s">
        <v>1</v>
      </c>
      <c r="U65" s="47" t="s">
        <v>1728</v>
      </c>
      <c r="V65" s="48" t="s">
        <v>1931</v>
      </c>
      <c r="W65" s="48" t="s">
        <v>3178</v>
      </c>
      <c r="X65" s="47">
        <v>-93</v>
      </c>
      <c r="Y65" s="48" t="s">
        <v>1746</v>
      </c>
      <c r="Z65" s="48" t="s">
        <v>3179</v>
      </c>
      <c r="AA65" s="50" t="s">
        <v>1</v>
      </c>
    </row>
    <row r="66" spans="2:27">
      <c r="B66" s="302"/>
      <c r="C66" s="185"/>
      <c r="D66" s="303"/>
      <c r="E66" s="208"/>
      <c r="F66" s="200"/>
      <c r="G66" s="199"/>
      <c r="H66" s="200"/>
      <c r="I66" s="189"/>
      <c r="J66" s="200"/>
      <c r="K66" s="189"/>
      <c r="L66" s="396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32</v>
      </c>
      <c r="C67" s="144" t="s">
        <v>770</v>
      </c>
      <c r="D67" s="300" t="s">
        <v>769</v>
      </c>
      <c r="E67" s="163" t="s">
        <v>732</v>
      </c>
      <c r="F67" s="198"/>
      <c r="G67" s="197"/>
      <c r="H67" s="198">
        <v>7.8</v>
      </c>
      <c r="I67" s="147">
        <v>7.8</v>
      </c>
      <c r="J67" s="198"/>
      <c r="K67" s="147">
        <f>SUM(I67:J67)</f>
        <v>7.8</v>
      </c>
      <c r="L67" s="388" t="s">
        <v>768</v>
      </c>
      <c r="M67" s="60" t="s">
        <v>10</v>
      </c>
      <c r="N67" s="47" t="s">
        <v>1771</v>
      </c>
      <c r="O67" s="48" t="s">
        <v>1772</v>
      </c>
      <c r="P67" s="48" t="s">
        <v>3035</v>
      </c>
      <c r="Q67" s="47">
        <v>-93</v>
      </c>
      <c r="R67" s="48" t="s">
        <v>1729</v>
      </c>
      <c r="S67" s="48" t="s">
        <v>3036</v>
      </c>
      <c r="T67" s="50" t="s">
        <v>1</v>
      </c>
      <c r="U67" s="47" t="s">
        <v>1771</v>
      </c>
      <c r="V67" s="48" t="s">
        <v>1775</v>
      </c>
      <c r="W67" s="48" t="s">
        <v>3201</v>
      </c>
      <c r="X67" s="47">
        <v>-93</v>
      </c>
      <c r="Y67" s="48" t="s">
        <v>1748</v>
      </c>
      <c r="Z67" s="48" t="s">
        <v>2415</v>
      </c>
      <c r="AA67" s="50" t="s">
        <v>1</v>
      </c>
    </row>
    <row r="68" spans="2:27">
      <c r="B68" s="302"/>
      <c r="C68" s="185"/>
      <c r="D68" s="303"/>
      <c r="E68" s="208"/>
      <c r="F68" s="200"/>
      <c r="G68" s="199"/>
      <c r="H68" s="200"/>
      <c r="I68" s="189"/>
      <c r="J68" s="200"/>
      <c r="K68" s="189"/>
      <c r="L68" s="396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36">
      <c r="B69" s="299" t="s">
        <v>31</v>
      </c>
      <c r="C69" s="144" t="s">
        <v>767</v>
      </c>
      <c r="D69" s="300" t="s">
        <v>766</v>
      </c>
      <c r="E69" s="163" t="s">
        <v>732</v>
      </c>
      <c r="F69" s="198"/>
      <c r="G69" s="197"/>
      <c r="H69" s="198">
        <v>1.1000000000000001</v>
      </c>
      <c r="I69" s="147">
        <f>SUM(F69:H69)</f>
        <v>1.1000000000000001</v>
      </c>
      <c r="J69" s="198"/>
      <c r="K69" s="147">
        <f>SUM(I69:J69)</f>
        <v>1.1000000000000001</v>
      </c>
      <c r="L69" s="388" t="s">
        <v>761</v>
      </c>
      <c r="M69" s="60" t="s">
        <v>3</v>
      </c>
      <c r="N69" s="47" t="s">
        <v>1728</v>
      </c>
      <c r="O69" s="48" t="s">
        <v>1799</v>
      </c>
      <c r="P69" s="48" t="s">
        <v>3037</v>
      </c>
      <c r="Q69" s="47">
        <v>-93</v>
      </c>
      <c r="R69" s="48" t="s">
        <v>1830</v>
      </c>
      <c r="S69" s="48" t="s">
        <v>3038</v>
      </c>
      <c r="T69" s="50" t="s">
        <v>1</v>
      </c>
      <c r="U69" s="47" t="s">
        <v>1728</v>
      </c>
      <c r="V69" s="48" t="s">
        <v>1799</v>
      </c>
      <c r="W69" s="48" t="s">
        <v>3039</v>
      </c>
      <c r="X69" s="47">
        <v>-93</v>
      </c>
      <c r="Y69" s="48" t="s">
        <v>1746</v>
      </c>
      <c r="Z69" s="48" t="s">
        <v>3040</v>
      </c>
      <c r="AA69" s="50" t="s">
        <v>1</v>
      </c>
    </row>
    <row r="70" spans="2:27">
      <c r="B70" s="302"/>
      <c r="C70" s="185"/>
      <c r="D70" s="303"/>
      <c r="E70" s="208"/>
      <c r="F70" s="200"/>
      <c r="G70" s="199"/>
      <c r="H70" s="200"/>
      <c r="I70" s="189"/>
      <c r="J70" s="200"/>
      <c r="K70" s="189"/>
      <c r="L70" s="396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36">
      <c r="B71" s="299" t="s">
        <v>30</v>
      </c>
      <c r="C71" s="144" t="s">
        <v>765</v>
      </c>
      <c r="D71" s="300" t="s">
        <v>764</v>
      </c>
      <c r="E71" s="163" t="s">
        <v>732</v>
      </c>
      <c r="F71" s="198"/>
      <c r="G71" s="197"/>
      <c r="H71" s="198">
        <v>2.9</v>
      </c>
      <c r="I71" s="147">
        <f>SUM(F71:H71)</f>
        <v>2.9</v>
      </c>
      <c r="J71" s="198">
        <v>1</v>
      </c>
      <c r="K71" s="147">
        <f>SUM(I71:J71)</f>
        <v>3.9</v>
      </c>
      <c r="L71" s="388" t="s">
        <v>761</v>
      </c>
      <c r="M71" s="60" t="s">
        <v>10</v>
      </c>
      <c r="N71" s="47" t="s">
        <v>1728</v>
      </c>
      <c r="O71" s="48" t="s">
        <v>1759</v>
      </c>
      <c r="P71" s="48" t="s">
        <v>3041</v>
      </c>
      <c r="Q71" s="47">
        <v>-93</v>
      </c>
      <c r="R71" s="48" t="s">
        <v>1846</v>
      </c>
      <c r="S71" s="48" t="s">
        <v>3042</v>
      </c>
      <c r="T71" s="50" t="s">
        <v>1</v>
      </c>
      <c r="U71" s="47" t="s">
        <v>1728</v>
      </c>
      <c r="V71" s="48" t="s">
        <v>1759</v>
      </c>
      <c r="W71" s="48" t="s">
        <v>3180</v>
      </c>
      <c r="X71" s="47">
        <v>-93</v>
      </c>
      <c r="Y71" s="48" t="s">
        <v>1830</v>
      </c>
      <c r="Z71" s="48" t="s">
        <v>3141</v>
      </c>
      <c r="AA71" s="50" t="s">
        <v>1</v>
      </c>
    </row>
    <row r="72" spans="2:27">
      <c r="B72" s="302"/>
      <c r="C72" s="185"/>
      <c r="D72" s="303"/>
      <c r="E72" s="208"/>
      <c r="F72" s="200"/>
      <c r="G72" s="199"/>
      <c r="H72" s="200"/>
      <c r="I72" s="189"/>
      <c r="J72" s="200"/>
      <c r="K72" s="189"/>
      <c r="L72" s="396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36">
      <c r="B73" s="299"/>
      <c r="C73" s="144"/>
      <c r="D73" s="300"/>
      <c r="E73" s="163"/>
      <c r="F73" s="198"/>
      <c r="G73" s="197"/>
      <c r="H73" s="198"/>
      <c r="I73" s="147"/>
      <c r="J73" s="198"/>
      <c r="K73" s="147"/>
      <c r="L73" s="388"/>
      <c r="N73" s="47" t="s">
        <v>1728</v>
      </c>
      <c r="O73" s="48" t="s">
        <v>1759</v>
      </c>
      <c r="P73" s="48" t="s">
        <v>3181</v>
      </c>
      <c r="Q73" s="47">
        <v>-93</v>
      </c>
      <c r="R73" s="48" t="s">
        <v>1830</v>
      </c>
      <c r="S73" s="48" t="s">
        <v>3182</v>
      </c>
      <c r="T73" s="50"/>
      <c r="U73" s="47" t="s">
        <v>1728</v>
      </c>
      <c r="V73" s="48" t="s">
        <v>1759</v>
      </c>
      <c r="W73" s="48" t="s">
        <v>3183</v>
      </c>
      <c r="X73" s="47">
        <v>-93</v>
      </c>
      <c r="Y73" s="48" t="s">
        <v>1830</v>
      </c>
      <c r="Z73" s="48" t="s">
        <v>3184</v>
      </c>
      <c r="AA73" s="50"/>
    </row>
    <row r="74" spans="2:27">
      <c r="B74" s="302"/>
      <c r="C74" s="185"/>
      <c r="D74" s="303"/>
      <c r="E74" s="208"/>
      <c r="F74" s="200"/>
      <c r="G74" s="199"/>
      <c r="H74" s="200"/>
      <c r="I74" s="189"/>
      <c r="J74" s="200"/>
      <c r="K74" s="189"/>
      <c r="L74" s="396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36">
      <c r="B75" s="299" t="s">
        <v>29</v>
      </c>
      <c r="C75" s="144" t="s">
        <v>763</v>
      </c>
      <c r="D75" s="300" t="s">
        <v>762</v>
      </c>
      <c r="E75" s="163" t="s">
        <v>732</v>
      </c>
      <c r="F75" s="198"/>
      <c r="G75" s="197"/>
      <c r="H75" s="198"/>
      <c r="I75" s="147"/>
      <c r="J75" s="198">
        <v>3.8</v>
      </c>
      <c r="K75" s="147">
        <f>SUM(I75:J75)</f>
        <v>3.8</v>
      </c>
      <c r="L75" s="388" t="s">
        <v>761</v>
      </c>
      <c r="M75" s="60" t="s">
        <v>5</v>
      </c>
      <c r="N75" s="47" t="s">
        <v>1728</v>
      </c>
      <c r="O75" s="48" t="s">
        <v>1737</v>
      </c>
      <c r="P75" s="48" t="s">
        <v>3043</v>
      </c>
      <c r="Q75" s="47">
        <v>-93</v>
      </c>
      <c r="R75" s="48" t="s">
        <v>1746</v>
      </c>
      <c r="S75" s="48" t="s">
        <v>3044</v>
      </c>
      <c r="T75" s="50" t="s">
        <v>1</v>
      </c>
      <c r="U75" s="47" t="s">
        <v>1728</v>
      </c>
      <c r="V75" s="48" t="s">
        <v>1931</v>
      </c>
      <c r="W75" s="48" t="s">
        <v>3045</v>
      </c>
      <c r="X75" s="47">
        <v>-93</v>
      </c>
      <c r="Y75" s="48" t="s">
        <v>1854</v>
      </c>
      <c r="Z75" s="48" t="s">
        <v>3046</v>
      </c>
      <c r="AA75" s="50" t="s">
        <v>1</v>
      </c>
    </row>
    <row r="76" spans="2:27">
      <c r="B76" s="302"/>
      <c r="C76" s="185"/>
      <c r="D76" s="303"/>
      <c r="E76" s="208"/>
      <c r="F76" s="200"/>
      <c r="G76" s="199"/>
      <c r="H76" s="200"/>
      <c r="I76" s="189"/>
      <c r="J76" s="200"/>
      <c r="K76" s="189"/>
      <c r="L76" s="396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36">
      <c r="B77" s="299" t="s">
        <v>28</v>
      </c>
      <c r="C77" s="144" t="s">
        <v>760</v>
      </c>
      <c r="D77" s="300" t="s">
        <v>759</v>
      </c>
      <c r="E77" s="163" t="s">
        <v>732</v>
      </c>
      <c r="F77" s="198"/>
      <c r="G77" s="197"/>
      <c r="H77" s="198">
        <v>1.3</v>
      </c>
      <c r="I77" s="147">
        <f>SUM(F77:H77)</f>
        <v>1.3</v>
      </c>
      <c r="J77" s="198">
        <v>4.7</v>
      </c>
      <c r="K77" s="147">
        <f>SUM(I77:J77)</f>
        <v>6</v>
      </c>
      <c r="L77" s="388" t="s">
        <v>740</v>
      </c>
      <c r="M77" s="60" t="s">
        <v>10</v>
      </c>
      <c r="N77" s="47" t="s">
        <v>1771</v>
      </c>
      <c r="O77" s="48" t="s">
        <v>1772</v>
      </c>
      <c r="P77" s="48" t="s">
        <v>3047</v>
      </c>
      <c r="Q77" s="47">
        <v>-93</v>
      </c>
      <c r="R77" s="48" t="s">
        <v>2513</v>
      </c>
      <c r="S77" s="48" t="s">
        <v>3048</v>
      </c>
      <c r="T77" s="50" t="s">
        <v>1</v>
      </c>
      <c r="U77" s="47" t="s">
        <v>1771</v>
      </c>
      <c r="V77" s="48" t="s">
        <v>1810</v>
      </c>
      <c r="W77" s="48" t="s">
        <v>3049</v>
      </c>
      <c r="X77" s="47">
        <v>-93</v>
      </c>
      <c r="Y77" s="48" t="s">
        <v>1930</v>
      </c>
      <c r="Z77" s="48" t="s">
        <v>3050</v>
      </c>
      <c r="AA77" s="50" t="s">
        <v>1</v>
      </c>
    </row>
    <row r="78" spans="2:27" s="180" customFormat="1">
      <c r="B78" s="492"/>
      <c r="C78" s="493"/>
      <c r="D78" s="494"/>
      <c r="E78" s="495"/>
      <c r="F78" s="227"/>
      <c r="G78" s="226"/>
      <c r="H78" s="227"/>
      <c r="I78" s="228"/>
      <c r="J78" s="227"/>
      <c r="K78" s="228"/>
      <c r="L78" s="496"/>
      <c r="M78" s="513"/>
      <c r="N78" s="497"/>
      <c r="O78" s="498"/>
      <c r="P78" s="498"/>
      <c r="Q78" s="497"/>
      <c r="R78" s="498"/>
      <c r="S78" s="498"/>
      <c r="T78" s="499"/>
      <c r="U78" s="497"/>
      <c r="V78" s="498"/>
      <c r="W78" s="498"/>
      <c r="X78" s="497"/>
      <c r="Y78" s="498"/>
      <c r="Z78" s="498"/>
      <c r="AA78" s="499"/>
    </row>
    <row r="79" spans="2:27" ht="33.75" customHeight="1">
      <c r="B79" s="299"/>
      <c r="C79" s="144"/>
      <c r="D79" s="300"/>
      <c r="E79" s="163"/>
      <c r="F79" s="198"/>
      <c r="G79" s="197"/>
      <c r="H79" s="198"/>
      <c r="I79" s="147"/>
      <c r="J79" s="198"/>
      <c r="K79" s="147"/>
      <c r="L79" s="388"/>
      <c r="N79" s="47" t="s">
        <v>1771</v>
      </c>
      <c r="O79" s="48" t="s">
        <v>1772</v>
      </c>
      <c r="P79" s="48" t="s">
        <v>3193</v>
      </c>
      <c r="Q79" s="47">
        <v>-93</v>
      </c>
      <c r="R79" s="48" t="s">
        <v>1748</v>
      </c>
      <c r="S79" s="48" t="s">
        <v>3194</v>
      </c>
      <c r="T79" s="50"/>
      <c r="U79" s="47" t="s">
        <v>1771</v>
      </c>
      <c r="V79" s="48" t="s">
        <v>1772</v>
      </c>
      <c r="W79" s="48" t="s">
        <v>3195</v>
      </c>
      <c r="X79" s="47">
        <v>-93</v>
      </c>
      <c r="Y79" s="48" t="s">
        <v>1748</v>
      </c>
      <c r="Z79" s="48" t="s">
        <v>3196</v>
      </c>
      <c r="AA79" s="50"/>
    </row>
    <row r="80" spans="2:27" s="180" customFormat="1">
      <c r="B80" s="492"/>
      <c r="C80" s="493"/>
      <c r="D80" s="494"/>
      <c r="E80" s="495"/>
      <c r="F80" s="227"/>
      <c r="G80" s="226"/>
      <c r="H80" s="227"/>
      <c r="I80" s="228"/>
      <c r="J80" s="227"/>
      <c r="K80" s="228"/>
      <c r="L80" s="496"/>
      <c r="M80" s="513"/>
      <c r="N80" s="497"/>
      <c r="O80" s="498"/>
      <c r="P80" s="498"/>
      <c r="Q80" s="497"/>
      <c r="R80" s="498"/>
      <c r="S80" s="498"/>
      <c r="T80" s="499"/>
      <c r="U80" s="497"/>
      <c r="V80" s="498"/>
      <c r="W80" s="498"/>
      <c r="X80" s="497"/>
      <c r="Y80" s="498"/>
      <c r="Z80" s="498"/>
      <c r="AA80" s="499"/>
    </row>
    <row r="81" spans="2:27" ht="34.5" customHeight="1">
      <c r="B81" s="299"/>
      <c r="C81" s="144"/>
      <c r="D81" s="300"/>
      <c r="E81" s="163"/>
      <c r="F81" s="198"/>
      <c r="G81" s="197"/>
      <c r="H81" s="198"/>
      <c r="I81" s="147"/>
      <c r="J81" s="198"/>
      <c r="K81" s="147"/>
      <c r="L81" s="388"/>
      <c r="N81" s="47" t="s">
        <v>1771</v>
      </c>
      <c r="O81" s="48" t="s">
        <v>1772</v>
      </c>
      <c r="P81" s="48" t="s">
        <v>3197</v>
      </c>
      <c r="Q81" s="47">
        <v>-93</v>
      </c>
      <c r="R81" s="48" t="s">
        <v>1748</v>
      </c>
      <c r="S81" s="48" t="s">
        <v>3198</v>
      </c>
      <c r="T81" s="50"/>
      <c r="U81" s="47" t="s">
        <v>1771</v>
      </c>
      <c r="V81" s="48" t="s">
        <v>1772</v>
      </c>
      <c r="W81" s="48" t="s">
        <v>3199</v>
      </c>
      <c r="X81" s="47">
        <v>-93</v>
      </c>
      <c r="Y81" s="48" t="s">
        <v>1748</v>
      </c>
      <c r="Z81" s="48" t="s">
        <v>3200</v>
      </c>
      <c r="AA81" s="50"/>
    </row>
    <row r="82" spans="2:27">
      <c r="B82" s="302"/>
      <c r="C82" s="185"/>
      <c r="D82" s="303"/>
      <c r="E82" s="208"/>
      <c r="F82" s="200"/>
      <c r="G82" s="199"/>
      <c r="H82" s="200"/>
      <c r="I82" s="189"/>
      <c r="J82" s="200"/>
      <c r="K82" s="189"/>
      <c r="L82" s="396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ht="36">
      <c r="B83" s="299" t="s">
        <v>27</v>
      </c>
      <c r="C83" s="144" t="s">
        <v>758</v>
      </c>
      <c r="D83" s="300" t="s">
        <v>757</v>
      </c>
      <c r="E83" s="163" t="s">
        <v>732</v>
      </c>
      <c r="F83" s="198"/>
      <c r="G83" s="197"/>
      <c r="H83" s="198">
        <v>2.1</v>
      </c>
      <c r="I83" s="147">
        <v>2.1</v>
      </c>
      <c r="J83" s="198">
        <v>16.399999999999999</v>
      </c>
      <c r="K83" s="147">
        <f>SUM(I83:J83)</f>
        <v>18.5</v>
      </c>
      <c r="L83" s="388" t="s">
        <v>756</v>
      </c>
      <c r="M83" s="60" t="s">
        <v>10</v>
      </c>
      <c r="N83" s="47" t="s">
        <v>1728</v>
      </c>
      <c r="O83" s="48" t="s">
        <v>1931</v>
      </c>
      <c r="P83" s="48" t="s">
        <v>3051</v>
      </c>
      <c r="Q83" s="47">
        <v>-93</v>
      </c>
      <c r="R83" s="48" t="s">
        <v>1849</v>
      </c>
      <c r="S83" s="48" t="s">
        <v>2326</v>
      </c>
      <c r="T83" s="50" t="s">
        <v>1</v>
      </c>
      <c r="U83" s="47" t="s">
        <v>1728</v>
      </c>
      <c r="V83" s="48" t="s">
        <v>1931</v>
      </c>
      <c r="W83" s="48" t="s">
        <v>3052</v>
      </c>
      <c r="X83" s="47">
        <v>-93</v>
      </c>
      <c r="Y83" s="48" t="s">
        <v>1752</v>
      </c>
      <c r="Z83" s="48" t="s">
        <v>2092</v>
      </c>
      <c r="AA83" s="50" t="s">
        <v>1</v>
      </c>
    </row>
    <row r="84" spans="2:27">
      <c r="B84" s="302"/>
      <c r="C84" s="185"/>
      <c r="D84" s="303"/>
      <c r="E84" s="208"/>
      <c r="F84" s="200"/>
      <c r="G84" s="199"/>
      <c r="H84" s="200"/>
      <c r="I84" s="189"/>
      <c r="J84" s="200"/>
      <c r="K84" s="189"/>
      <c r="L84" s="396"/>
      <c r="N84" s="43"/>
      <c r="O84" s="44"/>
      <c r="P84" s="44"/>
      <c r="Q84" s="43"/>
      <c r="R84" s="44"/>
      <c r="S84" s="44"/>
      <c r="T84" s="45"/>
      <c r="U84" s="43"/>
      <c r="V84" s="44"/>
      <c r="W84" s="44"/>
      <c r="X84" s="43"/>
      <c r="Y84" s="44"/>
      <c r="Z84" s="44"/>
      <c r="AA84" s="45"/>
    </row>
    <row r="85" spans="2:27" ht="36">
      <c r="B85" s="299" t="s">
        <v>26</v>
      </c>
      <c r="C85" s="144" t="s">
        <v>755</v>
      </c>
      <c r="D85" s="300" t="s">
        <v>754</v>
      </c>
      <c r="E85" s="163" t="s">
        <v>732</v>
      </c>
      <c r="F85" s="198"/>
      <c r="G85" s="197"/>
      <c r="H85" s="198">
        <v>5</v>
      </c>
      <c r="I85" s="147">
        <v>5</v>
      </c>
      <c r="J85" s="198">
        <v>7</v>
      </c>
      <c r="K85" s="147">
        <f>SUM(I85:J85)</f>
        <v>12</v>
      </c>
      <c r="L85" s="388" t="s">
        <v>749</v>
      </c>
      <c r="M85" s="60" t="s">
        <v>10</v>
      </c>
      <c r="N85" s="47" t="s">
        <v>1728</v>
      </c>
      <c r="O85" s="48" t="s">
        <v>1763</v>
      </c>
      <c r="P85" s="48" t="s">
        <v>3003</v>
      </c>
      <c r="Q85" s="47">
        <v>-93</v>
      </c>
      <c r="R85" s="48" t="s">
        <v>1931</v>
      </c>
      <c r="S85" s="48" t="s">
        <v>3053</v>
      </c>
      <c r="T85" s="50" t="s">
        <v>1</v>
      </c>
      <c r="U85" s="47" t="s">
        <v>1728</v>
      </c>
      <c r="V85" s="48" t="s">
        <v>1788</v>
      </c>
      <c r="W85" s="48" t="s">
        <v>2716</v>
      </c>
      <c r="X85" s="47">
        <v>-93</v>
      </c>
      <c r="Y85" s="48" t="s">
        <v>1931</v>
      </c>
      <c r="Z85" s="48" t="s">
        <v>3185</v>
      </c>
      <c r="AA85" s="50" t="s">
        <v>1</v>
      </c>
    </row>
    <row r="86" spans="2:27" s="180" customFormat="1">
      <c r="B86" s="492"/>
      <c r="C86" s="493"/>
      <c r="D86" s="494"/>
      <c r="E86" s="495"/>
      <c r="F86" s="227"/>
      <c r="G86" s="226"/>
      <c r="H86" s="227"/>
      <c r="I86" s="228"/>
      <c r="J86" s="227"/>
      <c r="K86" s="228"/>
      <c r="L86" s="496"/>
      <c r="M86" s="513"/>
      <c r="N86" s="497"/>
      <c r="O86" s="498"/>
      <c r="P86" s="498"/>
      <c r="Q86" s="497"/>
      <c r="R86" s="498"/>
      <c r="S86" s="498"/>
      <c r="T86" s="499"/>
      <c r="U86" s="497"/>
      <c r="V86" s="498"/>
      <c r="W86" s="498"/>
      <c r="X86" s="497"/>
      <c r="Y86" s="498"/>
      <c r="Z86" s="498"/>
      <c r="AA86" s="499"/>
    </row>
    <row r="87" spans="2:27" ht="35.25" customHeight="1">
      <c r="B87" s="299"/>
      <c r="C87" s="144"/>
      <c r="D87" s="300"/>
      <c r="E87" s="163"/>
      <c r="F87" s="198"/>
      <c r="G87" s="197"/>
      <c r="H87" s="198"/>
      <c r="I87" s="147"/>
      <c r="J87" s="198"/>
      <c r="K87" s="147"/>
      <c r="L87" s="388"/>
      <c r="N87" s="47" t="s">
        <v>1728</v>
      </c>
      <c r="O87" s="48" t="s">
        <v>1737</v>
      </c>
      <c r="P87" s="48" t="s">
        <v>3187</v>
      </c>
      <c r="Q87" s="47">
        <v>-93</v>
      </c>
      <c r="R87" s="48" t="s">
        <v>1759</v>
      </c>
      <c r="S87" s="48" t="s">
        <v>3188</v>
      </c>
      <c r="T87" s="50"/>
      <c r="U87" s="47" t="s">
        <v>1728</v>
      </c>
      <c r="V87" s="48" t="s">
        <v>1733</v>
      </c>
      <c r="W87" s="48">
        <v>26.02</v>
      </c>
      <c r="X87" s="47">
        <v>-93</v>
      </c>
      <c r="Y87" s="48" t="s">
        <v>1759</v>
      </c>
      <c r="Z87" s="48" t="s">
        <v>3186</v>
      </c>
      <c r="AA87" s="50"/>
    </row>
    <row r="88" spans="2:27">
      <c r="B88" s="302"/>
      <c r="C88" s="185"/>
      <c r="D88" s="303"/>
      <c r="E88" s="208"/>
      <c r="F88" s="200"/>
      <c r="G88" s="199"/>
      <c r="H88" s="200"/>
      <c r="I88" s="189"/>
      <c r="J88" s="200"/>
      <c r="K88" s="189"/>
      <c r="L88" s="396"/>
      <c r="N88" s="43"/>
      <c r="O88" s="44"/>
      <c r="P88" s="44"/>
      <c r="Q88" s="43"/>
      <c r="R88" s="44"/>
      <c r="S88" s="44"/>
      <c r="T88" s="45"/>
      <c r="U88" s="43"/>
      <c r="V88" s="44"/>
      <c r="W88" s="44"/>
      <c r="X88" s="43"/>
      <c r="Y88" s="44"/>
      <c r="Z88" s="44"/>
      <c r="AA88" s="45"/>
    </row>
    <row r="89" spans="2:27" ht="36">
      <c r="B89" s="299" t="s">
        <v>25</v>
      </c>
      <c r="C89" s="144" t="s">
        <v>753</v>
      </c>
      <c r="D89" s="300" t="s">
        <v>752</v>
      </c>
      <c r="E89" s="163" t="s">
        <v>732</v>
      </c>
      <c r="F89" s="198"/>
      <c r="G89" s="197"/>
      <c r="H89" s="198"/>
      <c r="I89" s="147" t="s">
        <v>3970</v>
      </c>
      <c r="J89" s="198">
        <v>11.1</v>
      </c>
      <c r="K89" s="147">
        <f>SUM(I89:J89)</f>
        <v>11.1</v>
      </c>
      <c r="L89" s="388" t="s">
        <v>749</v>
      </c>
      <c r="M89" s="60" t="s">
        <v>5</v>
      </c>
      <c r="N89" s="47" t="s">
        <v>1728</v>
      </c>
      <c r="O89" s="48" t="s">
        <v>1788</v>
      </c>
      <c r="P89" s="48" t="s">
        <v>2281</v>
      </c>
      <c r="Q89" s="47">
        <v>-93</v>
      </c>
      <c r="R89" s="48" t="s">
        <v>1737</v>
      </c>
      <c r="S89" s="48" t="s">
        <v>3054</v>
      </c>
      <c r="T89" s="50" t="s">
        <v>1</v>
      </c>
      <c r="U89" s="47" t="s">
        <v>1728</v>
      </c>
      <c r="V89" s="48" t="s">
        <v>1759</v>
      </c>
      <c r="W89" s="48" t="s">
        <v>2928</v>
      </c>
      <c r="X89" s="47">
        <v>-93</v>
      </c>
      <c r="Y89" s="48" t="s">
        <v>1788</v>
      </c>
      <c r="Z89" s="48" t="s">
        <v>2867</v>
      </c>
      <c r="AA89" s="50" t="s">
        <v>1</v>
      </c>
    </row>
    <row r="90" spans="2:27">
      <c r="B90" s="302"/>
      <c r="C90" s="185"/>
      <c r="D90" s="303"/>
      <c r="E90" s="208"/>
      <c r="F90" s="200"/>
      <c r="G90" s="199"/>
      <c r="H90" s="200"/>
      <c r="I90" s="189"/>
      <c r="J90" s="200"/>
      <c r="K90" s="189"/>
      <c r="L90" s="396"/>
      <c r="N90" s="43"/>
      <c r="O90" s="44"/>
      <c r="P90" s="44"/>
      <c r="Q90" s="43"/>
      <c r="R90" s="44"/>
      <c r="S90" s="44"/>
      <c r="T90" s="45"/>
      <c r="U90" s="43"/>
      <c r="V90" s="44"/>
      <c r="W90" s="44"/>
      <c r="X90" s="43"/>
      <c r="Y90" s="44"/>
      <c r="Z90" s="44"/>
      <c r="AA90" s="45"/>
    </row>
    <row r="91" spans="2:27" ht="36">
      <c r="B91" s="299" t="s">
        <v>23</v>
      </c>
      <c r="C91" s="144" t="s">
        <v>751</v>
      </c>
      <c r="D91" s="300" t="s">
        <v>750</v>
      </c>
      <c r="E91" s="163" t="s">
        <v>732</v>
      </c>
      <c r="F91" s="198"/>
      <c r="G91" s="197"/>
      <c r="H91" s="198">
        <v>1</v>
      </c>
      <c r="I91" s="147">
        <v>1</v>
      </c>
      <c r="J91" s="198">
        <v>11</v>
      </c>
      <c r="K91" s="147">
        <f>SUM(I91:J91)</f>
        <v>12</v>
      </c>
      <c r="L91" s="388" t="s">
        <v>749</v>
      </c>
      <c r="M91" s="60" t="s">
        <v>5</v>
      </c>
      <c r="N91" s="47" t="s">
        <v>1728</v>
      </c>
      <c r="O91" s="48" t="s">
        <v>1778</v>
      </c>
      <c r="P91" s="48" t="s">
        <v>3189</v>
      </c>
      <c r="Q91" s="47">
        <v>-93</v>
      </c>
      <c r="R91" s="48" t="s">
        <v>1834</v>
      </c>
      <c r="S91" s="48" t="s">
        <v>2557</v>
      </c>
      <c r="T91" s="50" t="s">
        <v>1</v>
      </c>
      <c r="U91" s="47" t="s">
        <v>1728</v>
      </c>
      <c r="V91" s="48" t="s">
        <v>1796</v>
      </c>
      <c r="W91" s="48" t="s">
        <v>3055</v>
      </c>
      <c r="X91" s="47">
        <v>-93</v>
      </c>
      <c r="Y91" s="48" t="s">
        <v>1752</v>
      </c>
      <c r="Z91" s="48" t="s">
        <v>3056</v>
      </c>
      <c r="AA91" s="50" t="s">
        <v>1</v>
      </c>
    </row>
    <row r="92" spans="2:27">
      <c r="B92" s="302"/>
      <c r="C92" s="185"/>
      <c r="D92" s="303"/>
      <c r="E92" s="208"/>
      <c r="F92" s="200"/>
      <c r="G92" s="199"/>
      <c r="H92" s="200"/>
      <c r="I92" s="189"/>
      <c r="J92" s="200"/>
      <c r="K92" s="189"/>
      <c r="L92" s="396"/>
      <c r="N92" s="43"/>
      <c r="O92" s="44"/>
      <c r="P92" s="44"/>
      <c r="Q92" s="43"/>
      <c r="R92" s="44"/>
      <c r="S92" s="44"/>
      <c r="T92" s="45"/>
      <c r="U92" s="43"/>
      <c r="V92" s="44"/>
      <c r="W92" s="44"/>
      <c r="X92" s="43"/>
      <c r="Y92" s="44"/>
      <c r="Z92" s="44"/>
      <c r="AA92" s="45"/>
    </row>
    <row r="93" spans="2:27" ht="54">
      <c r="B93" s="299" t="s">
        <v>22</v>
      </c>
      <c r="C93" s="144" t="s">
        <v>748</v>
      </c>
      <c r="D93" s="300" t="s">
        <v>747</v>
      </c>
      <c r="E93" s="163" t="s">
        <v>732</v>
      </c>
      <c r="F93" s="198"/>
      <c r="G93" s="197"/>
      <c r="H93" s="198">
        <v>2</v>
      </c>
      <c r="I93" s="147">
        <v>2</v>
      </c>
      <c r="J93" s="198">
        <v>7.5</v>
      </c>
      <c r="K93" s="147">
        <f>SUM(I93:J93)</f>
        <v>9.5</v>
      </c>
      <c r="L93" s="388" t="s">
        <v>744</v>
      </c>
      <c r="M93" s="60" t="s">
        <v>5</v>
      </c>
      <c r="N93" s="47" t="s">
        <v>1728</v>
      </c>
      <c r="O93" s="48" t="s">
        <v>1962</v>
      </c>
      <c r="P93" s="48" t="s">
        <v>2821</v>
      </c>
      <c r="Q93" s="47">
        <v>-93</v>
      </c>
      <c r="R93" s="48" t="s">
        <v>1731</v>
      </c>
      <c r="S93" s="48" t="s">
        <v>2456</v>
      </c>
      <c r="T93" s="50" t="s">
        <v>1</v>
      </c>
      <c r="U93" s="47" t="s">
        <v>1728</v>
      </c>
      <c r="V93" s="48" t="s">
        <v>1849</v>
      </c>
      <c r="W93" s="48" t="s">
        <v>3057</v>
      </c>
      <c r="X93" s="47">
        <v>-93</v>
      </c>
      <c r="Y93" s="48" t="s">
        <v>1782</v>
      </c>
      <c r="Z93" s="48" t="s">
        <v>2352</v>
      </c>
      <c r="AA93" s="50" t="s">
        <v>1</v>
      </c>
    </row>
    <row r="94" spans="2:27">
      <c r="B94" s="302"/>
      <c r="C94" s="185"/>
      <c r="D94" s="303"/>
      <c r="E94" s="208"/>
      <c r="F94" s="200"/>
      <c r="G94" s="199"/>
      <c r="H94" s="200"/>
      <c r="I94" s="189"/>
      <c r="J94" s="200"/>
      <c r="K94" s="189"/>
      <c r="L94" s="396"/>
      <c r="N94" s="43"/>
      <c r="O94" s="44"/>
      <c r="P94" s="44"/>
      <c r="Q94" s="43"/>
      <c r="R94" s="44"/>
      <c r="S94" s="44"/>
      <c r="T94" s="45"/>
      <c r="U94" s="43"/>
      <c r="V94" s="44"/>
      <c r="W94" s="44"/>
      <c r="X94" s="43"/>
      <c r="Y94" s="44"/>
      <c r="Z94" s="44"/>
      <c r="AA94" s="45"/>
    </row>
    <row r="95" spans="2:27" ht="36">
      <c r="B95" s="299" t="s">
        <v>21</v>
      </c>
      <c r="C95" s="144" t="s">
        <v>746</v>
      </c>
      <c r="D95" s="300" t="s">
        <v>745</v>
      </c>
      <c r="E95" s="163" t="s">
        <v>732</v>
      </c>
      <c r="F95" s="198"/>
      <c r="G95" s="197"/>
      <c r="H95" s="198">
        <v>3</v>
      </c>
      <c r="I95" s="147">
        <f>SUM(F95:H95)</f>
        <v>3</v>
      </c>
      <c r="J95" s="198" t="s">
        <v>201</v>
      </c>
      <c r="K95" s="147">
        <f>SUM(I95:J95)</f>
        <v>3</v>
      </c>
      <c r="L95" s="388" t="s">
        <v>744</v>
      </c>
      <c r="M95" s="60" t="s">
        <v>3</v>
      </c>
      <c r="N95" s="47" t="s">
        <v>1728</v>
      </c>
      <c r="O95" s="48" t="s">
        <v>1744</v>
      </c>
      <c r="P95" s="48" t="s">
        <v>3058</v>
      </c>
      <c r="Q95" s="47">
        <v>-93</v>
      </c>
      <c r="R95" s="48" t="s">
        <v>1834</v>
      </c>
      <c r="S95" s="48" t="s">
        <v>3059</v>
      </c>
      <c r="T95" s="50" t="s">
        <v>1</v>
      </c>
      <c r="U95" s="47" t="s">
        <v>1728</v>
      </c>
      <c r="V95" s="48" t="s">
        <v>1744</v>
      </c>
      <c r="W95" s="48" t="s">
        <v>3019</v>
      </c>
      <c r="X95" s="47">
        <v>-93</v>
      </c>
      <c r="Y95" s="48" t="s">
        <v>1809</v>
      </c>
      <c r="Z95" s="48" t="s">
        <v>3060</v>
      </c>
      <c r="AA95" s="50" t="s">
        <v>1</v>
      </c>
    </row>
    <row r="96" spans="2:27">
      <c r="B96" s="302"/>
      <c r="C96" s="185"/>
      <c r="D96" s="303"/>
      <c r="E96" s="208"/>
      <c r="F96" s="200"/>
      <c r="G96" s="199"/>
      <c r="H96" s="200"/>
      <c r="I96" s="189"/>
      <c r="J96" s="200"/>
      <c r="K96" s="189"/>
      <c r="L96" s="396"/>
      <c r="N96" s="43"/>
      <c r="O96" s="44"/>
      <c r="P96" s="44"/>
      <c r="Q96" s="43"/>
      <c r="R96" s="44"/>
      <c r="S96" s="44"/>
      <c r="T96" s="45"/>
      <c r="U96" s="43"/>
      <c r="V96" s="44"/>
      <c r="W96" s="44"/>
      <c r="X96" s="43"/>
      <c r="Y96" s="44"/>
      <c r="Z96" s="44"/>
      <c r="AA96" s="45"/>
    </row>
    <row r="97" spans="1:27" ht="36">
      <c r="B97" s="299" t="s">
        <v>20</v>
      </c>
      <c r="C97" s="144" t="s">
        <v>743</v>
      </c>
      <c r="D97" s="300" t="s">
        <v>742</v>
      </c>
      <c r="E97" s="163" t="s">
        <v>732</v>
      </c>
      <c r="F97" s="198"/>
      <c r="G97" s="197"/>
      <c r="H97" s="198">
        <v>7.5</v>
      </c>
      <c r="I97" s="147">
        <f>SUM(F97:H97)</f>
        <v>7.5</v>
      </c>
      <c r="J97" s="198"/>
      <c r="K97" s="147">
        <f>SUM(I97:J97)</f>
        <v>7.5</v>
      </c>
      <c r="L97" s="388" t="s">
        <v>740</v>
      </c>
      <c r="M97" s="60" t="s">
        <v>3</v>
      </c>
      <c r="N97" s="309" t="s">
        <v>1771</v>
      </c>
      <c r="O97" s="48" t="s">
        <v>1833</v>
      </c>
      <c r="P97" s="48" t="s">
        <v>3190</v>
      </c>
      <c r="Q97" s="47">
        <v>-93</v>
      </c>
      <c r="R97" s="48" t="s">
        <v>1799</v>
      </c>
      <c r="S97" s="48" t="s">
        <v>3191</v>
      </c>
      <c r="T97" s="50" t="s">
        <v>1</v>
      </c>
      <c r="U97" s="47" t="s">
        <v>1771</v>
      </c>
      <c r="V97" s="48" t="s">
        <v>1772</v>
      </c>
      <c r="W97" s="48" t="s">
        <v>2205</v>
      </c>
      <c r="X97" s="47">
        <v>-93</v>
      </c>
      <c r="Y97" s="48" t="s">
        <v>1759</v>
      </c>
      <c r="Z97" s="48" t="s">
        <v>3192</v>
      </c>
      <c r="AA97" s="50" t="s">
        <v>1</v>
      </c>
    </row>
    <row r="98" spans="1:27">
      <c r="B98" s="302"/>
      <c r="C98" s="185"/>
      <c r="D98" s="303"/>
      <c r="E98" s="208"/>
      <c r="F98" s="200"/>
      <c r="G98" s="199"/>
      <c r="H98" s="187"/>
      <c r="I98" s="189"/>
      <c r="J98" s="187"/>
      <c r="K98" s="203"/>
      <c r="L98" s="399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3"/>
      <c r="Y98" s="44"/>
      <c r="Z98" s="44"/>
      <c r="AA98" s="44"/>
    </row>
    <row r="99" spans="1:27" ht="36">
      <c r="B99" s="299" t="s">
        <v>19</v>
      </c>
      <c r="C99" s="144" t="s">
        <v>1493</v>
      </c>
      <c r="D99" s="300" t="s">
        <v>741</v>
      </c>
      <c r="E99" s="163" t="s">
        <v>732</v>
      </c>
      <c r="F99" s="198"/>
      <c r="G99" s="197"/>
      <c r="H99" s="146">
        <v>4.07</v>
      </c>
      <c r="I99" s="147">
        <v>4.07</v>
      </c>
      <c r="J99" s="146"/>
      <c r="K99" s="206">
        <f>SUM(I99:J99)</f>
        <v>4.07</v>
      </c>
      <c r="L99" s="390" t="s">
        <v>740</v>
      </c>
      <c r="M99" s="60" t="s">
        <v>3</v>
      </c>
      <c r="N99" s="48" t="s">
        <v>1728</v>
      </c>
      <c r="O99" s="48" t="s">
        <v>1825</v>
      </c>
      <c r="P99" s="48" t="s">
        <v>3061</v>
      </c>
      <c r="Q99" s="47">
        <v>-93</v>
      </c>
      <c r="R99" s="48" t="s">
        <v>1733</v>
      </c>
      <c r="S99" s="48" t="s">
        <v>3062</v>
      </c>
      <c r="T99" s="48" t="s">
        <v>1</v>
      </c>
      <c r="U99" s="48" t="s">
        <v>1771</v>
      </c>
      <c r="V99" s="48" t="s">
        <v>1833</v>
      </c>
      <c r="W99" s="48" t="s">
        <v>3063</v>
      </c>
      <c r="X99" s="47">
        <v>-93</v>
      </c>
      <c r="Y99" s="48" t="s">
        <v>1744</v>
      </c>
      <c r="Z99" s="48" t="s">
        <v>3064</v>
      </c>
      <c r="AA99" s="48" t="s">
        <v>1</v>
      </c>
    </row>
    <row r="100" spans="1:27">
      <c r="B100" s="302"/>
      <c r="C100" s="185"/>
      <c r="D100" s="303"/>
      <c r="E100" s="208"/>
      <c r="F100" s="200"/>
      <c r="G100" s="199"/>
      <c r="H100" s="187"/>
      <c r="I100" s="189"/>
      <c r="J100" s="187"/>
      <c r="K100" s="203"/>
      <c r="L100" s="399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3"/>
      <c r="Y100" s="44"/>
      <c r="Z100" s="44"/>
      <c r="AA100" s="44"/>
    </row>
    <row r="101" spans="1:27" ht="36">
      <c r="A101" s="166"/>
      <c r="B101" s="299" t="s">
        <v>18</v>
      </c>
      <c r="C101" s="144" t="s">
        <v>739</v>
      </c>
      <c r="D101" s="300" t="s">
        <v>1442</v>
      </c>
      <c r="E101" s="163" t="s">
        <v>732</v>
      </c>
      <c r="F101" s="198"/>
      <c r="G101" s="197"/>
      <c r="H101" s="146"/>
      <c r="I101" s="147"/>
      <c r="J101" s="146">
        <v>8.3000000000000007</v>
      </c>
      <c r="K101" s="206">
        <f>SUM(I101:J101)</f>
        <v>8.3000000000000007</v>
      </c>
      <c r="L101" s="390" t="s">
        <v>617</v>
      </c>
      <c r="M101" s="60" t="s">
        <v>5</v>
      </c>
      <c r="N101" s="48" t="s">
        <v>1771</v>
      </c>
      <c r="O101" s="48" t="s">
        <v>1949</v>
      </c>
      <c r="P101" s="48" t="s">
        <v>2357</v>
      </c>
      <c r="Q101" s="47">
        <v>-93</v>
      </c>
      <c r="R101" s="48" t="s">
        <v>1931</v>
      </c>
      <c r="S101" s="48" t="s">
        <v>2358</v>
      </c>
      <c r="T101" s="48" t="s">
        <v>1</v>
      </c>
      <c r="U101" s="48" t="s">
        <v>1771</v>
      </c>
      <c r="V101" s="48" t="s">
        <v>1775</v>
      </c>
      <c r="W101" s="48" t="s">
        <v>2258</v>
      </c>
      <c r="X101" s="47">
        <v>-93</v>
      </c>
      <c r="Y101" s="48" t="s">
        <v>1931</v>
      </c>
      <c r="Z101" s="48" t="s">
        <v>2359</v>
      </c>
      <c r="AA101" s="48" t="s">
        <v>1</v>
      </c>
    </row>
    <row r="102" spans="1:27">
      <c r="B102" s="302"/>
      <c r="C102" s="185"/>
      <c r="D102" s="303"/>
      <c r="E102" s="208"/>
      <c r="F102" s="200"/>
      <c r="G102" s="199"/>
      <c r="H102" s="187"/>
      <c r="I102" s="189"/>
      <c r="J102" s="187"/>
      <c r="K102" s="203"/>
      <c r="L102" s="399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ht="36">
      <c r="A103" s="166"/>
      <c r="B103" s="299" t="s">
        <v>17</v>
      </c>
      <c r="C103" s="144" t="s">
        <v>1411</v>
      </c>
      <c r="D103" s="300" t="s">
        <v>1443</v>
      </c>
      <c r="E103" s="163" t="s">
        <v>732</v>
      </c>
      <c r="F103" s="198"/>
      <c r="G103" s="197"/>
      <c r="H103" s="146"/>
      <c r="I103" s="147"/>
      <c r="J103" s="146">
        <v>2.2999999999999998</v>
      </c>
      <c r="K103" s="206">
        <f>SUM(I103:J103)</f>
        <v>2.2999999999999998</v>
      </c>
      <c r="L103" s="390" t="s">
        <v>617</v>
      </c>
      <c r="M103" s="60" t="s">
        <v>5</v>
      </c>
      <c r="N103" s="48" t="s">
        <v>1771</v>
      </c>
      <c r="O103" s="48" t="s">
        <v>1949</v>
      </c>
      <c r="P103" s="48" t="s">
        <v>2360</v>
      </c>
      <c r="Q103" s="47">
        <v>-93</v>
      </c>
      <c r="R103" s="48" t="s">
        <v>1737</v>
      </c>
      <c r="S103" s="48" t="s">
        <v>2361</v>
      </c>
      <c r="T103" s="48" t="s">
        <v>1</v>
      </c>
      <c r="U103" s="48" t="s">
        <v>1771</v>
      </c>
      <c r="V103" s="48" t="s">
        <v>1914</v>
      </c>
      <c r="W103" s="48" t="s">
        <v>2362</v>
      </c>
      <c r="X103" s="47">
        <v>-93</v>
      </c>
      <c r="Y103" s="48" t="s">
        <v>1737</v>
      </c>
      <c r="Z103" s="48" t="s">
        <v>2363</v>
      </c>
      <c r="AA103" s="48" t="s">
        <v>1</v>
      </c>
    </row>
    <row r="104" spans="1:27">
      <c r="B104" s="302"/>
      <c r="C104" s="185"/>
      <c r="D104" s="303"/>
      <c r="E104" s="208"/>
      <c r="F104" s="200"/>
      <c r="G104" s="199"/>
      <c r="H104" s="187"/>
      <c r="I104" s="189"/>
      <c r="J104" s="187"/>
      <c r="K104" s="203"/>
      <c r="L104" s="399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3"/>
      <c r="Y104" s="44"/>
      <c r="Z104" s="44"/>
      <c r="AA104" s="44"/>
    </row>
    <row r="105" spans="1:27" s="166" customFormat="1" ht="36">
      <c r="B105" s="335" t="s">
        <v>16</v>
      </c>
      <c r="C105" s="336" t="s">
        <v>1412</v>
      </c>
      <c r="D105" s="337" t="s">
        <v>1465</v>
      </c>
      <c r="E105" s="211" t="s">
        <v>732</v>
      </c>
      <c r="F105" s="340"/>
      <c r="G105" s="400"/>
      <c r="H105" s="338">
        <v>2.2999999999999998</v>
      </c>
      <c r="I105" s="339">
        <v>2.2999999999999998</v>
      </c>
      <c r="J105" s="338"/>
      <c r="K105" s="165">
        <f>SUM(I105:J105)</f>
        <v>2.2999999999999998</v>
      </c>
      <c r="L105" s="390" t="s">
        <v>617</v>
      </c>
      <c r="M105" s="60" t="s">
        <v>3</v>
      </c>
      <c r="N105" s="150" t="s">
        <v>1771</v>
      </c>
      <c r="O105" s="150" t="s">
        <v>1949</v>
      </c>
      <c r="P105" s="150" t="s">
        <v>2364</v>
      </c>
      <c r="Q105" s="47">
        <v>-93</v>
      </c>
      <c r="R105" s="150" t="s">
        <v>1737</v>
      </c>
      <c r="S105" s="150" t="s">
        <v>2365</v>
      </c>
      <c r="T105" s="150" t="s">
        <v>1</v>
      </c>
      <c r="U105" s="150" t="s">
        <v>1771</v>
      </c>
      <c r="V105" s="150" t="s">
        <v>1914</v>
      </c>
      <c r="W105" s="150" t="s">
        <v>2366</v>
      </c>
      <c r="X105" s="47">
        <v>-93</v>
      </c>
      <c r="Y105" s="150" t="s">
        <v>1737</v>
      </c>
      <c r="Z105" s="150" t="s">
        <v>2113</v>
      </c>
      <c r="AA105" s="150" t="s">
        <v>1</v>
      </c>
    </row>
    <row r="106" spans="1:27">
      <c r="B106" s="302"/>
      <c r="C106" s="185"/>
      <c r="D106" s="303"/>
      <c r="E106" s="208"/>
      <c r="F106" s="200"/>
      <c r="G106" s="199"/>
      <c r="H106" s="187"/>
      <c r="I106" s="189"/>
      <c r="J106" s="187"/>
      <c r="K106" s="203"/>
      <c r="L106" s="399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3"/>
      <c r="Y106" s="44"/>
      <c r="Z106" s="44"/>
      <c r="AA106" s="44"/>
    </row>
    <row r="107" spans="1:27" ht="36">
      <c r="A107" s="166"/>
      <c r="B107" s="299" t="s">
        <v>15</v>
      </c>
      <c r="C107" s="144" t="s">
        <v>1413</v>
      </c>
      <c r="D107" s="300" t="s">
        <v>1440</v>
      </c>
      <c r="E107" s="163" t="s">
        <v>732</v>
      </c>
      <c r="F107" s="198"/>
      <c r="G107" s="197"/>
      <c r="H107" s="146">
        <v>8.3000000000000007</v>
      </c>
      <c r="I107" s="147">
        <v>8.3000000000000007</v>
      </c>
      <c r="J107" s="146"/>
      <c r="K107" s="206">
        <f>SUM(I107:J107)</f>
        <v>8.3000000000000007</v>
      </c>
      <c r="L107" s="390" t="s">
        <v>1532</v>
      </c>
      <c r="M107" s="60" t="s">
        <v>3</v>
      </c>
      <c r="N107" s="48" t="s">
        <v>1771</v>
      </c>
      <c r="O107" s="48" t="s">
        <v>1833</v>
      </c>
      <c r="P107" s="48" t="s">
        <v>2367</v>
      </c>
      <c r="Q107" s="47">
        <v>-93</v>
      </c>
      <c r="R107" s="48" t="s">
        <v>1744</v>
      </c>
      <c r="S107" s="48" t="s">
        <v>2368</v>
      </c>
      <c r="T107" s="48" t="s">
        <v>1</v>
      </c>
      <c r="U107" s="48" t="s">
        <v>1771</v>
      </c>
      <c r="V107" s="48" t="s">
        <v>1775</v>
      </c>
      <c r="W107" s="48" t="s">
        <v>2254</v>
      </c>
      <c r="X107" s="47">
        <v>-93</v>
      </c>
      <c r="Y107" s="48" t="s">
        <v>1733</v>
      </c>
      <c r="Z107" s="48" t="s">
        <v>2255</v>
      </c>
      <c r="AA107" s="48" t="s">
        <v>1</v>
      </c>
    </row>
    <row r="108" spans="1:27">
      <c r="B108" s="302"/>
      <c r="C108" s="185"/>
      <c r="D108" s="303"/>
      <c r="E108" s="208"/>
      <c r="F108" s="200"/>
      <c r="G108" s="199"/>
      <c r="H108" s="187"/>
      <c r="I108" s="189"/>
      <c r="J108" s="187"/>
      <c r="K108" s="203"/>
      <c r="L108" s="399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3"/>
      <c r="Y108" s="44"/>
      <c r="Z108" s="44"/>
      <c r="AA108" s="44"/>
    </row>
    <row r="109" spans="1:27" s="166" customFormat="1" ht="36">
      <c r="B109" s="335" t="s">
        <v>14</v>
      </c>
      <c r="C109" s="336" t="s">
        <v>1494</v>
      </c>
      <c r="D109" s="401" t="s">
        <v>1441</v>
      </c>
      <c r="E109" s="211" t="s">
        <v>732</v>
      </c>
      <c r="F109" s="340"/>
      <c r="G109" s="400"/>
      <c r="H109" s="338">
        <v>3.1</v>
      </c>
      <c r="I109" s="339">
        <v>3.1</v>
      </c>
      <c r="J109" s="338"/>
      <c r="K109" s="165">
        <f>SUM(I109:J109)</f>
        <v>3.1</v>
      </c>
      <c r="L109" s="390" t="s">
        <v>617</v>
      </c>
      <c r="M109" s="60" t="s">
        <v>3</v>
      </c>
      <c r="N109" s="150" t="s">
        <v>1771</v>
      </c>
      <c r="O109" s="150" t="s">
        <v>1949</v>
      </c>
      <c r="P109" s="150" t="s">
        <v>2369</v>
      </c>
      <c r="Q109" s="47">
        <v>-93</v>
      </c>
      <c r="R109" s="150" t="s">
        <v>1788</v>
      </c>
      <c r="S109" s="150" t="s">
        <v>2370</v>
      </c>
      <c r="T109" s="150" t="s">
        <v>1</v>
      </c>
      <c r="U109" s="150" t="s">
        <v>1771</v>
      </c>
      <c r="V109" s="150" t="s">
        <v>1914</v>
      </c>
      <c r="W109" s="150" t="s">
        <v>2287</v>
      </c>
      <c r="X109" s="47">
        <v>-93</v>
      </c>
      <c r="Y109" s="150" t="s">
        <v>1788</v>
      </c>
      <c r="Z109" s="150" t="s">
        <v>3065</v>
      </c>
      <c r="AA109" s="150" t="s">
        <v>1</v>
      </c>
    </row>
    <row r="110" spans="1:27">
      <c r="B110" s="302"/>
      <c r="C110" s="185"/>
      <c r="D110" s="303"/>
      <c r="E110" s="208"/>
      <c r="F110" s="200"/>
      <c r="G110" s="199"/>
      <c r="H110" s="187"/>
      <c r="I110" s="189"/>
      <c r="J110" s="187"/>
      <c r="K110" s="203"/>
      <c r="L110" s="399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ht="36">
      <c r="A111" s="166"/>
      <c r="B111" s="299" t="s">
        <v>13</v>
      </c>
      <c r="C111" s="144" t="s">
        <v>1414</v>
      </c>
      <c r="D111" s="300" t="s">
        <v>1454</v>
      </c>
      <c r="E111" s="163" t="s">
        <v>732</v>
      </c>
      <c r="F111" s="198"/>
      <c r="G111" s="197"/>
      <c r="H111" s="146"/>
      <c r="I111" s="147"/>
      <c r="J111" s="146">
        <v>3.2</v>
      </c>
      <c r="K111" s="206">
        <f>SUM(I111:J111)</f>
        <v>3.2</v>
      </c>
      <c r="L111" s="390" t="s">
        <v>617</v>
      </c>
      <c r="M111" s="60" t="s">
        <v>5</v>
      </c>
      <c r="N111" s="48" t="s">
        <v>1771</v>
      </c>
      <c r="O111" s="48" t="s">
        <v>1949</v>
      </c>
      <c r="P111" s="48" t="s">
        <v>2372</v>
      </c>
      <c r="Q111" s="47">
        <v>-93</v>
      </c>
      <c r="R111" s="48" t="s">
        <v>1724</v>
      </c>
      <c r="S111" s="48" t="s">
        <v>2373</v>
      </c>
      <c r="T111" s="48" t="s">
        <v>1</v>
      </c>
      <c r="U111" s="48" t="s">
        <v>1771</v>
      </c>
      <c r="V111" s="48" t="s">
        <v>1833</v>
      </c>
      <c r="W111" s="48" t="s">
        <v>2374</v>
      </c>
      <c r="X111" s="47">
        <v>-93</v>
      </c>
      <c r="Y111" s="48" t="s">
        <v>1816</v>
      </c>
      <c r="Z111" s="48" t="s">
        <v>2376</v>
      </c>
      <c r="AA111" s="48" t="s">
        <v>1</v>
      </c>
    </row>
    <row r="112" spans="1:27">
      <c r="B112" s="302"/>
      <c r="C112" s="185"/>
      <c r="D112" s="303"/>
      <c r="E112" s="208"/>
      <c r="F112" s="200"/>
      <c r="G112" s="199"/>
      <c r="H112" s="187"/>
      <c r="I112" s="189"/>
      <c r="J112" s="187"/>
      <c r="K112" s="203"/>
      <c r="L112" s="399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3"/>
      <c r="Y112" s="44"/>
      <c r="Z112" s="44"/>
      <c r="AA112" s="44"/>
    </row>
    <row r="113" spans="1:27" ht="36">
      <c r="A113" s="166"/>
      <c r="B113" s="299" t="s">
        <v>12</v>
      </c>
      <c r="C113" s="144" t="s">
        <v>1415</v>
      </c>
      <c r="D113" s="300" t="s">
        <v>1444</v>
      </c>
      <c r="E113" s="163" t="s">
        <v>732</v>
      </c>
      <c r="F113" s="198"/>
      <c r="G113" s="197"/>
      <c r="H113" s="146"/>
      <c r="I113" s="147"/>
      <c r="J113" s="146">
        <v>5.7</v>
      </c>
      <c r="K113" s="206">
        <f>SUM(I113:J113)</f>
        <v>5.7</v>
      </c>
      <c r="L113" s="390" t="s">
        <v>617</v>
      </c>
      <c r="M113" s="60" t="s">
        <v>5</v>
      </c>
      <c r="N113" s="48" t="s">
        <v>1728</v>
      </c>
      <c r="O113" s="48" t="s">
        <v>1825</v>
      </c>
      <c r="P113" s="48" t="s">
        <v>2377</v>
      </c>
      <c r="Q113" s="47">
        <v>-93</v>
      </c>
      <c r="R113" s="48" t="s">
        <v>1816</v>
      </c>
      <c r="S113" s="48" t="s">
        <v>2253</v>
      </c>
      <c r="T113" s="48" t="s">
        <v>1</v>
      </c>
      <c r="U113" s="48" t="s">
        <v>1771</v>
      </c>
      <c r="V113" s="48" t="s">
        <v>1914</v>
      </c>
      <c r="W113" s="48" t="s">
        <v>2378</v>
      </c>
      <c r="X113" s="47">
        <v>-93</v>
      </c>
      <c r="Y113" s="48" t="s">
        <v>1724</v>
      </c>
      <c r="Z113" s="48" t="s">
        <v>2379</v>
      </c>
      <c r="AA113" s="48" t="s">
        <v>1</v>
      </c>
    </row>
    <row r="114" spans="1:27">
      <c r="B114" s="302"/>
      <c r="C114" s="185"/>
      <c r="D114" s="303"/>
      <c r="E114" s="208"/>
      <c r="F114" s="200"/>
      <c r="G114" s="199"/>
      <c r="H114" s="187"/>
      <c r="I114" s="189"/>
      <c r="J114" s="187"/>
      <c r="K114" s="203"/>
      <c r="L114" s="399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3"/>
      <c r="Y114" s="44"/>
      <c r="Z114" s="44"/>
      <c r="AA114" s="44"/>
    </row>
    <row r="115" spans="1:27" ht="54">
      <c r="A115" s="166"/>
      <c r="B115" s="299" t="s">
        <v>11</v>
      </c>
      <c r="C115" s="144" t="s">
        <v>1416</v>
      </c>
      <c r="D115" s="300" t="s">
        <v>1445</v>
      </c>
      <c r="E115" s="163" t="s">
        <v>732</v>
      </c>
      <c r="F115" s="198"/>
      <c r="G115" s="197"/>
      <c r="H115" s="146">
        <v>2.2999999999999998</v>
      </c>
      <c r="I115" s="147">
        <v>2.2999999999999998</v>
      </c>
      <c r="J115" s="146"/>
      <c r="K115" s="206">
        <f>SUM(I115:J115)</f>
        <v>2.2999999999999998</v>
      </c>
      <c r="L115" s="390" t="s">
        <v>1533</v>
      </c>
      <c r="M115" s="60" t="s">
        <v>3</v>
      </c>
      <c r="N115" s="48" t="s">
        <v>1728</v>
      </c>
      <c r="O115" s="48" t="s">
        <v>1825</v>
      </c>
      <c r="P115" s="48" t="s">
        <v>2380</v>
      </c>
      <c r="Q115" s="47">
        <v>-93</v>
      </c>
      <c r="R115" s="48" t="s">
        <v>1752</v>
      </c>
      <c r="S115" s="48" t="s">
        <v>2381</v>
      </c>
      <c r="T115" s="48" t="s">
        <v>1</v>
      </c>
      <c r="U115" s="48" t="s">
        <v>1728</v>
      </c>
      <c r="V115" s="48" t="s">
        <v>1820</v>
      </c>
      <c r="W115" s="48" t="s">
        <v>2382</v>
      </c>
      <c r="X115" s="47">
        <v>-93</v>
      </c>
      <c r="Y115" s="48" t="s">
        <v>1752</v>
      </c>
      <c r="Z115" s="48" t="s">
        <v>2383</v>
      </c>
      <c r="AA115" s="48" t="s">
        <v>1</v>
      </c>
    </row>
    <row r="116" spans="1:27">
      <c r="B116" s="302"/>
      <c r="C116" s="185"/>
      <c r="D116" s="303"/>
      <c r="E116" s="208"/>
      <c r="F116" s="200"/>
      <c r="G116" s="199"/>
      <c r="H116" s="187"/>
      <c r="I116" s="189"/>
      <c r="J116" s="187"/>
      <c r="K116" s="203"/>
      <c r="L116" s="399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3"/>
      <c r="Y116" s="44"/>
      <c r="Z116" s="44"/>
      <c r="AA116" s="44"/>
    </row>
    <row r="117" spans="1:27" ht="36">
      <c r="A117" s="166"/>
      <c r="B117" s="299" t="s">
        <v>9</v>
      </c>
      <c r="C117" s="144" t="s">
        <v>1417</v>
      </c>
      <c r="D117" s="300" t="s">
        <v>1466</v>
      </c>
      <c r="E117" s="163" t="s">
        <v>732</v>
      </c>
      <c r="F117" s="198"/>
      <c r="G117" s="197"/>
      <c r="H117" s="146">
        <v>3.2</v>
      </c>
      <c r="I117" s="147">
        <v>3.2</v>
      </c>
      <c r="J117" s="146"/>
      <c r="K117" s="206">
        <f>SUM(I117:J117)</f>
        <v>3.2</v>
      </c>
      <c r="L117" s="390" t="s">
        <v>1534</v>
      </c>
      <c r="M117" s="60" t="s">
        <v>3</v>
      </c>
      <c r="N117" s="48" t="s">
        <v>1728</v>
      </c>
      <c r="O117" s="48" t="s">
        <v>1820</v>
      </c>
      <c r="P117" s="48" t="s">
        <v>2225</v>
      </c>
      <c r="Q117" s="47">
        <v>-93</v>
      </c>
      <c r="R117" s="48" t="s">
        <v>1790</v>
      </c>
      <c r="S117" s="48" t="s">
        <v>2226</v>
      </c>
      <c r="T117" s="48" t="s">
        <v>1</v>
      </c>
      <c r="U117" s="48" t="s">
        <v>1728</v>
      </c>
      <c r="V117" s="48" t="s">
        <v>1748</v>
      </c>
      <c r="W117" s="48" t="s">
        <v>2384</v>
      </c>
      <c r="X117" s="47">
        <v>-93</v>
      </c>
      <c r="Y117" s="48" t="s">
        <v>1790</v>
      </c>
      <c r="Z117" s="48" t="s">
        <v>2385</v>
      </c>
      <c r="AA117" s="48" t="s">
        <v>1</v>
      </c>
    </row>
    <row r="118" spans="1:27">
      <c r="B118" s="302"/>
      <c r="C118" s="185"/>
      <c r="D118" s="303"/>
      <c r="E118" s="208"/>
      <c r="F118" s="200"/>
      <c r="G118" s="199"/>
      <c r="H118" s="187"/>
      <c r="I118" s="189"/>
      <c r="J118" s="187"/>
      <c r="K118" s="203"/>
      <c r="L118" s="399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ht="36">
      <c r="A119" s="166"/>
      <c r="B119" s="299" t="s">
        <v>8</v>
      </c>
      <c r="C119" s="144" t="s">
        <v>1495</v>
      </c>
      <c r="D119" s="300" t="s">
        <v>1446</v>
      </c>
      <c r="E119" s="163" t="s">
        <v>732</v>
      </c>
      <c r="F119" s="198"/>
      <c r="G119" s="197"/>
      <c r="H119" s="146">
        <v>2.5</v>
      </c>
      <c r="I119" s="147">
        <v>2.5</v>
      </c>
      <c r="J119" s="146">
        <v>2</v>
      </c>
      <c r="K119" s="206">
        <f>SUM(I119:J119)</f>
        <v>4.5</v>
      </c>
      <c r="L119" s="390" t="s">
        <v>1538</v>
      </c>
      <c r="M119" s="60" t="s">
        <v>10</v>
      </c>
      <c r="N119" s="48" t="s">
        <v>1728</v>
      </c>
      <c r="O119" s="48" t="s">
        <v>1820</v>
      </c>
      <c r="P119" s="48" t="s">
        <v>2386</v>
      </c>
      <c r="Q119" s="47">
        <v>-93</v>
      </c>
      <c r="R119" s="48" t="s">
        <v>1735</v>
      </c>
      <c r="S119" s="48" t="s">
        <v>2387</v>
      </c>
      <c r="T119" s="48" t="s">
        <v>1</v>
      </c>
      <c r="U119" s="48" t="s">
        <v>1728</v>
      </c>
      <c r="V119" s="48" t="s">
        <v>1748</v>
      </c>
      <c r="W119" s="48" t="s">
        <v>2388</v>
      </c>
      <c r="X119" s="47">
        <v>-93</v>
      </c>
      <c r="Y119" s="48" t="s">
        <v>1735</v>
      </c>
      <c r="Z119" s="48" t="s">
        <v>2389</v>
      </c>
      <c r="AA119" s="48" t="s">
        <v>1</v>
      </c>
    </row>
    <row r="120" spans="1:27">
      <c r="B120" s="302"/>
      <c r="C120" s="185"/>
      <c r="D120" s="303"/>
      <c r="E120" s="208"/>
      <c r="F120" s="200"/>
      <c r="G120" s="199"/>
      <c r="H120" s="187"/>
      <c r="I120" s="189"/>
      <c r="J120" s="187"/>
      <c r="K120" s="203"/>
      <c r="L120" s="399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3"/>
      <c r="Y120" s="44"/>
      <c r="Z120" s="44"/>
      <c r="AA120" s="44"/>
    </row>
    <row r="121" spans="1:27" ht="36">
      <c r="A121" s="166"/>
      <c r="B121" s="299" t="s">
        <v>7</v>
      </c>
      <c r="C121" s="144" t="s">
        <v>1418</v>
      </c>
      <c r="D121" s="300" t="s">
        <v>1447</v>
      </c>
      <c r="E121" s="163" t="s">
        <v>732</v>
      </c>
      <c r="F121" s="198"/>
      <c r="G121" s="197"/>
      <c r="H121" s="146">
        <v>1</v>
      </c>
      <c r="I121" s="147">
        <v>1</v>
      </c>
      <c r="J121" s="146"/>
      <c r="K121" s="206">
        <f>SUM(I121:J121)</f>
        <v>1</v>
      </c>
      <c r="L121" s="390" t="s">
        <v>1539</v>
      </c>
      <c r="M121" s="60" t="s">
        <v>3</v>
      </c>
      <c r="N121" s="48" t="s">
        <v>1728</v>
      </c>
      <c r="O121" s="48" t="s">
        <v>1866</v>
      </c>
      <c r="P121" s="48" t="s">
        <v>2071</v>
      </c>
      <c r="Q121" s="47">
        <v>-93</v>
      </c>
      <c r="R121" s="48" t="s">
        <v>1731</v>
      </c>
      <c r="S121" s="48" t="s">
        <v>2390</v>
      </c>
      <c r="T121" s="48" t="s">
        <v>1</v>
      </c>
      <c r="U121" s="48" t="s">
        <v>1728</v>
      </c>
      <c r="V121" s="48" t="s">
        <v>1820</v>
      </c>
      <c r="W121" s="48" t="s">
        <v>2386</v>
      </c>
      <c r="X121" s="47">
        <v>-93</v>
      </c>
      <c r="Y121" s="48" t="s">
        <v>1731</v>
      </c>
      <c r="Z121" s="48" t="s">
        <v>2234</v>
      </c>
      <c r="AA121" s="48" t="s">
        <v>1</v>
      </c>
    </row>
    <row r="122" spans="1:27">
      <c r="B122" s="302"/>
      <c r="C122" s="185"/>
      <c r="D122" s="303"/>
      <c r="E122" s="208"/>
      <c r="F122" s="200"/>
      <c r="G122" s="199"/>
      <c r="H122" s="187"/>
      <c r="I122" s="189"/>
      <c r="J122" s="187"/>
      <c r="K122" s="203"/>
      <c r="L122" s="399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3"/>
      <c r="Y122" s="44"/>
      <c r="Z122" s="44"/>
      <c r="AA122" s="44"/>
    </row>
    <row r="123" spans="1:27" ht="36">
      <c r="A123" s="166"/>
      <c r="B123" s="299" t="s">
        <v>6</v>
      </c>
      <c r="C123" s="144" t="s">
        <v>1419</v>
      </c>
      <c r="D123" s="300" t="s">
        <v>1467</v>
      </c>
      <c r="E123" s="163" t="s">
        <v>732</v>
      </c>
      <c r="F123" s="198"/>
      <c r="G123" s="197"/>
      <c r="H123" s="146">
        <v>1.3</v>
      </c>
      <c r="I123" s="147">
        <v>1.3</v>
      </c>
      <c r="J123" s="146"/>
      <c r="K123" s="206">
        <f>SUM(I123:J123)</f>
        <v>1.3</v>
      </c>
      <c r="L123" s="390" t="s">
        <v>1540</v>
      </c>
      <c r="M123" s="60" t="s">
        <v>3</v>
      </c>
      <c r="N123" s="48" t="s">
        <v>1728</v>
      </c>
      <c r="O123" s="48" t="s">
        <v>1930</v>
      </c>
      <c r="P123" s="48" t="s">
        <v>2391</v>
      </c>
      <c r="Q123" s="47">
        <v>-93</v>
      </c>
      <c r="R123" s="48" t="s">
        <v>1731</v>
      </c>
      <c r="S123" s="48" t="s">
        <v>2392</v>
      </c>
      <c r="T123" s="48" t="s">
        <v>1</v>
      </c>
      <c r="U123" s="48" t="s">
        <v>1728</v>
      </c>
      <c r="V123" s="48" t="s">
        <v>2513</v>
      </c>
      <c r="W123" s="48" t="s">
        <v>2393</v>
      </c>
      <c r="X123" s="47">
        <v>-93</v>
      </c>
      <c r="Y123" s="48" t="s">
        <v>1731</v>
      </c>
      <c r="Z123" s="48" t="s">
        <v>2394</v>
      </c>
      <c r="AA123" s="48" t="s">
        <v>1</v>
      </c>
    </row>
    <row r="124" spans="1:27">
      <c r="B124" s="302"/>
      <c r="C124" s="185"/>
      <c r="D124" s="303"/>
      <c r="E124" s="208"/>
      <c r="F124" s="200"/>
      <c r="G124" s="199"/>
      <c r="H124" s="187"/>
      <c r="I124" s="189"/>
      <c r="J124" s="187"/>
      <c r="K124" s="203"/>
      <c r="L124" s="399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3"/>
      <c r="Y124" s="44"/>
      <c r="Z124" s="44"/>
      <c r="AA124" s="44"/>
    </row>
    <row r="125" spans="1:27" ht="36">
      <c r="A125" s="166"/>
      <c r="B125" s="299" t="s">
        <v>4</v>
      </c>
      <c r="C125" s="144" t="s">
        <v>1420</v>
      </c>
      <c r="D125" s="300" t="s">
        <v>1448</v>
      </c>
      <c r="E125" s="163" t="s">
        <v>732</v>
      </c>
      <c r="F125" s="198"/>
      <c r="G125" s="197"/>
      <c r="H125" s="146">
        <v>0.5</v>
      </c>
      <c r="I125" s="147">
        <v>0.5</v>
      </c>
      <c r="J125" s="146"/>
      <c r="K125" s="206">
        <f>SUM(I125:J125)</f>
        <v>0.5</v>
      </c>
      <c r="L125" s="390" t="s">
        <v>1541</v>
      </c>
      <c r="M125" s="60" t="s">
        <v>3</v>
      </c>
      <c r="N125" s="48" t="s">
        <v>1728</v>
      </c>
      <c r="O125" s="48" t="s">
        <v>1866</v>
      </c>
      <c r="P125" s="48" t="s">
        <v>2395</v>
      </c>
      <c r="Q125" s="47">
        <v>-93</v>
      </c>
      <c r="R125" s="48" t="s">
        <v>1731</v>
      </c>
      <c r="S125" s="48" t="s">
        <v>2396</v>
      </c>
      <c r="T125" s="48" t="s">
        <v>1</v>
      </c>
      <c r="U125" s="48" t="s">
        <v>1728</v>
      </c>
      <c r="V125" s="48" t="s">
        <v>2513</v>
      </c>
      <c r="W125" s="48" t="s">
        <v>2397</v>
      </c>
      <c r="X125" s="47">
        <v>-93</v>
      </c>
      <c r="Y125" s="48" t="s">
        <v>1731</v>
      </c>
      <c r="Z125" s="48" t="s">
        <v>2398</v>
      </c>
      <c r="AA125" s="48" t="s">
        <v>1</v>
      </c>
    </row>
    <row r="126" spans="1:27">
      <c r="B126" s="302"/>
      <c r="C126" s="185"/>
      <c r="D126" s="303"/>
      <c r="E126" s="208"/>
      <c r="F126" s="200"/>
      <c r="G126" s="199"/>
      <c r="H126" s="187"/>
      <c r="I126" s="189"/>
      <c r="J126" s="187"/>
      <c r="K126" s="203"/>
      <c r="L126" s="399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ht="36">
      <c r="A127" s="166"/>
      <c r="B127" s="299" t="s">
        <v>737</v>
      </c>
      <c r="C127" s="144" t="s">
        <v>1421</v>
      </c>
      <c r="D127" s="300" t="s">
        <v>1449</v>
      </c>
      <c r="E127" s="163" t="s">
        <v>732</v>
      </c>
      <c r="F127" s="198"/>
      <c r="G127" s="197"/>
      <c r="H127" s="146">
        <v>5.9</v>
      </c>
      <c r="I127" s="147">
        <v>5.9</v>
      </c>
      <c r="J127" s="146">
        <v>1.7</v>
      </c>
      <c r="K127" s="206">
        <f>SUM(I127:J127)</f>
        <v>7.6000000000000005</v>
      </c>
      <c r="L127" s="390" t="s">
        <v>1539</v>
      </c>
      <c r="M127" s="60" t="s">
        <v>10</v>
      </c>
      <c r="N127" s="48" t="s">
        <v>1728</v>
      </c>
      <c r="O127" s="48" t="s">
        <v>1866</v>
      </c>
      <c r="P127" s="48" t="s">
        <v>2399</v>
      </c>
      <c r="Q127" s="47">
        <v>-93</v>
      </c>
      <c r="R127" s="48" t="s">
        <v>1809</v>
      </c>
      <c r="S127" s="48" t="s">
        <v>2400</v>
      </c>
      <c r="T127" s="48" t="s">
        <v>1</v>
      </c>
      <c r="U127" s="48" t="s">
        <v>1728</v>
      </c>
      <c r="V127" s="48" t="s">
        <v>2513</v>
      </c>
      <c r="W127" s="48" t="s">
        <v>2401</v>
      </c>
      <c r="X127" s="47">
        <v>-93</v>
      </c>
      <c r="Y127" s="48" t="s">
        <v>1809</v>
      </c>
      <c r="Z127" s="48" t="s">
        <v>2402</v>
      </c>
      <c r="AA127" s="48" t="s">
        <v>1</v>
      </c>
    </row>
    <row r="128" spans="1:27">
      <c r="B128" s="302"/>
      <c r="C128" s="185"/>
      <c r="D128" s="303"/>
      <c r="E128" s="208"/>
      <c r="F128" s="200"/>
      <c r="G128" s="199"/>
      <c r="H128" s="187"/>
      <c r="I128" s="189"/>
      <c r="J128" s="187"/>
      <c r="K128" s="203"/>
      <c r="L128" s="399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3"/>
      <c r="Y128" s="44"/>
      <c r="Z128" s="44"/>
      <c r="AA128" s="44"/>
    </row>
    <row r="129" spans="1:27" ht="36">
      <c r="A129" s="166"/>
      <c r="B129" s="299" t="s">
        <v>736</v>
      </c>
      <c r="C129" s="144" t="s">
        <v>1422</v>
      </c>
      <c r="D129" s="300" t="s">
        <v>1463</v>
      </c>
      <c r="E129" s="163" t="s">
        <v>732</v>
      </c>
      <c r="F129" s="198"/>
      <c r="G129" s="197"/>
      <c r="H129" s="146"/>
      <c r="I129" s="147"/>
      <c r="J129" s="146">
        <v>7.2</v>
      </c>
      <c r="K129" s="206">
        <f>SUM(I129:J129)</f>
        <v>7.2</v>
      </c>
      <c r="L129" s="390" t="s">
        <v>1539</v>
      </c>
      <c r="M129" s="60" t="s">
        <v>5</v>
      </c>
      <c r="N129" s="48" t="s">
        <v>1728</v>
      </c>
      <c r="O129" s="48" t="s">
        <v>1866</v>
      </c>
      <c r="P129" s="48" t="s">
        <v>2403</v>
      </c>
      <c r="Q129" s="47">
        <v>-93</v>
      </c>
      <c r="R129" s="48" t="s">
        <v>1834</v>
      </c>
      <c r="S129" s="48" t="s">
        <v>2404</v>
      </c>
      <c r="T129" s="48" t="s">
        <v>1</v>
      </c>
      <c r="U129" s="48" t="s">
        <v>1728</v>
      </c>
      <c r="V129" s="48" t="s">
        <v>1985</v>
      </c>
      <c r="W129" s="48" t="s">
        <v>2405</v>
      </c>
      <c r="X129" s="47">
        <v>-93</v>
      </c>
      <c r="Y129" s="48" t="s">
        <v>1834</v>
      </c>
      <c r="Z129" s="48" t="s">
        <v>2406</v>
      </c>
      <c r="AA129" s="48" t="s">
        <v>1</v>
      </c>
    </row>
    <row r="130" spans="1:27">
      <c r="B130" s="302"/>
      <c r="C130" s="185"/>
      <c r="D130" s="303"/>
      <c r="E130" s="208"/>
      <c r="F130" s="200"/>
      <c r="G130" s="199"/>
      <c r="H130" s="187"/>
      <c r="I130" s="189"/>
      <c r="J130" s="187"/>
      <c r="K130" s="203"/>
      <c r="L130" s="399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3"/>
      <c r="Y130" s="44"/>
      <c r="Z130" s="44"/>
      <c r="AA130" s="44"/>
    </row>
    <row r="131" spans="1:27" ht="14.25" customHeight="1">
      <c r="A131" s="166"/>
      <c r="B131" s="299" t="s">
        <v>735</v>
      </c>
      <c r="C131" s="144" t="s">
        <v>1423</v>
      </c>
      <c r="D131" s="300" t="s">
        <v>1450</v>
      </c>
      <c r="E131" s="163" t="s">
        <v>732</v>
      </c>
      <c r="F131" s="198"/>
      <c r="G131" s="197"/>
      <c r="H131" s="146"/>
      <c r="I131" s="147"/>
      <c r="J131" s="146">
        <v>4</v>
      </c>
      <c r="K131" s="206">
        <f>SUM(I131:J131)</f>
        <v>4</v>
      </c>
      <c r="L131" s="390" t="s">
        <v>1539</v>
      </c>
      <c r="M131" s="60" t="s">
        <v>5</v>
      </c>
      <c r="N131" s="48" t="s">
        <v>1728</v>
      </c>
      <c r="O131" s="48" t="s">
        <v>1866</v>
      </c>
      <c r="P131" s="48" t="s">
        <v>2407</v>
      </c>
      <c r="Q131" s="47">
        <v>-93</v>
      </c>
      <c r="R131" s="48" t="s">
        <v>1849</v>
      </c>
      <c r="S131" s="48" t="s">
        <v>2408</v>
      </c>
      <c r="T131" s="48" t="s">
        <v>1</v>
      </c>
      <c r="U131" s="48" t="s">
        <v>1728</v>
      </c>
      <c r="V131" s="48" t="s">
        <v>2513</v>
      </c>
      <c r="W131" s="48" t="s">
        <v>2409</v>
      </c>
      <c r="X131" s="47">
        <v>-93</v>
      </c>
      <c r="Y131" s="48" t="s">
        <v>1849</v>
      </c>
      <c r="Z131" s="48" t="s">
        <v>2410</v>
      </c>
      <c r="AA131" s="48" t="s">
        <v>1</v>
      </c>
    </row>
    <row r="132" spans="1:27">
      <c r="B132" s="302"/>
      <c r="C132" s="185"/>
      <c r="D132" s="303"/>
      <c r="E132" s="208"/>
      <c r="F132" s="200"/>
      <c r="G132" s="199"/>
      <c r="H132" s="187"/>
      <c r="I132" s="189"/>
      <c r="J132" s="187"/>
      <c r="K132" s="203"/>
      <c r="L132" s="399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3"/>
      <c r="Y132" s="44"/>
      <c r="Z132" s="44"/>
      <c r="AA132" s="44"/>
    </row>
    <row r="133" spans="1:27" ht="14.25" customHeight="1">
      <c r="A133" s="166"/>
      <c r="B133" s="299" t="s">
        <v>734</v>
      </c>
      <c r="C133" s="144" t="s">
        <v>1424</v>
      </c>
      <c r="D133" s="300" t="s">
        <v>1451</v>
      </c>
      <c r="E133" s="163" t="s">
        <v>732</v>
      </c>
      <c r="F133" s="198"/>
      <c r="G133" s="197"/>
      <c r="H133" s="146"/>
      <c r="I133" s="147"/>
      <c r="J133" s="146">
        <v>3.6</v>
      </c>
      <c r="K133" s="206">
        <f>SUM(I133:J133)</f>
        <v>3.6</v>
      </c>
      <c r="L133" s="390" t="s">
        <v>1539</v>
      </c>
      <c r="M133" s="60" t="s">
        <v>5</v>
      </c>
      <c r="N133" s="48" t="s">
        <v>1728</v>
      </c>
      <c r="O133" s="48" t="s">
        <v>1866</v>
      </c>
      <c r="P133" s="48" t="s">
        <v>2411</v>
      </c>
      <c r="Q133" s="47">
        <v>-93</v>
      </c>
      <c r="R133" s="48" t="s">
        <v>1849</v>
      </c>
      <c r="S133" s="48" t="s">
        <v>2412</v>
      </c>
      <c r="T133" s="48" t="s">
        <v>1</v>
      </c>
      <c r="U133" s="48" t="s">
        <v>1728</v>
      </c>
      <c r="V133" s="48" t="s">
        <v>1748</v>
      </c>
      <c r="W133" s="48" t="s">
        <v>2413</v>
      </c>
      <c r="X133" s="47">
        <v>-93</v>
      </c>
      <c r="Y133" s="48" t="s">
        <v>1849</v>
      </c>
      <c r="Z133" s="48" t="s">
        <v>2143</v>
      </c>
      <c r="AA133" s="48" t="s">
        <v>1</v>
      </c>
    </row>
    <row r="134" spans="1:27">
      <c r="B134" s="302"/>
      <c r="C134" s="185"/>
      <c r="D134" s="303"/>
      <c r="E134" s="208"/>
      <c r="F134" s="200"/>
      <c r="G134" s="199"/>
      <c r="H134" s="187"/>
      <c r="I134" s="189"/>
      <c r="J134" s="187"/>
      <c r="K134" s="203"/>
      <c r="L134" s="399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</row>
    <row r="135" spans="1:27" ht="36">
      <c r="A135" s="166"/>
      <c r="B135" s="299" t="s">
        <v>733</v>
      </c>
      <c r="C135" s="144" t="s">
        <v>1425</v>
      </c>
      <c r="D135" s="300" t="s">
        <v>1452</v>
      </c>
      <c r="E135" s="163" t="s">
        <v>732</v>
      </c>
      <c r="F135" s="198"/>
      <c r="G135" s="197"/>
      <c r="H135" s="146">
        <v>9</v>
      </c>
      <c r="I135" s="147">
        <v>9</v>
      </c>
      <c r="J135" s="146"/>
      <c r="K135" s="206">
        <f>SUM(I135:J135)</f>
        <v>9</v>
      </c>
      <c r="L135" s="390" t="s">
        <v>1539</v>
      </c>
      <c r="M135" s="60" t="s">
        <v>3</v>
      </c>
      <c r="N135" s="48" t="s">
        <v>1728</v>
      </c>
      <c r="O135" s="48" t="s">
        <v>1866</v>
      </c>
      <c r="P135" s="48" t="s">
        <v>2414</v>
      </c>
      <c r="Q135" s="47">
        <v>-93</v>
      </c>
      <c r="R135" s="48" t="s">
        <v>1739</v>
      </c>
      <c r="S135" s="48" t="s">
        <v>2171</v>
      </c>
      <c r="T135" s="48" t="s">
        <v>1</v>
      </c>
      <c r="U135" s="48" t="s">
        <v>1728</v>
      </c>
      <c r="V135" s="48" t="s">
        <v>1985</v>
      </c>
      <c r="W135" s="48" t="s">
        <v>2415</v>
      </c>
      <c r="X135" s="47">
        <v>-93</v>
      </c>
      <c r="Y135" s="48" t="s">
        <v>1739</v>
      </c>
      <c r="Z135" s="48" t="s">
        <v>2416</v>
      </c>
      <c r="AA135" s="48" t="s">
        <v>1</v>
      </c>
    </row>
    <row r="136" spans="1:27">
      <c r="B136" s="302"/>
      <c r="C136" s="185"/>
      <c r="D136" s="303"/>
      <c r="E136" s="208"/>
      <c r="F136" s="200"/>
      <c r="G136" s="199"/>
      <c r="H136" s="187"/>
      <c r="I136" s="189"/>
      <c r="J136" s="187"/>
      <c r="K136" s="203"/>
      <c r="L136" s="399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3"/>
      <c r="Y136" s="44"/>
      <c r="Z136" s="44"/>
      <c r="AA136" s="44"/>
    </row>
    <row r="137" spans="1:27" s="166" customFormat="1" ht="36">
      <c r="B137" s="335" t="s">
        <v>1327</v>
      </c>
      <c r="C137" s="336" t="s">
        <v>1426</v>
      </c>
      <c r="D137" s="337" t="s">
        <v>1712</v>
      </c>
      <c r="E137" s="211" t="s">
        <v>732</v>
      </c>
      <c r="F137" s="340"/>
      <c r="G137" s="400"/>
      <c r="H137" s="338"/>
      <c r="I137" s="339"/>
      <c r="J137" s="338">
        <v>2.2999999999999998</v>
      </c>
      <c r="K137" s="165">
        <v>2.2999999999999998</v>
      </c>
      <c r="L137" s="402" t="s">
        <v>1539</v>
      </c>
      <c r="M137" s="210" t="s">
        <v>5</v>
      </c>
      <c r="N137" s="150" t="s">
        <v>1728</v>
      </c>
      <c r="O137" s="150" t="s">
        <v>1866</v>
      </c>
      <c r="P137" s="150" t="s">
        <v>2417</v>
      </c>
      <c r="Q137" s="47">
        <v>-93</v>
      </c>
      <c r="R137" s="150" t="s">
        <v>1962</v>
      </c>
      <c r="S137" s="150" t="s">
        <v>2418</v>
      </c>
      <c r="T137" s="150" t="s">
        <v>1</v>
      </c>
      <c r="U137" s="150" t="s">
        <v>1728</v>
      </c>
      <c r="V137" s="150" t="s">
        <v>1820</v>
      </c>
      <c r="W137" s="150" t="s">
        <v>2419</v>
      </c>
      <c r="X137" s="47">
        <v>-93</v>
      </c>
      <c r="Y137" s="150" t="s">
        <v>1962</v>
      </c>
      <c r="Z137" s="150" t="s">
        <v>2420</v>
      </c>
      <c r="AA137" s="150" t="s">
        <v>1</v>
      </c>
    </row>
    <row r="138" spans="1:27">
      <c r="B138" s="302"/>
      <c r="C138" s="185"/>
      <c r="D138" s="303"/>
      <c r="E138" s="208"/>
      <c r="F138" s="200"/>
      <c r="G138" s="199"/>
      <c r="H138" s="187"/>
      <c r="I138" s="189"/>
      <c r="J138" s="187"/>
      <c r="K138" s="203"/>
      <c r="L138" s="399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3"/>
      <c r="Y138" s="44"/>
      <c r="Z138" s="44"/>
      <c r="AA138" s="44"/>
    </row>
    <row r="139" spans="1:27" ht="36">
      <c r="A139" s="166"/>
      <c r="B139" s="299" t="s">
        <v>1496</v>
      </c>
      <c r="C139" s="144" t="s">
        <v>1497</v>
      </c>
      <c r="D139" s="300" t="s">
        <v>1453</v>
      </c>
      <c r="E139" s="163" t="s">
        <v>732</v>
      </c>
      <c r="F139" s="198"/>
      <c r="G139" s="197"/>
      <c r="H139" s="146"/>
      <c r="I139" s="147"/>
      <c r="J139" s="146">
        <v>9.6999999999999993</v>
      </c>
      <c r="K139" s="206">
        <f>SUM(I139:J139)</f>
        <v>9.6999999999999993</v>
      </c>
      <c r="L139" s="390" t="s">
        <v>1539</v>
      </c>
      <c r="M139" s="60" t="s">
        <v>5</v>
      </c>
      <c r="N139" s="48" t="s">
        <v>1728</v>
      </c>
      <c r="O139" s="48" t="s">
        <v>1866</v>
      </c>
      <c r="P139" s="48" t="s">
        <v>2421</v>
      </c>
      <c r="Q139" s="47">
        <v>-93</v>
      </c>
      <c r="R139" s="48" t="s">
        <v>1962</v>
      </c>
      <c r="S139" s="48" t="s">
        <v>2422</v>
      </c>
      <c r="T139" s="48" t="s">
        <v>1</v>
      </c>
      <c r="U139" s="48" t="s">
        <v>1728</v>
      </c>
      <c r="V139" s="48" t="s">
        <v>1985</v>
      </c>
      <c r="W139" s="48" t="s">
        <v>2423</v>
      </c>
      <c r="X139" s="47">
        <v>-93</v>
      </c>
      <c r="Y139" s="48" t="s">
        <v>1962</v>
      </c>
      <c r="Z139" s="48" t="s">
        <v>2424</v>
      </c>
      <c r="AA139" s="48" t="s">
        <v>1</v>
      </c>
    </row>
    <row r="140" spans="1:27">
      <c r="B140" s="302"/>
      <c r="C140" s="185"/>
      <c r="D140" s="303"/>
      <c r="E140" s="208"/>
      <c r="F140" s="200"/>
      <c r="G140" s="199"/>
      <c r="H140" s="187"/>
      <c r="I140" s="189"/>
      <c r="J140" s="187"/>
      <c r="K140" s="203"/>
      <c r="L140" s="399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3"/>
      <c r="Y140" s="44"/>
      <c r="Z140" s="44"/>
      <c r="AA140" s="44"/>
    </row>
    <row r="141" spans="1:27" ht="36">
      <c r="A141" s="166"/>
      <c r="B141" s="299" t="s">
        <v>1328</v>
      </c>
      <c r="C141" s="144" t="s">
        <v>1427</v>
      </c>
      <c r="D141" s="300" t="s">
        <v>1455</v>
      </c>
      <c r="E141" s="163" t="s">
        <v>732</v>
      </c>
      <c r="F141" s="198"/>
      <c r="G141" s="197"/>
      <c r="H141" s="146"/>
      <c r="I141" s="147"/>
      <c r="J141" s="146">
        <v>5</v>
      </c>
      <c r="K141" s="206">
        <f>SUM(I141:J141)</f>
        <v>5</v>
      </c>
      <c r="L141" s="390" t="s">
        <v>1542</v>
      </c>
      <c r="M141" s="60" t="s">
        <v>5</v>
      </c>
      <c r="N141" s="48" t="s">
        <v>1771</v>
      </c>
      <c r="O141" s="48" t="s">
        <v>1914</v>
      </c>
      <c r="P141" s="48" t="s">
        <v>2425</v>
      </c>
      <c r="Q141" s="47">
        <v>-93</v>
      </c>
      <c r="R141" s="48" t="s">
        <v>1733</v>
      </c>
      <c r="S141" s="48" t="s">
        <v>2426</v>
      </c>
      <c r="T141" s="48" t="s">
        <v>1</v>
      </c>
      <c r="U141" s="48" t="s">
        <v>1771</v>
      </c>
      <c r="V141" s="48" t="s">
        <v>1914</v>
      </c>
      <c r="W141" s="48" t="s">
        <v>2427</v>
      </c>
      <c r="X141" s="47">
        <v>-93</v>
      </c>
      <c r="Y141" s="48" t="s">
        <v>1931</v>
      </c>
      <c r="Z141" s="48" t="s">
        <v>2428</v>
      </c>
      <c r="AA141" s="48" t="s">
        <v>1</v>
      </c>
    </row>
    <row r="142" spans="1:27">
      <c r="B142" s="302"/>
      <c r="C142" s="185"/>
      <c r="D142" s="303"/>
      <c r="E142" s="208"/>
      <c r="F142" s="200"/>
      <c r="G142" s="199"/>
      <c r="H142" s="187"/>
      <c r="I142" s="189"/>
      <c r="J142" s="187"/>
      <c r="K142" s="203"/>
      <c r="L142" s="399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1:27" ht="36">
      <c r="A143" s="166"/>
      <c r="B143" s="299" t="s">
        <v>1329</v>
      </c>
      <c r="C143" s="144" t="s">
        <v>1428</v>
      </c>
      <c r="D143" s="300" t="s">
        <v>1468</v>
      </c>
      <c r="E143" s="163" t="s">
        <v>732</v>
      </c>
      <c r="F143" s="198"/>
      <c r="G143" s="197"/>
      <c r="H143" s="146"/>
      <c r="I143" s="147"/>
      <c r="J143" s="146">
        <v>6</v>
      </c>
      <c r="K143" s="206">
        <f>SUM(I143:J143)</f>
        <v>6</v>
      </c>
      <c r="L143" s="390" t="s">
        <v>1543</v>
      </c>
      <c r="M143" s="60" t="s">
        <v>5</v>
      </c>
      <c r="N143" s="48" t="s">
        <v>1771</v>
      </c>
      <c r="O143" s="48" t="s">
        <v>1833</v>
      </c>
      <c r="P143" s="48" t="s">
        <v>2429</v>
      </c>
      <c r="Q143" s="47">
        <v>-93</v>
      </c>
      <c r="R143" s="48" t="s">
        <v>1724</v>
      </c>
      <c r="S143" s="48" t="s">
        <v>2430</v>
      </c>
      <c r="T143" s="48" t="s">
        <v>1</v>
      </c>
      <c r="U143" s="48" t="s">
        <v>1771</v>
      </c>
      <c r="V143" s="48" t="s">
        <v>1833</v>
      </c>
      <c r="W143" s="48" t="s">
        <v>2431</v>
      </c>
      <c r="X143" s="47">
        <v>-93</v>
      </c>
      <c r="Y143" s="48" t="s">
        <v>1733</v>
      </c>
      <c r="Z143" s="48" t="s">
        <v>2432</v>
      </c>
      <c r="AA143" s="48" t="s">
        <v>1</v>
      </c>
    </row>
    <row r="144" spans="1:27">
      <c r="B144" s="302"/>
      <c r="C144" s="185"/>
      <c r="D144" s="303"/>
      <c r="E144" s="208"/>
      <c r="F144" s="200"/>
      <c r="G144" s="199"/>
      <c r="H144" s="187"/>
      <c r="I144" s="189"/>
      <c r="J144" s="187"/>
      <c r="K144" s="203"/>
      <c r="L144" s="399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3"/>
      <c r="Y144" s="44"/>
      <c r="Z144" s="44"/>
      <c r="AA144" s="44"/>
    </row>
    <row r="145" spans="1:27" s="166" customFormat="1" ht="36">
      <c r="B145" s="335" t="s">
        <v>1330</v>
      </c>
      <c r="C145" s="336" t="s">
        <v>1429</v>
      </c>
      <c r="D145" s="337" t="s">
        <v>1536</v>
      </c>
      <c r="E145" s="211" t="s">
        <v>732</v>
      </c>
      <c r="F145" s="340"/>
      <c r="G145" s="400"/>
      <c r="H145" s="338"/>
      <c r="I145" s="339"/>
      <c r="J145" s="338">
        <v>2.2000000000000002</v>
      </c>
      <c r="K145" s="165">
        <v>2.2000000000000002</v>
      </c>
      <c r="L145" s="402" t="s">
        <v>1542</v>
      </c>
      <c r="M145" s="210" t="s">
        <v>5</v>
      </c>
      <c r="N145" s="150" t="s">
        <v>1771</v>
      </c>
      <c r="O145" s="150" t="s">
        <v>1833</v>
      </c>
      <c r="P145" s="150" t="s">
        <v>2433</v>
      </c>
      <c r="Q145" s="47">
        <v>-93</v>
      </c>
      <c r="R145" s="150" t="s">
        <v>1733</v>
      </c>
      <c r="S145" s="150" t="s">
        <v>2434</v>
      </c>
      <c r="T145" s="150" t="s">
        <v>1</v>
      </c>
      <c r="U145" s="150" t="s">
        <v>1771</v>
      </c>
      <c r="V145" s="150" t="s">
        <v>1833</v>
      </c>
      <c r="W145" s="150" t="s">
        <v>2435</v>
      </c>
      <c r="X145" s="47">
        <v>-93</v>
      </c>
      <c r="Y145" s="150" t="s">
        <v>1737</v>
      </c>
      <c r="Z145" s="150" t="s">
        <v>2436</v>
      </c>
      <c r="AA145" s="150" t="s">
        <v>1</v>
      </c>
    </row>
    <row r="146" spans="1:27">
      <c r="B146" s="302"/>
      <c r="C146" s="185"/>
      <c r="D146" s="303"/>
      <c r="E146" s="208"/>
      <c r="F146" s="200"/>
      <c r="G146" s="199"/>
      <c r="H146" s="187"/>
      <c r="I146" s="189"/>
      <c r="J146" s="187"/>
      <c r="K146" s="203"/>
      <c r="L146" s="399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3"/>
      <c r="Y146" s="44"/>
      <c r="Z146" s="44"/>
      <c r="AA146" s="44"/>
    </row>
    <row r="147" spans="1:27" ht="36">
      <c r="A147" s="166"/>
      <c r="B147" s="299" t="s">
        <v>1331</v>
      </c>
      <c r="C147" s="144" t="s">
        <v>1430</v>
      </c>
      <c r="D147" s="300" t="s">
        <v>1469</v>
      </c>
      <c r="E147" s="163" t="s">
        <v>732</v>
      </c>
      <c r="F147" s="198"/>
      <c r="G147" s="197"/>
      <c r="H147" s="146">
        <v>9</v>
      </c>
      <c r="I147" s="147">
        <v>9</v>
      </c>
      <c r="J147" s="146">
        <v>5.0999999999999996</v>
      </c>
      <c r="K147" s="206">
        <f>SUM(I147:J147)</f>
        <v>14.1</v>
      </c>
      <c r="L147" s="390" t="s">
        <v>1544</v>
      </c>
      <c r="M147" s="60" t="s">
        <v>10</v>
      </c>
      <c r="N147" s="48" t="s">
        <v>1728</v>
      </c>
      <c r="O147" s="48" t="s">
        <v>1866</v>
      </c>
      <c r="P147" s="48" t="s">
        <v>2421</v>
      </c>
      <c r="Q147" s="47">
        <v>-93</v>
      </c>
      <c r="R147" s="48" t="s">
        <v>1962</v>
      </c>
      <c r="S147" s="48" t="s">
        <v>2422</v>
      </c>
      <c r="T147" s="48" t="s">
        <v>1</v>
      </c>
      <c r="U147" s="48" t="s">
        <v>1728</v>
      </c>
      <c r="V147" s="48" t="s">
        <v>1866</v>
      </c>
      <c r="W147" s="48" t="s">
        <v>2437</v>
      </c>
      <c r="X147" s="47">
        <v>-93</v>
      </c>
      <c r="Y147" s="48" t="s">
        <v>1724</v>
      </c>
      <c r="Z147" s="48" t="s">
        <v>2438</v>
      </c>
      <c r="AA147" s="48" t="s">
        <v>1</v>
      </c>
    </row>
    <row r="148" spans="1:27">
      <c r="B148" s="302"/>
      <c r="C148" s="185"/>
      <c r="D148" s="303"/>
      <c r="E148" s="208"/>
      <c r="F148" s="200"/>
      <c r="G148" s="199"/>
      <c r="H148" s="187"/>
      <c r="I148" s="189"/>
      <c r="J148" s="187"/>
      <c r="K148" s="203"/>
      <c r="L148" s="399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3"/>
      <c r="Y148" s="44"/>
      <c r="Z148" s="44"/>
      <c r="AA148" s="44"/>
    </row>
    <row r="149" spans="1:27" ht="36">
      <c r="A149" s="166"/>
      <c r="B149" s="299" t="s">
        <v>1332</v>
      </c>
      <c r="C149" s="144" t="s">
        <v>1431</v>
      </c>
      <c r="D149" s="300" t="s">
        <v>1456</v>
      </c>
      <c r="E149" s="163" t="s">
        <v>732</v>
      </c>
      <c r="F149" s="198"/>
      <c r="G149" s="197"/>
      <c r="H149" s="146"/>
      <c r="I149" s="147"/>
      <c r="J149" s="146">
        <v>3</v>
      </c>
      <c r="K149" s="206">
        <f>SUM(I149:J149)</f>
        <v>3</v>
      </c>
      <c r="L149" s="390" t="s">
        <v>1545</v>
      </c>
      <c r="M149" s="60" t="s">
        <v>5</v>
      </c>
      <c r="N149" s="48" t="s">
        <v>1728</v>
      </c>
      <c r="O149" s="48" t="s">
        <v>1866</v>
      </c>
      <c r="P149" s="48" t="s">
        <v>2439</v>
      </c>
      <c r="Q149" s="47">
        <v>-93</v>
      </c>
      <c r="R149" s="48" t="s">
        <v>1739</v>
      </c>
      <c r="S149" s="48" t="s">
        <v>2440</v>
      </c>
      <c r="T149" s="48" t="s">
        <v>1</v>
      </c>
      <c r="U149" s="48" t="s">
        <v>1728</v>
      </c>
      <c r="V149" s="48" t="s">
        <v>1866</v>
      </c>
      <c r="W149" s="49" t="s">
        <v>2441</v>
      </c>
      <c r="X149" s="47">
        <v>-93</v>
      </c>
      <c r="Y149" s="48" t="s">
        <v>1731</v>
      </c>
      <c r="Z149" s="48" t="s">
        <v>2442</v>
      </c>
      <c r="AA149" s="48" t="s">
        <v>1</v>
      </c>
    </row>
    <row r="150" spans="1:27">
      <c r="B150" s="302"/>
      <c r="C150" s="185"/>
      <c r="D150" s="303"/>
      <c r="E150" s="208"/>
      <c r="F150" s="200"/>
      <c r="G150" s="199"/>
      <c r="H150" s="187"/>
      <c r="I150" s="189"/>
      <c r="J150" s="187"/>
      <c r="K150" s="203"/>
      <c r="L150" s="399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1:27" ht="36">
      <c r="A151" s="166" t="s">
        <v>201</v>
      </c>
      <c r="B151" s="299" t="s">
        <v>1333</v>
      </c>
      <c r="C151" s="144" t="s">
        <v>1432</v>
      </c>
      <c r="D151" s="300" t="s">
        <v>1470</v>
      </c>
      <c r="E151" s="163" t="s">
        <v>732</v>
      </c>
      <c r="F151" s="198"/>
      <c r="G151" s="197"/>
      <c r="H151" s="146">
        <v>2</v>
      </c>
      <c r="I151" s="147">
        <v>2</v>
      </c>
      <c r="J151" s="146"/>
      <c r="K151" s="206">
        <f>SUM(I151:J151)</f>
        <v>2</v>
      </c>
      <c r="L151" s="390" t="s">
        <v>1546</v>
      </c>
      <c r="M151" s="60" t="s">
        <v>3</v>
      </c>
      <c r="N151" s="48" t="s">
        <v>1728</v>
      </c>
      <c r="O151" s="48" t="s">
        <v>1820</v>
      </c>
      <c r="P151" s="48" t="s">
        <v>2443</v>
      </c>
      <c r="Q151" s="47">
        <v>-93</v>
      </c>
      <c r="R151" s="48" t="s">
        <v>1731</v>
      </c>
      <c r="S151" s="48" t="s">
        <v>2444</v>
      </c>
      <c r="T151" s="48" t="s">
        <v>1</v>
      </c>
      <c r="U151" s="48" t="s">
        <v>1728</v>
      </c>
      <c r="V151" s="48" t="s">
        <v>1820</v>
      </c>
      <c r="W151" s="48" t="s">
        <v>3066</v>
      </c>
      <c r="X151" s="47">
        <v>-93</v>
      </c>
      <c r="Y151" s="48" t="s">
        <v>1735</v>
      </c>
      <c r="Z151" s="48" t="s">
        <v>2446</v>
      </c>
      <c r="AA151" s="48" t="s">
        <v>1</v>
      </c>
    </row>
    <row r="152" spans="1:27">
      <c r="B152" s="302"/>
      <c r="C152" s="185"/>
      <c r="D152" s="303"/>
      <c r="E152" s="208"/>
      <c r="F152" s="200"/>
      <c r="G152" s="199"/>
      <c r="H152" s="187"/>
      <c r="I152" s="189"/>
      <c r="J152" s="187"/>
      <c r="K152" s="203"/>
      <c r="L152" s="399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3"/>
      <c r="Y152" s="44"/>
      <c r="Z152" s="44"/>
      <c r="AA152" s="44"/>
    </row>
    <row r="153" spans="1:27" ht="36">
      <c r="A153" s="166"/>
      <c r="B153" s="299" t="s">
        <v>1334</v>
      </c>
      <c r="C153" s="144" t="s">
        <v>1433</v>
      </c>
      <c r="D153" s="300" t="s">
        <v>1457</v>
      </c>
      <c r="E153" s="163" t="s">
        <v>732</v>
      </c>
      <c r="F153" s="198"/>
      <c r="G153" s="197"/>
      <c r="H153" s="146"/>
      <c r="I153" s="147"/>
      <c r="J153" s="146">
        <v>3.5</v>
      </c>
      <c r="K153" s="206">
        <f>SUM(I153:J153)</f>
        <v>3.5</v>
      </c>
      <c r="L153" s="390" t="s">
        <v>1545</v>
      </c>
      <c r="M153" s="60" t="s">
        <v>5</v>
      </c>
      <c r="N153" s="48" t="s">
        <v>1728</v>
      </c>
      <c r="O153" s="48" t="s">
        <v>1820</v>
      </c>
      <c r="P153" s="48" t="s">
        <v>2447</v>
      </c>
      <c r="Q153" s="47">
        <v>-93</v>
      </c>
      <c r="R153" s="48" t="s">
        <v>1739</v>
      </c>
      <c r="S153" s="48" t="s">
        <v>2448</v>
      </c>
      <c r="T153" s="48" t="s">
        <v>1</v>
      </c>
      <c r="U153" s="48" t="s">
        <v>1728</v>
      </c>
      <c r="V153" s="48" t="s">
        <v>1820</v>
      </c>
      <c r="W153" s="48" t="s">
        <v>2449</v>
      </c>
      <c r="X153" s="47">
        <v>-93</v>
      </c>
      <c r="Y153" s="48" t="s">
        <v>1742</v>
      </c>
      <c r="Z153" s="48" t="s">
        <v>2450</v>
      </c>
      <c r="AA153" s="48" t="s">
        <v>1</v>
      </c>
    </row>
    <row r="154" spans="1:27">
      <c r="B154" s="302"/>
      <c r="C154" s="185"/>
      <c r="D154" s="303"/>
      <c r="E154" s="208"/>
      <c r="F154" s="200"/>
      <c r="G154" s="199"/>
      <c r="H154" s="187"/>
      <c r="I154" s="189"/>
      <c r="J154" s="187"/>
      <c r="K154" s="203"/>
      <c r="L154" s="399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3"/>
      <c r="Y154" s="44"/>
      <c r="Z154" s="44"/>
      <c r="AA154" s="44"/>
    </row>
    <row r="155" spans="1:27" ht="36">
      <c r="A155" s="166"/>
      <c r="B155" s="299" t="s">
        <v>1335</v>
      </c>
      <c r="C155" s="144" t="s">
        <v>1434</v>
      </c>
      <c r="D155" s="300" t="s">
        <v>1458</v>
      </c>
      <c r="E155" s="163" t="s">
        <v>732</v>
      </c>
      <c r="F155" s="198"/>
      <c r="G155" s="197"/>
      <c r="H155" s="146">
        <v>2.5</v>
      </c>
      <c r="I155" s="147">
        <v>2.5</v>
      </c>
      <c r="J155" s="146">
        <v>1.8</v>
      </c>
      <c r="K155" s="206">
        <f>SUM(I155:J155)</f>
        <v>4.3</v>
      </c>
      <c r="L155" s="390" t="s">
        <v>1547</v>
      </c>
      <c r="M155" s="60" t="s">
        <v>10</v>
      </c>
      <c r="N155" s="48" t="s">
        <v>1728</v>
      </c>
      <c r="O155" s="48" t="s">
        <v>1930</v>
      </c>
      <c r="P155" s="48" t="s">
        <v>2451</v>
      </c>
      <c r="Q155" s="47">
        <v>-93</v>
      </c>
      <c r="R155" s="48" t="s">
        <v>1739</v>
      </c>
      <c r="S155" s="48" t="s">
        <v>2452</v>
      </c>
      <c r="T155" s="48" t="s">
        <v>1</v>
      </c>
      <c r="U155" s="48" t="s">
        <v>1728</v>
      </c>
      <c r="V155" s="48" t="s">
        <v>1930</v>
      </c>
      <c r="W155" s="389" t="s">
        <v>2453</v>
      </c>
      <c r="X155" s="47">
        <v>-93</v>
      </c>
      <c r="Y155" s="48" t="s">
        <v>1790</v>
      </c>
      <c r="Z155" s="48" t="s">
        <v>2454</v>
      </c>
      <c r="AA155" s="48" t="s">
        <v>1</v>
      </c>
    </row>
    <row r="156" spans="1:27">
      <c r="B156" s="302"/>
      <c r="C156" s="185"/>
      <c r="D156" s="303"/>
      <c r="E156" s="208"/>
      <c r="F156" s="200"/>
      <c r="G156" s="199"/>
      <c r="H156" s="187"/>
      <c r="I156" s="189"/>
      <c r="J156" s="187"/>
      <c r="K156" s="203"/>
      <c r="L156" s="399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3"/>
      <c r="Y156" s="44"/>
      <c r="Z156" s="44"/>
      <c r="AA156" s="44"/>
    </row>
    <row r="157" spans="1:27" ht="36">
      <c r="A157" s="166"/>
      <c r="B157" s="299" t="s">
        <v>1406</v>
      </c>
      <c r="C157" s="144" t="s">
        <v>1435</v>
      </c>
      <c r="D157" s="300" t="s">
        <v>1459</v>
      </c>
      <c r="E157" s="163" t="s">
        <v>732</v>
      </c>
      <c r="F157" s="198"/>
      <c r="G157" s="197"/>
      <c r="H157" s="146">
        <v>2.5</v>
      </c>
      <c r="I157" s="147">
        <v>2.5</v>
      </c>
      <c r="J157" s="146"/>
      <c r="K157" s="206">
        <f>SUM(I157:J157)</f>
        <v>2.5</v>
      </c>
      <c r="L157" s="390" t="s">
        <v>1548</v>
      </c>
      <c r="M157" s="60" t="s">
        <v>3</v>
      </c>
      <c r="N157" s="48" t="s">
        <v>1728</v>
      </c>
      <c r="O157" s="48" t="s">
        <v>1748</v>
      </c>
      <c r="P157" s="48" t="s">
        <v>2455</v>
      </c>
      <c r="Q157" s="47">
        <v>-93</v>
      </c>
      <c r="R157" s="48" t="s">
        <v>1962</v>
      </c>
      <c r="S157" s="48" t="s">
        <v>2456</v>
      </c>
      <c r="T157" s="48" t="s">
        <v>1</v>
      </c>
      <c r="U157" s="48" t="s">
        <v>1728</v>
      </c>
      <c r="V157" s="48" t="s">
        <v>2513</v>
      </c>
      <c r="W157" s="48" t="s">
        <v>2457</v>
      </c>
      <c r="X157" s="47">
        <v>-93</v>
      </c>
      <c r="Y157" s="48" t="s">
        <v>1731</v>
      </c>
      <c r="Z157" s="48" t="s">
        <v>2458</v>
      </c>
      <c r="AA157" s="48" t="s">
        <v>1</v>
      </c>
    </row>
    <row r="158" spans="1:27">
      <c r="B158" s="302"/>
      <c r="C158" s="185"/>
      <c r="D158" s="303"/>
      <c r="E158" s="208"/>
      <c r="F158" s="200"/>
      <c r="G158" s="199"/>
      <c r="H158" s="187"/>
      <c r="I158" s="189"/>
      <c r="J158" s="187"/>
      <c r="K158" s="203"/>
      <c r="L158" s="399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1:27" ht="36">
      <c r="A159" s="166"/>
      <c r="B159" s="299" t="s">
        <v>1407</v>
      </c>
      <c r="C159" s="144" t="s">
        <v>1436</v>
      </c>
      <c r="D159" s="300" t="s">
        <v>1460</v>
      </c>
      <c r="E159" s="163" t="s">
        <v>732</v>
      </c>
      <c r="F159" s="198"/>
      <c r="G159" s="197"/>
      <c r="H159" s="146">
        <v>10</v>
      </c>
      <c r="I159" s="147">
        <v>10</v>
      </c>
      <c r="J159" s="146"/>
      <c r="K159" s="206">
        <f>SUM(I159:J159)</f>
        <v>10</v>
      </c>
      <c r="L159" s="390" t="s">
        <v>1544</v>
      </c>
      <c r="M159" s="60" t="s">
        <v>3</v>
      </c>
      <c r="N159" s="48" t="s">
        <v>1728</v>
      </c>
      <c r="O159" s="48" t="s">
        <v>1748</v>
      </c>
      <c r="P159" s="48" t="s">
        <v>2459</v>
      </c>
      <c r="Q159" s="47">
        <v>-93</v>
      </c>
      <c r="R159" s="48" t="s">
        <v>1962</v>
      </c>
      <c r="S159" s="48" t="s">
        <v>2460</v>
      </c>
      <c r="T159" s="48" t="s">
        <v>1</v>
      </c>
      <c r="U159" s="48" t="s">
        <v>1728</v>
      </c>
      <c r="V159" s="48" t="s">
        <v>1748</v>
      </c>
      <c r="W159" s="48" t="s">
        <v>2461</v>
      </c>
      <c r="X159" s="47">
        <v>-93</v>
      </c>
      <c r="Y159" s="48" t="s">
        <v>1809</v>
      </c>
      <c r="Z159" s="48" t="s">
        <v>2462</v>
      </c>
      <c r="AA159" s="48">
        <v>0</v>
      </c>
    </row>
    <row r="160" spans="1:27">
      <c r="B160" s="302"/>
      <c r="C160" s="185"/>
      <c r="D160" s="303"/>
      <c r="E160" s="208"/>
      <c r="F160" s="200"/>
      <c r="G160" s="199"/>
      <c r="H160" s="187"/>
      <c r="I160" s="189"/>
      <c r="J160" s="187"/>
      <c r="K160" s="203"/>
      <c r="L160" s="399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3"/>
      <c r="Y160" s="44"/>
      <c r="Z160" s="44"/>
      <c r="AA160" s="44"/>
    </row>
    <row r="161" spans="1:27" ht="36">
      <c r="A161" s="166"/>
      <c r="B161" s="299" t="s">
        <v>1408</v>
      </c>
      <c r="C161" s="144" t="s">
        <v>1437</v>
      </c>
      <c r="D161" s="300" t="s">
        <v>1471</v>
      </c>
      <c r="E161" s="163" t="s">
        <v>732</v>
      </c>
      <c r="F161" s="198"/>
      <c r="G161" s="197"/>
      <c r="H161" s="146">
        <v>3.2</v>
      </c>
      <c r="I161" s="147">
        <v>3.2</v>
      </c>
      <c r="J161" s="146">
        <v>3</v>
      </c>
      <c r="K161" s="206">
        <f>SUM(I161:J161)</f>
        <v>6.2</v>
      </c>
      <c r="L161" s="390" t="s">
        <v>1549</v>
      </c>
      <c r="M161" s="60" t="s">
        <v>10</v>
      </c>
      <c r="N161" s="48" t="s">
        <v>1728</v>
      </c>
      <c r="O161" s="48" t="s">
        <v>1748</v>
      </c>
      <c r="P161" s="48" t="s">
        <v>2463</v>
      </c>
      <c r="Q161" s="47">
        <v>-93</v>
      </c>
      <c r="R161" s="48" t="s">
        <v>1962</v>
      </c>
      <c r="S161" s="48" t="s">
        <v>2464</v>
      </c>
      <c r="T161" s="48" t="s">
        <v>1</v>
      </c>
      <c r="U161" s="48" t="s">
        <v>1728</v>
      </c>
      <c r="V161" s="48" t="s">
        <v>1748</v>
      </c>
      <c r="W161" s="48" t="s">
        <v>2465</v>
      </c>
      <c r="X161" s="47">
        <v>-93</v>
      </c>
      <c r="Y161" s="48" t="s">
        <v>1731</v>
      </c>
      <c r="Z161" s="48" t="s">
        <v>2466</v>
      </c>
      <c r="AA161" s="48" t="s">
        <v>1</v>
      </c>
    </row>
    <row r="162" spans="1:27">
      <c r="B162" s="302"/>
      <c r="C162" s="185"/>
      <c r="D162" s="303"/>
      <c r="E162" s="208"/>
      <c r="F162" s="200"/>
      <c r="G162" s="199"/>
      <c r="H162" s="187"/>
      <c r="I162" s="189"/>
      <c r="J162" s="187"/>
      <c r="K162" s="203"/>
      <c r="L162" s="399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3"/>
      <c r="Y162" s="44"/>
      <c r="Z162" s="44"/>
      <c r="AA162" s="44"/>
    </row>
    <row r="163" spans="1:27" ht="17.25" customHeight="1">
      <c r="A163" s="166" t="s">
        <v>1464</v>
      </c>
      <c r="B163" s="299" t="s">
        <v>1409</v>
      </c>
      <c r="C163" s="144" t="s">
        <v>1438</v>
      </c>
      <c r="D163" s="300" t="s">
        <v>1461</v>
      </c>
      <c r="E163" s="163" t="s">
        <v>732</v>
      </c>
      <c r="F163" s="198"/>
      <c r="G163" s="197"/>
      <c r="H163" s="146"/>
      <c r="I163" s="147"/>
      <c r="J163" s="146">
        <v>2</v>
      </c>
      <c r="K163" s="206">
        <f>SUM(I163:J163)</f>
        <v>2</v>
      </c>
      <c r="L163" s="390" t="s">
        <v>1545</v>
      </c>
      <c r="M163" s="60" t="s">
        <v>5</v>
      </c>
      <c r="N163" s="48" t="s">
        <v>1728</v>
      </c>
      <c r="O163" s="48" t="s">
        <v>2513</v>
      </c>
      <c r="P163" s="48" t="s">
        <v>2467</v>
      </c>
      <c r="Q163" s="47">
        <v>-93</v>
      </c>
      <c r="R163" s="48" t="s">
        <v>1739</v>
      </c>
      <c r="S163" s="48" t="s">
        <v>2468</v>
      </c>
      <c r="T163" s="48" t="s">
        <v>1</v>
      </c>
      <c r="U163" s="48" t="s">
        <v>1728</v>
      </c>
      <c r="V163" s="48" t="s">
        <v>2513</v>
      </c>
      <c r="W163" s="48" t="s">
        <v>2469</v>
      </c>
      <c r="X163" s="47">
        <v>-93</v>
      </c>
      <c r="Y163" s="48" t="s">
        <v>1809</v>
      </c>
      <c r="Z163" s="48" t="s">
        <v>2470</v>
      </c>
      <c r="AA163" s="48" t="s">
        <v>1</v>
      </c>
    </row>
    <row r="164" spans="1:27">
      <c r="B164" s="302"/>
      <c r="C164" s="185"/>
      <c r="D164" s="303"/>
      <c r="E164" s="208"/>
      <c r="F164" s="200"/>
      <c r="G164" s="199"/>
      <c r="H164" s="187"/>
      <c r="I164" s="189"/>
      <c r="J164" s="187"/>
      <c r="K164" s="203"/>
      <c r="L164" s="399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3"/>
      <c r="Y164" s="44"/>
      <c r="Z164" s="44"/>
      <c r="AA164" s="44"/>
    </row>
    <row r="165" spans="1:27" ht="36">
      <c r="A165" s="166"/>
      <c r="B165" s="299" t="s">
        <v>1410</v>
      </c>
      <c r="C165" s="144" t="s">
        <v>1439</v>
      </c>
      <c r="D165" s="300" t="s">
        <v>1462</v>
      </c>
      <c r="E165" s="163" t="s">
        <v>732</v>
      </c>
      <c r="F165" s="198"/>
      <c r="G165" s="197"/>
      <c r="H165" s="146">
        <v>4</v>
      </c>
      <c r="I165" s="147">
        <v>4</v>
      </c>
      <c r="J165" s="146">
        <v>2.8</v>
      </c>
      <c r="K165" s="206">
        <f>SUM(I165:J165)</f>
        <v>6.8</v>
      </c>
      <c r="L165" s="390" t="s">
        <v>1549</v>
      </c>
      <c r="M165" s="60" t="s">
        <v>10</v>
      </c>
      <c r="N165" s="48" t="s">
        <v>1728</v>
      </c>
      <c r="O165" s="48" t="s">
        <v>1985</v>
      </c>
      <c r="P165" s="48" t="s">
        <v>2415</v>
      </c>
      <c r="Q165" s="47">
        <v>-93</v>
      </c>
      <c r="R165" s="48" t="s">
        <v>1962</v>
      </c>
      <c r="S165" s="48" t="s">
        <v>2471</v>
      </c>
      <c r="T165" s="48" t="s">
        <v>1</v>
      </c>
      <c r="U165" s="48" t="s">
        <v>1728</v>
      </c>
      <c r="V165" s="48" t="s">
        <v>1985</v>
      </c>
      <c r="W165" s="48" t="s">
        <v>2472</v>
      </c>
      <c r="X165" s="47">
        <v>-93</v>
      </c>
      <c r="Y165" s="48" t="s">
        <v>1834</v>
      </c>
      <c r="Z165" s="48" t="s">
        <v>2473</v>
      </c>
      <c r="AA165" s="48" t="s">
        <v>1</v>
      </c>
    </row>
    <row r="166" spans="1:27">
      <c r="B166" s="302"/>
      <c r="C166" s="185"/>
      <c r="D166" s="303"/>
      <c r="E166" s="208"/>
      <c r="F166" s="200"/>
      <c r="G166" s="199"/>
      <c r="H166" s="187"/>
      <c r="I166" s="189"/>
      <c r="J166" s="187"/>
      <c r="K166" s="203"/>
      <c r="L166" s="399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1:27" s="166" customFormat="1" ht="36">
      <c r="B167" s="335" t="s">
        <v>1498</v>
      </c>
      <c r="C167" s="336" t="s">
        <v>1499</v>
      </c>
      <c r="D167" s="337" t="s">
        <v>1472</v>
      </c>
      <c r="E167" s="211" t="s">
        <v>732</v>
      </c>
      <c r="F167" s="340"/>
      <c r="G167" s="400"/>
      <c r="H167" s="338"/>
      <c r="I167" s="339"/>
      <c r="J167" s="338">
        <v>2</v>
      </c>
      <c r="K167" s="165">
        <v>2</v>
      </c>
      <c r="L167" s="402" t="s">
        <v>1547</v>
      </c>
      <c r="M167" s="210" t="s">
        <v>5</v>
      </c>
      <c r="N167" s="150" t="s">
        <v>1728</v>
      </c>
      <c r="O167" s="150" t="s">
        <v>1985</v>
      </c>
      <c r="P167" s="391" t="s">
        <v>3067</v>
      </c>
      <c r="Q167" s="47">
        <v>-93</v>
      </c>
      <c r="R167" s="150" t="s">
        <v>1739</v>
      </c>
      <c r="S167" s="150" t="s">
        <v>2358</v>
      </c>
      <c r="T167" s="150" t="s">
        <v>1</v>
      </c>
      <c r="U167" s="150" t="s">
        <v>1728</v>
      </c>
      <c r="V167" s="150" t="s">
        <v>1985</v>
      </c>
      <c r="W167" s="150" t="s">
        <v>2475</v>
      </c>
      <c r="X167" s="47">
        <v>-93</v>
      </c>
      <c r="Y167" s="150" t="s">
        <v>1849</v>
      </c>
      <c r="Z167" s="150" t="s">
        <v>2476</v>
      </c>
      <c r="AA167" s="150" t="s">
        <v>1</v>
      </c>
    </row>
    <row r="168" spans="1:27" ht="18.75" thickBot="1">
      <c r="A168" s="166"/>
      <c r="B168" s="299"/>
      <c r="C168" s="144"/>
      <c r="D168" s="300"/>
      <c r="E168" s="163"/>
      <c r="F168" s="198"/>
      <c r="G168" s="197"/>
      <c r="H168" s="146"/>
      <c r="I168" s="147"/>
      <c r="J168" s="146"/>
      <c r="K168" s="206"/>
      <c r="L168" s="390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</row>
    <row r="169" spans="1:27" ht="18.75" thickBot="1">
      <c r="B169" s="62">
        <v>74</v>
      </c>
      <c r="C169" s="63"/>
      <c r="D169" s="64"/>
      <c r="E169" s="63" t="s">
        <v>0</v>
      </c>
      <c r="F169" s="65">
        <f>SUM(F10:F168)</f>
        <v>1.1000000000000001</v>
      </c>
      <c r="G169" s="65">
        <f>SUM(G10:G98)</f>
        <v>0</v>
      </c>
      <c r="H169" s="65">
        <f>SUM(H10:H168)</f>
        <v>456.77000000000004</v>
      </c>
      <c r="I169" s="65">
        <f>SUM(I10:I168)</f>
        <v>457.87</v>
      </c>
      <c r="J169" s="392">
        <f>SUM(J10:J168)</f>
        <v>230.44999999999996</v>
      </c>
      <c r="K169" s="393">
        <f>SUM(K10:K168)</f>
        <v>688.32</v>
      </c>
      <c r="L169" s="394"/>
      <c r="M169" s="517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</row>
    <row r="170" spans="1:27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1:27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1:27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1:27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1:27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1:27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1:27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93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93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93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93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93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93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93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93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93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93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93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93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93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93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93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93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93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93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93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93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93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93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93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93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93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93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93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93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93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93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93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93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93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93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93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93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93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93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93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93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93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93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93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93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93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93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93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93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93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93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93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93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93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93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93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93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93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93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93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93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93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93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93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93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93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93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93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93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93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93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93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93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93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93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93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93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93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93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93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93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93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93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93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93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93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93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93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93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93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93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93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93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93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93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93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93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93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93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93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93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93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93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93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93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93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93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93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93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93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93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93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</row>
    <row r="1042" spans="2:12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</row>
    <row r="1043" spans="2:12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</row>
    <row r="1044" spans="2:12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</row>
    <row r="1045" spans="2:12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</row>
    <row r="1046" spans="2:12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</row>
    <row r="1047" spans="2:12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</row>
    <row r="1048" spans="2:12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</row>
    <row r="1049" spans="2:12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</row>
    <row r="1050" spans="2:12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</row>
    <row r="1051" spans="2:12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</row>
    <row r="1052" spans="2:12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</row>
    <row r="1053" spans="2:12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</row>
    <row r="1054" spans="2:12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</row>
    <row r="1055" spans="2:12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</row>
    <row r="1056" spans="2:12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</row>
    <row r="1057" spans="2:12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</row>
    <row r="1058" spans="2:12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</row>
    <row r="1059" spans="2:12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</row>
    <row r="1060" spans="2:12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</row>
    <row r="1061" spans="2:12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</row>
    <row r="1062" spans="2:12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</row>
    <row r="1063" spans="2:12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</row>
    <row r="1064" spans="2:12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</row>
    <row r="1065" spans="2:12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</row>
    <row r="1066" spans="2:12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</row>
    <row r="1067" spans="2:12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</row>
    <row r="1068" spans="2:12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</row>
    <row r="1069" spans="2:12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</row>
    <row r="1070" spans="2:12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</row>
    <row r="1071" spans="2:12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</row>
    <row r="1072" spans="2:12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</row>
    <row r="1073" spans="2:12">
      <c r="B1073" s="60"/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</row>
    <row r="1074" spans="2:12">
      <c r="B1074" s="60"/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</row>
    <row r="1075" spans="2:12">
      <c r="B1075" s="60"/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</row>
    <row r="1076" spans="2:12">
      <c r="B1076" s="60"/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</row>
    <row r="1077" spans="2:12">
      <c r="B1077" s="60"/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</row>
    <row r="1078" spans="2:12">
      <c r="B1078" s="60"/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</row>
    <row r="1079" spans="2:12">
      <c r="B1079" s="60"/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</row>
    <row r="1080" spans="2:12">
      <c r="B1080" s="60"/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</row>
    <row r="1081" spans="2:12">
      <c r="B1081" s="60"/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</row>
    <row r="1082" spans="2:12">
      <c r="B1082" s="60"/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</row>
    <row r="1083" spans="2:12">
      <c r="B1083" s="60"/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</row>
    <row r="1084" spans="2:12">
      <c r="B1084" s="60"/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</row>
    <row r="1085" spans="2:12">
      <c r="B1085" s="60"/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</row>
    <row r="1086" spans="2:12">
      <c r="B1086" s="60"/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</row>
    <row r="1087" spans="2:12">
      <c r="B1087" s="60"/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</row>
    <row r="1088" spans="2:12">
      <c r="B1088" s="60"/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</row>
    <row r="1089" spans="2:12">
      <c r="B1089" s="60"/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</row>
    <row r="1090" spans="2:12">
      <c r="B1090" s="60"/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</row>
    <row r="1091" spans="2:12">
      <c r="B1091" s="60"/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</row>
    <row r="1092" spans="2:12">
      <c r="B1092" s="60"/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</row>
    <row r="1093" spans="2:12">
      <c r="B1093" s="60"/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60" orientation="landscape" r:id="rId1"/>
  <headerFooter alignWithMargins="0">
    <oddFooter>&amp;LJunta Estatal de Caminos&amp;CSubdirección de Planeación&amp;RRed Estatal de Caminos 2023</oddFooter>
  </headerFooter>
  <rowBreaks count="5" manualBreakCount="5">
    <brk id="35" max="29" man="1"/>
    <brk id="60" max="29" man="1"/>
    <brk id="93" max="29" man="1"/>
    <brk id="120" max="29" man="1"/>
    <brk id="148" max="29" man="1"/>
  </rowBreaks>
  <colBreaks count="1" manualBreakCount="1">
    <brk id="12" max="14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B2:AB998"/>
  <sheetViews>
    <sheetView view="pageBreakPreview" zoomScaleSheetLayoutView="100" workbookViewId="0">
      <selection activeCell="P45" sqref="P45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5.140625" style="80" customWidth="1"/>
    <col min="4" max="4" width="42.28515625" style="80" customWidth="1"/>
    <col min="5" max="5" width="13.7109375" style="80" customWidth="1"/>
    <col min="6" max="6" width="10.7109375" style="80" customWidth="1"/>
    <col min="7" max="7" width="10" style="80" customWidth="1"/>
    <col min="8" max="8" width="9.85546875" style="80" customWidth="1"/>
    <col min="9" max="9" width="20.28515625" style="80" customWidth="1"/>
    <col min="10" max="10" width="16.5703125" style="80" customWidth="1"/>
    <col min="11" max="11" width="13.7109375" style="80" customWidth="1"/>
    <col min="12" max="12" width="33.85546875" style="80" customWidth="1"/>
    <col min="13" max="13" width="20.85546875" style="60" customWidth="1"/>
    <col min="14" max="14" width="8" style="80" customWidth="1"/>
    <col min="15" max="15" width="6.5703125" style="80" customWidth="1"/>
    <col min="16" max="16" width="10.85546875" style="80" customWidth="1"/>
    <col min="17" max="17" width="6.28515625" style="80" customWidth="1"/>
    <col min="18" max="18" width="5.5703125" style="80" customWidth="1"/>
    <col min="19" max="19" width="10.5703125" style="80" customWidth="1"/>
    <col min="20" max="20" width="4.140625" style="80" customWidth="1"/>
    <col min="21" max="21" width="5.42578125" style="80" customWidth="1"/>
    <col min="22" max="22" width="5.140625" style="80" customWidth="1"/>
    <col min="23" max="23" width="10.85546875" style="80" customWidth="1"/>
    <col min="24" max="24" width="5.7109375" style="80" customWidth="1"/>
    <col min="25" max="25" width="5.85546875" style="80" customWidth="1"/>
    <col min="26" max="26" width="10" style="80" customWidth="1"/>
    <col min="27" max="27" width="3.7109375" style="80" customWidth="1"/>
    <col min="28" max="28" width="3.8554687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731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31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52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32"/>
      <c r="C10" s="127"/>
      <c r="D10" s="81"/>
      <c r="E10" s="94"/>
      <c r="F10" s="100"/>
      <c r="G10" s="112"/>
      <c r="H10" s="122"/>
      <c r="I10" s="112"/>
      <c r="J10" s="122"/>
      <c r="K10" s="112"/>
      <c r="L10" s="395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730</v>
      </c>
      <c r="D11" s="300" t="s">
        <v>270</v>
      </c>
      <c r="E11" s="163" t="s">
        <v>685</v>
      </c>
      <c r="F11" s="143"/>
      <c r="G11" s="197">
        <v>26.6</v>
      </c>
      <c r="H11" s="79"/>
      <c r="I11" s="147">
        <f>SUM(F11:H11)</f>
        <v>26.6</v>
      </c>
      <c r="J11" s="198"/>
      <c r="K11" s="147">
        <f>SUM(I11:J11)</f>
        <v>26.6</v>
      </c>
      <c r="L11" s="388" t="s">
        <v>231</v>
      </c>
      <c r="M11" s="60" t="s">
        <v>3</v>
      </c>
      <c r="N11" s="47" t="s">
        <v>1728</v>
      </c>
      <c r="O11" s="48" t="s">
        <v>1870</v>
      </c>
      <c r="P11" s="49" t="s">
        <v>3202</v>
      </c>
      <c r="Q11" s="47">
        <v>-92</v>
      </c>
      <c r="R11" s="48" t="s">
        <v>1729</v>
      </c>
      <c r="S11" s="49" t="s">
        <v>3203</v>
      </c>
      <c r="T11" s="50" t="s">
        <v>1</v>
      </c>
      <c r="U11" s="47" t="s">
        <v>1728</v>
      </c>
      <c r="V11" s="48" t="s">
        <v>1788</v>
      </c>
      <c r="W11" s="49" t="s">
        <v>3204</v>
      </c>
      <c r="X11" s="47">
        <v>-92</v>
      </c>
      <c r="Y11" s="48" t="s">
        <v>1870</v>
      </c>
      <c r="Z11" s="49" t="s">
        <v>3136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96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729</v>
      </c>
      <c r="D13" s="300" t="s">
        <v>728</v>
      </c>
      <c r="E13" s="163" t="s">
        <v>685</v>
      </c>
      <c r="F13" s="143"/>
      <c r="G13" s="144"/>
      <c r="H13" s="198">
        <v>15.74</v>
      </c>
      <c r="I13" s="147">
        <f>SUM(F13:H13)</f>
        <v>15.74</v>
      </c>
      <c r="J13" s="198"/>
      <c r="K13" s="147">
        <f>SUM(I13:J13)</f>
        <v>15.74</v>
      </c>
      <c r="L13" s="388" t="s">
        <v>492</v>
      </c>
      <c r="M13" s="60" t="s">
        <v>3</v>
      </c>
      <c r="N13" s="47" t="s">
        <v>1728</v>
      </c>
      <c r="O13" s="48" t="s">
        <v>1931</v>
      </c>
      <c r="P13" s="48" t="s">
        <v>3205</v>
      </c>
      <c r="Q13" s="47">
        <v>-92</v>
      </c>
      <c r="R13" s="48" t="s">
        <v>1778</v>
      </c>
      <c r="S13" s="48" t="s">
        <v>3206</v>
      </c>
      <c r="T13" s="50" t="s">
        <v>1</v>
      </c>
      <c r="U13" s="47" t="s">
        <v>1728</v>
      </c>
      <c r="V13" s="48" t="s">
        <v>1799</v>
      </c>
      <c r="W13" s="48" t="s">
        <v>3656</v>
      </c>
      <c r="X13" s="47">
        <v>-92</v>
      </c>
      <c r="Y13" s="48" t="s">
        <v>1744</v>
      </c>
      <c r="Z13" s="48" t="s">
        <v>3657</v>
      </c>
      <c r="AA13" s="50" t="s">
        <v>1</v>
      </c>
    </row>
    <row r="14" spans="2:28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96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727</v>
      </c>
      <c r="D15" s="300" t="s">
        <v>726</v>
      </c>
      <c r="E15" s="163" t="s">
        <v>685</v>
      </c>
      <c r="F15" s="143"/>
      <c r="G15" s="144"/>
      <c r="H15" s="198">
        <v>0.9</v>
      </c>
      <c r="I15" s="147">
        <f>SUM(F15:H15)</f>
        <v>0.9</v>
      </c>
      <c r="J15" s="198"/>
      <c r="K15" s="147">
        <f>SUM(I15:J15)</f>
        <v>0.9</v>
      </c>
      <c r="L15" s="388" t="s">
        <v>714</v>
      </c>
      <c r="M15" s="60" t="s">
        <v>3</v>
      </c>
      <c r="N15" s="47" t="s">
        <v>1728</v>
      </c>
      <c r="O15" s="48" t="s">
        <v>1759</v>
      </c>
      <c r="P15" s="48" t="s">
        <v>2707</v>
      </c>
      <c r="Q15" s="47">
        <v>-92</v>
      </c>
      <c r="R15" s="48" t="s">
        <v>1870</v>
      </c>
      <c r="S15" s="48" t="s">
        <v>3208</v>
      </c>
      <c r="T15" s="50" t="s">
        <v>1</v>
      </c>
      <c r="U15" s="47" t="s">
        <v>1728</v>
      </c>
      <c r="V15" s="48" t="s">
        <v>1759</v>
      </c>
      <c r="W15" s="48" t="s">
        <v>3658</v>
      </c>
      <c r="X15" s="47">
        <v>-92</v>
      </c>
      <c r="Y15" s="48" t="s">
        <v>2009</v>
      </c>
      <c r="Z15" s="48" t="s">
        <v>3659</v>
      </c>
      <c r="AA15" s="50" t="s">
        <v>1</v>
      </c>
    </row>
    <row r="16" spans="2:28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96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72">
      <c r="B17" s="299" t="s">
        <v>58</v>
      </c>
      <c r="C17" s="144" t="s">
        <v>725</v>
      </c>
      <c r="D17" s="300" t="s">
        <v>724</v>
      </c>
      <c r="E17" s="163" t="s">
        <v>685</v>
      </c>
      <c r="F17" s="143"/>
      <c r="G17" s="144"/>
      <c r="H17" s="198">
        <v>17.399999999999999</v>
      </c>
      <c r="I17" s="147">
        <f>SUM(F17:H17)</f>
        <v>17.399999999999999</v>
      </c>
      <c r="J17" s="198"/>
      <c r="K17" s="147">
        <f>SUM(I17:J17)</f>
        <v>17.399999999999999</v>
      </c>
      <c r="L17" s="388" t="s">
        <v>714</v>
      </c>
      <c r="M17" s="60" t="s">
        <v>3</v>
      </c>
      <c r="N17" s="47" t="s">
        <v>1728</v>
      </c>
      <c r="O17" s="48" t="s">
        <v>1870</v>
      </c>
      <c r="P17" s="48" t="s">
        <v>3209</v>
      </c>
      <c r="Q17" s="47">
        <v>-92</v>
      </c>
      <c r="R17" s="48" t="s">
        <v>2504</v>
      </c>
      <c r="S17" s="48" t="s">
        <v>3210</v>
      </c>
      <c r="T17" s="50" t="s">
        <v>1</v>
      </c>
      <c r="U17" s="47" t="s">
        <v>1728</v>
      </c>
      <c r="V17" s="48" t="s">
        <v>1870</v>
      </c>
      <c r="W17" s="48" t="s">
        <v>3211</v>
      </c>
      <c r="X17" s="47">
        <v>-92</v>
      </c>
      <c r="Y17" s="48" t="s">
        <v>1737</v>
      </c>
      <c r="Z17" s="48" t="s">
        <v>3212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96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723</v>
      </c>
      <c r="D19" s="300" t="s">
        <v>722</v>
      </c>
      <c r="E19" s="163" t="s">
        <v>685</v>
      </c>
      <c r="F19" s="143"/>
      <c r="G19" s="144"/>
      <c r="H19" s="198">
        <v>13</v>
      </c>
      <c r="I19" s="147">
        <f>SUM(F19:H19)</f>
        <v>13</v>
      </c>
      <c r="J19" s="198"/>
      <c r="K19" s="147">
        <f>SUM(I19:J19)</f>
        <v>13</v>
      </c>
      <c r="L19" s="388" t="s">
        <v>721</v>
      </c>
      <c r="M19" s="60" t="s">
        <v>3</v>
      </c>
      <c r="N19" s="47" t="s">
        <v>1728</v>
      </c>
      <c r="O19" s="48" t="s">
        <v>1737</v>
      </c>
      <c r="P19" s="48" t="s">
        <v>3213</v>
      </c>
      <c r="Q19" s="47">
        <v>-92</v>
      </c>
      <c r="R19" s="48" t="s">
        <v>1778</v>
      </c>
      <c r="S19" s="48" t="s">
        <v>3214</v>
      </c>
      <c r="T19" s="50" t="s">
        <v>1</v>
      </c>
      <c r="U19" s="47" t="s">
        <v>1728</v>
      </c>
      <c r="V19" s="48" t="s">
        <v>1816</v>
      </c>
      <c r="W19" s="48" t="s">
        <v>3215</v>
      </c>
      <c r="X19" s="47">
        <v>-92</v>
      </c>
      <c r="Y19" s="48" t="s">
        <v>1931</v>
      </c>
      <c r="Z19" s="49" t="s">
        <v>3216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96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54">
      <c r="B21" s="299" t="s">
        <v>55</v>
      </c>
      <c r="C21" s="144" t="s">
        <v>720</v>
      </c>
      <c r="D21" s="300" t="s">
        <v>719</v>
      </c>
      <c r="E21" s="163" t="s">
        <v>685</v>
      </c>
      <c r="F21" s="143"/>
      <c r="G21" s="144"/>
      <c r="H21" s="198">
        <v>5.2</v>
      </c>
      <c r="I21" s="147">
        <f>SUM(F21:H21)</f>
        <v>5.2</v>
      </c>
      <c r="J21" s="198" t="s">
        <v>201</v>
      </c>
      <c r="K21" s="147">
        <f>SUM(I21:J21)</f>
        <v>5.2</v>
      </c>
      <c r="L21" s="388" t="s">
        <v>696</v>
      </c>
      <c r="M21" s="60" t="s">
        <v>3</v>
      </c>
      <c r="N21" s="47" t="s">
        <v>1728</v>
      </c>
      <c r="O21" s="48" t="s">
        <v>1870</v>
      </c>
      <c r="P21" s="48" t="s">
        <v>3217</v>
      </c>
      <c r="Q21" s="47">
        <v>-92</v>
      </c>
      <c r="R21" s="48" t="s">
        <v>1796</v>
      </c>
      <c r="S21" s="48" t="s">
        <v>3218</v>
      </c>
      <c r="T21" s="50" t="s">
        <v>1</v>
      </c>
      <c r="U21" s="47" t="s">
        <v>1728</v>
      </c>
      <c r="V21" s="48" t="s">
        <v>2504</v>
      </c>
      <c r="W21" s="48" t="s">
        <v>3219</v>
      </c>
      <c r="X21" s="47">
        <v>-92</v>
      </c>
      <c r="Y21" s="48" t="s">
        <v>1799</v>
      </c>
      <c r="Z21" s="48" t="s">
        <v>3220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96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718</v>
      </c>
      <c r="D23" s="300" t="s">
        <v>717</v>
      </c>
      <c r="E23" s="163" t="s">
        <v>685</v>
      </c>
      <c r="F23" s="143"/>
      <c r="G23" s="144"/>
      <c r="H23" s="198">
        <v>10</v>
      </c>
      <c r="I23" s="147">
        <f>SUM(F23:H23)</f>
        <v>10</v>
      </c>
      <c r="J23" s="198"/>
      <c r="K23" s="147">
        <f>SUM(I23:J23)</f>
        <v>10</v>
      </c>
      <c r="L23" s="388" t="s">
        <v>355</v>
      </c>
      <c r="M23" s="60" t="s">
        <v>3</v>
      </c>
      <c r="N23" s="47" t="s">
        <v>1728</v>
      </c>
      <c r="O23" s="48" t="s">
        <v>1788</v>
      </c>
      <c r="P23" s="48" t="s">
        <v>3221</v>
      </c>
      <c r="Q23" s="47">
        <v>-92</v>
      </c>
      <c r="R23" s="48" t="s">
        <v>1870</v>
      </c>
      <c r="S23" s="48" t="s">
        <v>3222</v>
      </c>
      <c r="T23" s="50" t="s">
        <v>1</v>
      </c>
      <c r="U23" s="47" t="s">
        <v>1728</v>
      </c>
      <c r="V23" s="48" t="s">
        <v>1737</v>
      </c>
      <c r="W23" s="48" t="s">
        <v>3662</v>
      </c>
      <c r="X23" s="47">
        <v>-92</v>
      </c>
      <c r="Y23" s="48" t="s">
        <v>2504</v>
      </c>
      <c r="Z23" s="48" t="s">
        <v>3660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96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716</v>
      </c>
      <c r="D25" s="300" t="s">
        <v>715</v>
      </c>
      <c r="E25" s="163" t="s">
        <v>685</v>
      </c>
      <c r="F25" s="143"/>
      <c r="G25" s="144"/>
      <c r="H25" s="198">
        <v>0.9</v>
      </c>
      <c r="I25" s="147">
        <f>SUM(F25:H25)</f>
        <v>0.9</v>
      </c>
      <c r="J25" s="198">
        <v>2.1</v>
      </c>
      <c r="K25" s="147">
        <f>SUM(I25:J25)</f>
        <v>3</v>
      </c>
      <c r="L25" s="388" t="s">
        <v>714</v>
      </c>
      <c r="M25" s="60" t="s">
        <v>10</v>
      </c>
      <c r="N25" s="47" t="s">
        <v>1728</v>
      </c>
      <c r="O25" s="48" t="s">
        <v>1799</v>
      </c>
      <c r="P25" s="48" t="s">
        <v>3223</v>
      </c>
      <c r="Q25" s="47">
        <v>-92</v>
      </c>
      <c r="R25" s="48" t="s">
        <v>2009</v>
      </c>
      <c r="S25" s="48" t="s">
        <v>3224</v>
      </c>
      <c r="T25" s="50" t="s">
        <v>1</v>
      </c>
      <c r="U25" s="47" t="s">
        <v>1728</v>
      </c>
      <c r="V25" s="48" t="s">
        <v>1763</v>
      </c>
      <c r="W25" s="48" t="s">
        <v>3661</v>
      </c>
      <c r="X25" s="47">
        <v>-92</v>
      </c>
      <c r="Y25" s="48" t="s">
        <v>2504</v>
      </c>
      <c r="Z25" s="48" t="s">
        <v>2271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96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72">
      <c r="B27" s="299" t="s">
        <v>52</v>
      </c>
      <c r="C27" s="144" t="s">
        <v>713</v>
      </c>
      <c r="D27" s="300" t="s">
        <v>712</v>
      </c>
      <c r="E27" s="163" t="s">
        <v>685</v>
      </c>
      <c r="F27" s="143"/>
      <c r="G27" s="144"/>
      <c r="H27" s="198">
        <v>5</v>
      </c>
      <c r="I27" s="147">
        <f>SUM(F27:H27)</f>
        <v>5</v>
      </c>
      <c r="J27" s="198"/>
      <c r="K27" s="147">
        <f>SUM(I27:J27)</f>
        <v>5</v>
      </c>
      <c r="L27" s="388" t="s">
        <v>711</v>
      </c>
      <c r="M27" s="60" t="s">
        <v>3</v>
      </c>
      <c r="N27" s="47" t="s">
        <v>1728</v>
      </c>
      <c r="O27" s="48" t="s">
        <v>2009</v>
      </c>
      <c r="P27" s="48" t="s">
        <v>3663</v>
      </c>
      <c r="Q27" s="47">
        <v>-92</v>
      </c>
      <c r="R27" s="48" t="s">
        <v>2504</v>
      </c>
      <c r="S27" s="48" t="s">
        <v>3664</v>
      </c>
      <c r="T27" s="50" t="s">
        <v>1</v>
      </c>
      <c r="U27" s="47" t="s">
        <v>1728</v>
      </c>
      <c r="V27" s="48" t="s">
        <v>1870</v>
      </c>
      <c r="W27" s="48" t="s">
        <v>3209</v>
      </c>
      <c r="X27" s="47">
        <v>-92</v>
      </c>
      <c r="Y27" s="48" t="s">
        <v>2504</v>
      </c>
      <c r="Z27" s="48" t="s">
        <v>3210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96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710</v>
      </c>
      <c r="D29" s="300" t="s">
        <v>707</v>
      </c>
      <c r="E29" s="163" t="s">
        <v>685</v>
      </c>
      <c r="F29" s="143"/>
      <c r="G29" s="144"/>
      <c r="H29" s="198">
        <v>6.7</v>
      </c>
      <c r="I29" s="147">
        <f>SUM(F29:H29)</f>
        <v>6.7</v>
      </c>
      <c r="J29" s="198"/>
      <c r="K29" s="147">
        <f>SUM(I29:J29)</f>
        <v>6.7</v>
      </c>
      <c r="L29" s="388" t="s">
        <v>548</v>
      </c>
      <c r="M29" s="60" t="s">
        <v>3</v>
      </c>
      <c r="N29" s="47" t="s">
        <v>1728</v>
      </c>
      <c r="O29" s="48" t="s">
        <v>1729</v>
      </c>
      <c r="P29" s="48" t="s">
        <v>3225</v>
      </c>
      <c r="Q29" s="47">
        <v>-92</v>
      </c>
      <c r="R29" s="48" t="s">
        <v>1759</v>
      </c>
      <c r="S29" s="48" t="s">
        <v>3226</v>
      </c>
      <c r="T29" s="50" t="s">
        <v>1</v>
      </c>
      <c r="U29" s="47" t="s">
        <v>1728</v>
      </c>
      <c r="V29" s="48" t="s">
        <v>1729</v>
      </c>
      <c r="W29" s="48" t="s">
        <v>3674</v>
      </c>
      <c r="X29" s="47">
        <v>-92</v>
      </c>
      <c r="Y29" s="48" t="s">
        <v>1733</v>
      </c>
      <c r="Z29" s="48" t="s">
        <v>3675</v>
      </c>
      <c r="AA29" s="5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96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709</v>
      </c>
      <c r="D31" s="300" t="s">
        <v>708</v>
      </c>
      <c r="E31" s="163" t="s">
        <v>685</v>
      </c>
      <c r="F31" s="143"/>
      <c r="G31" s="144"/>
      <c r="H31" s="198">
        <v>8.6</v>
      </c>
      <c r="I31" s="147">
        <f>SUM(F31:H31)</f>
        <v>8.6</v>
      </c>
      <c r="J31" s="198"/>
      <c r="K31" s="147">
        <f>SUM(I31:J31)</f>
        <v>8.6</v>
      </c>
      <c r="L31" s="388" t="s">
        <v>707</v>
      </c>
      <c r="M31" s="60" t="s">
        <v>3</v>
      </c>
      <c r="N31" s="47" t="s">
        <v>1728</v>
      </c>
      <c r="O31" s="48" t="s">
        <v>1985</v>
      </c>
      <c r="P31" s="48" t="s">
        <v>3665</v>
      </c>
      <c r="Q31" s="47">
        <v>-92</v>
      </c>
      <c r="R31" s="48" t="s">
        <v>1737</v>
      </c>
      <c r="S31" s="48" t="s">
        <v>3666</v>
      </c>
      <c r="T31" s="50" t="s">
        <v>1</v>
      </c>
      <c r="U31" s="47" t="s">
        <v>1728</v>
      </c>
      <c r="V31" s="48" t="s">
        <v>1748</v>
      </c>
      <c r="W31" s="48" t="s">
        <v>3667</v>
      </c>
      <c r="X31" s="47">
        <v>-92</v>
      </c>
      <c r="Y31" s="48" t="s">
        <v>1744</v>
      </c>
      <c r="Z31" s="48" t="s">
        <v>3668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96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706</v>
      </c>
      <c r="D33" s="300" t="s">
        <v>705</v>
      </c>
      <c r="E33" s="163" t="s">
        <v>685</v>
      </c>
      <c r="F33" s="143"/>
      <c r="G33" s="144"/>
      <c r="H33" s="198">
        <v>0.8</v>
      </c>
      <c r="I33" s="147">
        <v>0.8</v>
      </c>
      <c r="J33" s="198"/>
      <c r="K33" s="147">
        <f>SUM(I33:J33)</f>
        <v>0.8</v>
      </c>
      <c r="L33" s="388" t="s">
        <v>693</v>
      </c>
      <c r="M33" s="60" t="s">
        <v>5</v>
      </c>
      <c r="N33" s="47" t="s">
        <v>1728</v>
      </c>
      <c r="O33" s="48" t="s">
        <v>1931</v>
      </c>
      <c r="P33" s="48" t="s">
        <v>3227</v>
      </c>
      <c r="Q33" s="47">
        <v>-92</v>
      </c>
      <c r="R33" s="48" t="s">
        <v>1799</v>
      </c>
      <c r="S33" s="48" t="s">
        <v>3228</v>
      </c>
      <c r="T33" s="50" t="s">
        <v>1</v>
      </c>
      <c r="U33" s="47" t="s">
        <v>1728</v>
      </c>
      <c r="V33" s="48" t="s">
        <v>1759</v>
      </c>
      <c r="W33" s="48" t="s">
        <v>3669</v>
      </c>
      <c r="X33" s="47">
        <v>-92</v>
      </c>
      <c r="Y33" s="48" t="s">
        <v>1799</v>
      </c>
      <c r="Z33" s="48" t="s">
        <v>2487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96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704</v>
      </c>
      <c r="D35" s="300" t="s">
        <v>703</v>
      </c>
      <c r="E35" s="163" t="s">
        <v>685</v>
      </c>
      <c r="F35" s="143"/>
      <c r="G35" s="144"/>
      <c r="H35" s="198">
        <v>3.5</v>
      </c>
      <c r="I35" s="147">
        <f>SUM(F35:H35)</f>
        <v>3.5</v>
      </c>
      <c r="J35" s="198"/>
      <c r="K35" s="147">
        <f>SUM(I35:J35)</f>
        <v>3.5</v>
      </c>
      <c r="L35" s="388" t="s">
        <v>535</v>
      </c>
      <c r="M35" s="60" t="s">
        <v>3</v>
      </c>
      <c r="N35" s="47" t="s">
        <v>1728</v>
      </c>
      <c r="O35" s="48" t="s">
        <v>1729</v>
      </c>
      <c r="P35" s="48" t="s">
        <v>3674</v>
      </c>
      <c r="Q35" s="47">
        <v>-92</v>
      </c>
      <c r="R35" s="48" t="s">
        <v>1733</v>
      </c>
      <c r="S35" s="48" t="s">
        <v>3675</v>
      </c>
      <c r="T35" s="50" t="s">
        <v>1</v>
      </c>
      <c r="U35" s="47" t="s">
        <v>1728</v>
      </c>
      <c r="V35" s="48" t="s">
        <v>2504</v>
      </c>
      <c r="W35" s="48" t="s">
        <v>3670</v>
      </c>
      <c r="X35" s="47">
        <v>-92</v>
      </c>
      <c r="Y35" s="48" t="s">
        <v>1744</v>
      </c>
      <c r="Z35" s="48" t="s">
        <v>3671</v>
      </c>
      <c r="AA35" s="50" t="s">
        <v>1</v>
      </c>
    </row>
    <row r="36" spans="2:27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96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702</v>
      </c>
      <c r="D37" s="300" t="s">
        <v>701</v>
      </c>
      <c r="E37" s="163" t="s">
        <v>685</v>
      </c>
      <c r="F37" s="143"/>
      <c r="G37" s="144"/>
      <c r="H37" s="198">
        <v>5.8</v>
      </c>
      <c r="I37" s="147">
        <f>SUM(F37:H37)</f>
        <v>5.8</v>
      </c>
      <c r="J37" s="198"/>
      <c r="K37" s="147">
        <f>SUM(I37:J37)</f>
        <v>5.8</v>
      </c>
      <c r="L37" s="388" t="s">
        <v>535</v>
      </c>
      <c r="M37" s="60" t="s">
        <v>3</v>
      </c>
      <c r="N37" s="47" t="s">
        <v>1728</v>
      </c>
      <c r="O37" s="48" t="s">
        <v>2504</v>
      </c>
      <c r="P37" s="48" t="s">
        <v>3670</v>
      </c>
      <c r="Q37" s="47">
        <v>-92</v>
      </c>
      <c r="R37" s="48" t="s">
        <v>1744</v>
      </c>
      <c r="S37" s="48" t="s">
        <v>3671</v>
      </c>
      <c r="T37" s="50" t="s">
        <v>1</v>
      </c>
      <c r="U37" s="47" t="s">
        <v>1728</v>
      </c>
      <c r="V37" s="48" t="s">
        <v>1870</v>
      </c>
      <c r="W37" s="48" t="s">
        <v>3672</v>
      </c>
      <c r="X37" s="47">
        <v>-92</v>
      </c>
      <c r="Y37" s="48" t="s">
        <v>1737</v>
      </c>
      <c r="Z37" s="48" t="s">
        <v>3673</v>
      </c>
      <c r="AA37" s="50" t="s">
        <v>1</v>
      </c>
    </row>
    <row r="38" spans="2:27">
      <c r="B38" s="302"/>
      <c r="C38" s="185"/>
      <c r="D38" s="303"/>
      <c r="E38" s="208"/>
      <c r="F38" s="182"/>
      <c r="G38" s="185"/>
      <c r="H38" s="200"/>
      <c r="I38" s="189"/>
      <c r="J38" s="200"/>
      <c r="K38" s="189"/>
      <c r="L38" s="396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700</v>
      </c>
      <c r="D39" s="300" t="s">
        <v>699</v>
      </c>
      <c r="E39" s="163" t="s">
        <v>685</v>
      </c>
      <c r="F39" s="143"/>
      <c r="G39" s="144"/>
      <c r="H39" s="198">
        <v>14.5</v>
      </c>
      <c r="I39" s="147">
        <v>14.5</v>
      </c>
      <c r="J39" s="198"/>
      <c r="K39" s="147">
        <f>SUM(I39:J39)</f>
        <v>14.5</v>
      </c>
      <c r="L39" s="388" t="s">
        <v>693</v>
      </c>
      <c r="M39" s="60" t="s">
        <v>10</v>
      </c>
      <c r="N39" s="47" t="s">
        <v>1728</v>
      </c>
      <c r="O39" s="48" t="s">
        <v>1763</v>
      </c>
      <c r="P39" s="48" t="s">
        <v>2539</v>
      </c>
      <c r="Q39" s="47">
        <v>-92</v>
      </c>
      <c r="R39" s="48" t="s">
        <v>1931</v>
      </c>
      <c r="S39" s="48" t="s">
        <v>3229</v>
      </c>
      <c r="T39" s="50" t="s">
        <v>1</v>
      </c>
      <c r="U39" s="47" t="s">
        <v>1728</v>
      </c>
      <c r="V39" s="48" t="s">
        <v>1744</v>
      </c>
      <c r="W39" s="48" t="s">
        <v>3230</v>
      </c>
      <c r="X39" s="47">
        <v>-92</v>
      </c>
      <c r="Y39" s="48" t="s">
        <v>1759</v>
      </c>
      <c r="Z39" s="48" t="s">
        <v>3231</v>
      </c>
      <c r="AA39" s="50" t="s">
        <v>1</v>
      </c>
    </row>
    <row r="40" spans="2:27">
      <c r="B40" s="302"/>
      <c r="C40" s="185"/>
      <c r="D40" s="303"/>
      <c r="E40" s="208"/>
      <c r="F40" s="182"/>
      <c r="G40" s="185"/>
      <c r="H40" s="200"/>
      <c r="I40" s="189"/>
      <c r="J40" s="200"/>
      <c r="K40" s="189"/>
      <c r="L40" s="396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54">
      <c r="B41" s="299" t="s">
        <v>44</v>
      </c>
      <c r="C41" s="144" t="s">
        <v>698</v>
      </c>
      <c r="D41" s="300" t="s">
        <v>697</v>
      </c>
      <c r="E41" s="163" t="s">
        <v>685</v>
      </c>
      <c r="F41" s="143"/>
      <c r="G41" s="144"/>
      <c r="H41" s="198">
        <v>8.5</v>
      </c>
      <c r="I41" s="147">
        <f>SUM(F41:H41)</f>
        <v>8.5</v>
      </c>
      <c r="J41" s="198"/>
      <c r="K41" s="147">
        <f>SUM(I41:J41)</f>
        <v>8.5</v>
      </c>
      <c r="L41" s="388" t="s">
        <v>696</v>
      </c>
      <c r="M41" s="60" t="s">
        <v>3</v>
      </c>
      <c r="N41" s="47" t="s">
        <v>1728</v>
      </c>
      <c r="O41" s="48" t="s">
        <v>1870</v>
      </c>
      <c r="P41" s="48" t="s">
        <v>3232</v>
      </c>
      <c r="Q41" s="47">
        <v>-92</v>
      </c>
      <c r="R41" s="48" t="s">
        <v>1870</v>
      </c>
      <c r="S41" s="48" t="s">
        <v>3233</v>
      </c>
      <c r="T41" s="50" t="s">
        <v>1</v>
      </c>
      <c r="U41" s="47" t="s">
        <v>1728</v>
      </c>
      <c r="V41" s="48" t="s">
        <v>1729</v>
      </c>
      <c r="W41" s="48" t="s">
        <v>3676</v>
      </c>
      <c r="X41" s="47">
        <v>-92</v>
      </c>
      <c r="Y41" s="48" t="s">
        <v>1778</v>
      </c>
      <c r="Z41" s="48" t="s">
        <v>3677</v>
      </c>
      <c r="AA41" s="50" t="s">
        <v>1</v>
      </c>
    </row>
    <row r="42" spans="2:27">
      <c r="B42" s="302"/>
      <c r="C42" s="185"/>
      <c r="D42" s="303"/>
      <c r="E42" s="208"/>
      <c r="F42" s="182"/>
      <c r="G42" s="185"/>
      <c r="H42" s="200"/>
      <c r="I42" s="189"/>
      <c r="J42" s="200"/>
      <c r="K42" s="189"/>
      <c r="L42" s="396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54">
      <c r="B43" s="299" t="s">
        <v>43</v>
      </c>
      <c r="C43" s="144" t="s">
        <v>695</v>
      </c>
      <c r="D43" s="300" t="s">
        <v>694</v>
      </c>
      <c r="E43" s="163" t="s">
        <v>685</v>
      </c>
      <c r="F43" s="143"/>
      <c r="G43" s="144"/>
      <c r="H43" s="198">
        <v>12.64</v>
      </c>
      <c r="I43" s="147">
        <f>SUM(F43:H43)</f>
        <v>12.64</v>
      </c>
      <c r="J43" s="198"/>
      <c r="K43" s="147">
        <f>SUM(I43:J43)</f>
        <v>12.64</v>
      </c>
      <c r="L43" s="388" t="s">
        <v>693</v>
      </c>
      <c r="M43" s="60" t="s">
        <v>3</v>
      </c>
      <c r="N43" s="47" t="s">
        <v>1728</v>
      </c>
      <c r="O43" s="48" t="s">
        <v>1931</v>
      </c>
      <c r="P43" s="48" t="s">
        <v>3678</v>
      </c>
      <c r="Q43" s="47">
        <v>-92</v>
      </c>
      <c r="R43" s="48" t="s">
        <v>1799</v>
      </c>
      <c r="S43" s="48" t="s">
        <v>2702</v>
      </c>
      <c r="T43" s="50" t="s">
        <v>1</v>
      </c>
      <c r="U43" s="47" t="s">
        <v>1728</v>
      </c>
      <c r="V43" s="48" t="s">
        <v>1870</v>
      </c>
      <c r="W43" s="48" t="s">
        <v>3679</v>
      </c>
      <c r="X43" s="47">
        <v>-92</v>
      </c>
      <c r="Y43" s="48" t="s">
        <v>1759</v>
      </c>
      <c r="Z43" s="48" t="s">
        <v>2402</v>
      </c>
      <c r="AA43" s="50" t="s">
        <v>1</v>
      </c>
    </row>
    <row r="44" spans="2:27">
      <c r="B44" s="302"/>
      <c r="C44" s="185"/>
      <c r="D44" s="303"/>
      <c r="E44" s="208"/>
      <c r="F44" s="182"/>
      <c r="G44" s="185"/>
      <c r="H44" s="200"/>
      <c r="I44" s="189"/>
      <c r="J44" s="200"/>
      <c r="K44" s="189"/>
      <c r="L44" s="396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692</v>
      </c>
      <c r="D45" s="300" t="s">
        <v>691</v>
      </c>
      <c r="E45" s="163" t="s">
        <v>685</v>
      </c>
      <c r="F45" s="143"/>
      <c r="G45" s="144"/>
      <c r="H45" s="198">
        <v>3.5</v>
      </c>
      <c r="I45" s="147">
        <f>SUM(F45:H45)</f>
        <v>3.5</v>
      </c>
      <c r="J45" s="198"/>
      <c r="K45" s="147">
        <f>SUM(I45:J45)</f>
        <v>3.5</v>
      </c>
      <c r="L45" s="388" t="s">
        <v>492</v>
      </c>
      <c r="M45" s="60" t="s">
        <v>3</v>
      </c>
      <c r="N45" s="47" t="s">
        <v>1728</v>
      </c>
      <c r="O45" s="48" t="s">
        <v>1870</v>
      </c>
      <c r="P45" s="48" t="s">
        <v>3234</v>
      </c>
      <c r="Q45" s="47">
        <v>-92</v>
      </c>
      <c r="R45" s="48" t="s">
        <v>1737</v>
      </c>
      <c r="S45" s="48" t="s">
        <v>3235</v>
      </c>
      <c r="T45" s="50" t="s">
        <v>1</v>
      </c>
      <c r="U45" s="47" t="s">
        <v>1728</v>
      </c>
      <c r="V45" s="48" t="s">
        <v>1796</v>
      </c>
      <c r="W45" s="48" t="s">
        <v>3236</v>
      </c>
      <c r="X45" s="47">
        <v>-92</v>
      </c>
      <c r="Y45" s="48" t="s">
        <v>1931</v>
      </c>
      <c r="Z45" s="48" t="s">
        <v>2852</v>
      </c>
      <c r="AA45" s="50" t="s">
        <v>1</v>
      </c>
    </row>
    <row r="46" spans="2:27">
      <c r="B46" s="302"/>
      <c r="C46" s="185"/>
      <c r="D46" s="303"/>
      <c r="E46" s="208"/>
      <c r="F46" s="182"/>
      <c r="G46" s="185"/>
      <c r="H46" s="200"/>
      <c r="I46" s="189"/>
      <c r="J46" s="200"/>
      <c r="K46" s="189"/>
      <c r="L46" s="396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690</v>
      </c>
      <c r="D47" s="300" t="s">
        <v>689</v>
      </c>
      <c r="E47" s="163" t="s">
        <v>685</v>
      </c>
      <c r="F47" s="143"/>
      <c r="G47" s="144"/>
      <c r="H47" s="198">
        <v>3.5</v>
      </c>
      <c r="I47" s="147">
        <f>SUM(F47:H47)</f>
        <v>3.5</v>
      </c>
      <c r="J47" s="198"/>
      <c r="K47" s="147">
        <f>SUM(I47:J47)</f>
        <v>3.5</v>
      </c>
      <c r="L47" s="388" t="s">
        <v>688</v>
      </c>
      <c r="M47" s="60" t="s">
        <v>3</v>
      </c>
      <c r="N47" s="47" t="s">
        <v>1728</v>
      </c>
      <c r="O47" s="48" t="s">
        <v>1870</v>
      </c>
      <c r="P47" s="48" t="s">
        <v>3680</v>
      </c>
      <c r="Q47" s="47">
        <v>-92</v>
      </c>
      <c r="R47" s="48" t="s">
        <v>2504</v>
      </c>
      <c r="S47" s="48" t="s">
        <v>3681</v>
      </c>
      <c r="T47" s="50" t="s">
        <v>1</v>
      </c>
      <c r="U47" s="47" t="s">
        <v>1728</v>
      </c>
      <c r="V47" s="48" t="s">
        <v>2504</v>
      </c>
      <c r="W47" s="48" t="s">
        <v>3237</v>
      </c>
      <c r="X47" s="47">
        <v>-92</v>
      </c>
      <c r="Y47" s="48" t="s">
        <v>2009</v>
      </c>
      <c r="Z47" s="48" t="s">
        <v>3238</v>
      </c>
      <c r="AA47" s="50" t="s">
        <v>1</v>
      </c>
    </row>
    <row r="48" spans="2:27">
      <c r="B48" s="302"/>
      <c r="C48" s="185"/>
      <c r="D48" s="303"/>
      <c r="E48" s="208"/>
      <c r="F48" s="182"/>
      <c r="G48" s="185"/>
      <c r="H48" s="200"/>
      <c r="I48" s="189"/>
      <c r="J48" s="200"/>
      <c r="K48" s="189"/>
      <c r="L48" s="396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687</v>
      </c>
      <c r="D49" s="300" t="s">
        <v>686</v>
      </c>
      <c r="E49" s="163" t="s">
        <v>685</v>
      </c>
      <c r="F49" s="143"/>
      <c r="G49" s="144"/>
      <c r="H49" s="198"/>
      <c r="I49" s="147"/>
      <c r="J49" s="198">
        <v>1</v>
      </c>
      <c r="K49" s="147">
        <f>SUM(I49:J49)</f>
        <v>1</v>
      </c>
      <c r="L49" s="388" t="s">
        <v>316</v>
      </c>
      <c r="M49" s="60" t="s">
        <v>5</v>
      </c>
      <c r="N49" s="47" t="s">
        <v>1728</v>
      </c>
      <c r="O49" s="48" t="s">
        <v>1744</v>
      </c>
      <c r="P49" s="48" t="s">
        <v>3239</v>
      </c>
      <c r="Q49" s="47">
        <v>-92</v>
      </c>
      <c r="R49" s="48" t="s">
        <v>1759</v>
      </c>
      <c r="S49" s="48" t="s">
        <v>3240</v>
      </c>
      <c r="T49" s="50" t="s">
        <v>1</v>
      </c>
      <c r="U49" s="47" t="s">
        <v>1728</v>
      </c>
      <c r="V49" s="48" t="s">
        <v>1733</v>
      </c>
      <c r="W49" s="48" t="s">
        <v>3241</v>
      </c>
      <c r="X49" s="47">
        <v>-92</v>
      </c>
      <c r="Y49" s="48" t="s">
        <v>1759</v>
      </c>
      <c r="Z49" s="48" t="s">
        <v>3242</v>
      </c>
      <c r="AA49" s="50" t="s">
        <v>1</v>
      </c>
    </row>
    <row r="50" spans="2:27">
      <c r="B50" s="302"/>
      <c r="C50" s="185"/>
      <c r="D50" s="303"/>
      <c r="E50" s="208"/>
      <c r="F50" s="187"/>
      <c r="G50" s="189"/>
      <c r="H50" s="187"/>
      <c r="I50" s="189"/>
      <c r="J50" s="187"/>
      <c r="K50" s="189"/>
      <c r="L50" s="396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>
      <c r="B51" s="306"/>
      <c r="C51" s="143"/>
      <c r="D51" s="82"/>
      <c r="E51" s="79"/>
      <c r="F51" s="197"/>
      <c r="G51" s="198"/>
      <c r="H51" s="147"/>
      <c r="I51" s="146"/>
      <c r="J51" s="147"/>
      <c r="K51" s="146"/>
      <c r="L51" s="404"/>
      <c r="N51" s="47"/>
      <c r="O51" s="48"/>
      <c r="P51" s="48"/>
      <c r="Q51" s="47"/>
      <c r="R51" s="48"/>
      <c r="S51" s="48"/>
      <c r="T51" s="50"/>
      <c r="U51" s="47"/>
      <c r="V51" s="48"/>
      <c r="W51" s="48"/>
      <c r="X51" s="47"/>
      <c r="Y51" s="48"/>
      <c r="Z51" s="48"/>
      <c r="AA51" s="50"/>
    </row>
    <row r="52" spans="2:27" ht="18.75" thickBot="1">
      <c r="B52" s="307"/>
      <c r="C52" s="193"/>
      <c r="D52" s="308"/>
      <c r="E52" s="193"/>
      <c r="F52" s="194"/>
      <c r="G52" s="195"/>
      <c r="H52" s="194"/>
      <c r="I52" s="195"/>
      <c r="J52" s="194"/>
      <c r="K52" s="195"/>
      <c r="L52" s="406"/>
      <c r="M52" s="516"/>
      <c r="N52" s="51"/>
      <c r="O52" s="52"/>
      <c r="P52" s="52"/>
      <c r="Q52" s="51"/>
      <c r="R52" s="52"/>
      <c r="S52" s="52"/>
      <c r="T52" s="53"/>
      <c r="U52" s="51"/>
      <c r="V52" s="52"/>
      <c r="W52" s="52"/>
      <c r="X52" s="51"/>
      <c r="Y52" s="52"/>
      <c r="Z52" s="52"/>
      <c r="AA52" s="53"/>
    </row>
    <row r="53" spans="2:27" ht="2.25" customHeight="1">
      <c r="B53" s="60"/>
      <c r="C53" s="60"/>
      <c r="D53" s="93"/>
      <c r="E53" s="60"/>
      <c r="F53" s="61"/>
      <c r="G53" s="61"/>
      <c r="H53" s="61"/>
      <c r="I53" s="61"/>
      <c r="J53" s="61"/>
      <c r="K53" s="61"/>
      <c r="L53" s="93"/>
    </row>
    <row r="54" spans="2:27" ht="3" customHeight="1" thickBot="1">
      <c r="B54" s="60"/>
      <c r="C54" s="60"/>
      <c r="D54" s="93"/>
      <c r="E54" s="60"/>
      <c r="F54" s="61"/>
      <c r="G54" s="61"/>
      <c r="H54" s="61"/>
      <c r="I54" s="61"/>
      <c r="J54" s="61"/>
      <c r="K54" s="61"/>
      <c r="L54" s="93"/>
    </row>
    <row r="55" spans="2:27" ht="21.75" customHeight="1" thickBot="1">
      <c r="B55" s="62">
        <f>SUBTOTAL(3,B10:B52)</f>
        <v>20</v>
      </c>
      <c r="C55" s="63"/>
      <c r="D55" s="64"/>
      <c r="E55" s="63" t="s">
        <v>0</v>
      </c>
      <c r="F55" s="65">
        <f t="shared" ref="F55:K55" si="0">SUM(F10:F52)</f>
        <v>0</v>
      </c>
      <c r="G55" s="65">
        <f t="shared" si="0"/>
        <v>26.6</v>
      </c>
      <c r="H55" s="65">
        <f t="shared" si="0"/>
        <v>136.18</v>
      </c>
      <c r="I55" s="65">
        <f t="shared" si="0"/>
        <v>162.77999999999997</v>
      </c>
      <c r="J55" s="65">
        <f t="shared" si="0"/>
        <v>3.1</v>
      </c>
      <c r="K55" s="66">
        <f t="shared" si="0"/>
        <v>165.88</v>
      </c>
      <c r="L55" s="292"/>
    </row>
    <row r="56" spans="2:27">
      <c r="B56" s="60"/>
      <c r="C56" s="60"/>
      <c r="D56" s="93"/>
      <c r="E56" s="60"/>
      <c r="F56" s="61"/>
      <c r="G56" s="61"/>
      <c r="H56" s="61"/>
      <c r="I56" s="61"/>
      <c r="J56" s="61"/>
      <c r="K56" s="61"/>
      <c r="L56" s="93"/>
    </row>
    <row r="57" spans="2:27">
      <c r="B57" s="60"/>
      <c r="C57" s="60"/>
      <c r="D57" s="93"/>
      <c r="E57" s="60"/>
      <c r="F57" s="61"/>
      <c r="G57" s="61"/>
      <c r="H57" s="61"/>
      <c r="I57" s="61"/>
      <c r="J57" s="61"/>
      <c r="K57" s="61"/>
      <c r="L57" s="93"/>
    </row>
    <row r="58" spans="2:27">
      <c r="B58" s="60"/>
      <c r="C58" s="60"/>
      <c r="D58" s="93"/>
      <c r="E58" s="60"/>
      <c r="F58" s="61"/>
      <c r="G58" s="61"/>
      <c r="H58" s="61"/>
      <c r="I58" s="61"/>
      <c r="J58" s="61"/>
      <c r="K58" s="61"/>
      <c r="L58" s="93"/>
    </row>
    <row r="59" spans="2:27">
      <c r="B59" s="60"/>
      <c r="C59" s="60"/>
      <c r="D59" s="93"/>
      <c r="E59" s="60"/>
      <c r="F59" s="61"/>
      <c r="G59" s="61"/>
      <c r="H59" s="61"/>
      <c r="I59" s="61"/>
      <c r="J59" s="61"/>
      <c r="K59" s="61"/>
      <c r="L59" s="93"/>
    </row>
    <row r="60" spans="2:27">
      <c r="B60" s="60"/>
      <c r="C60" s="60"/>
      <c r="D60" s="93"/>
      <c r="E60" s="60"/>
      <c r="F60" s="61"/>
      <c r="G60" s="61"/>
      <c r="H60" s="61"/>
      <c r="I60" s="61"/>
      <c r="J60" s="61"/>
      <c r="K60" s="61"/>
      <c r="L60" s="93"/>
    </row>
    <row r="61" spans="2:27">
      <c r="B61" s="60"/>
      <c r="C61" s="60"/>
      <c r="D61" s="93"/>
      <c r="E61" s="60"/>
      <c r="F61" s="60"/>
      <c r="G61" s="60"/>
      <c r="H61" s="60"/>
      <c r="I61" s="60"/>
      <c r="J61" s="60"/>
      <c r="K61" s="60"/>
      <c r="L61" s="93"/>
    </row>
    <row r="62" spans="2:27">
      <c r="B62" s="60"/>
      <c r="C62" s="60"/>
      <c r="D62" s="93"/>
      <c r="E62" s="60"/>
      <c r="F62" s="60"/>
      <c r="G62" s="60"/>
      <c r="H62" s="60"/>
      <c r="I62" s="60"/>
      <c r="J62" s="60"/>
      <c r="K62" s="60"/>
      <c r="L62" s="93"/>
    </row>
    <row r="63" spans="2:27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27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60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60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</sheetData>
  <mergeCells count="22">
    <mergeCell ref="E6:L6"/>
    <mergeCell ref="E5:L5"/>
    <mergeCell ref="N6:AA6"/>
    <mergeCell ref="E2:AB2"/>
    <mergeCell ref="E3:AB3"/>
    <mergeCell ref="E4:AB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2023</oddFooter>
  </headerFooter>
  <colBreaks count="1" manualBreakCount="1">
    <brk id="12" max="5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3"/>
  </sheetPr>
  <dimension ref="B2:AB1008"/>
  <sheetViews>
    <sheetView view="pageBreakPreview" topLeftCell="A55" zoomScaleSheetLayoutView="100" workbookViewId="0">
      <selection activeCell="L58" sqref="L58"/>
    </sheetView>
  </sheetViews>
  <sheetFormatPr baseColWidth="10" defaultRowHeight="18"/>
  <cols>
    <col min="1" max="1" width="2" style="80" customWidth="1"/>
    <col min="2" max="2" width="5.5703125" style="80" customWidth="1"/>
    <col min="3" max="3" width="14.5703125" style="80" customWidth="1"/>
    <col min="4" max="4" width="42.28515625" style="80" customWidth="1"/>
    <col min="5" max="5" width="14.85546875" style="80" customWidth="1"/>
    <col min="6" max="6" width="11.5703125" style="80" customWidth="1"/>
    <col min="7" max="7" width="8.7109375" style="80" customWidth="1"/>
    <col min="8" max="8" width="9.85546875" style="80" customWidth="1"/>
    <col min="9" max="9" width="19.5703125" style="80" customWidth="1"/>
    <col min="10" max="10" width="17.42578125" style="80" customWidth="1"/>
    <col min="11" max="11" width="13.7109375" style="80" customWidth="1"/>
    <col min="12" max="12" width="33.85546875" style="80" customWidth="1"/>
    <col min="13" max="13" width="19.5703125" style="60" customWidth="1"/>
    <col min="14" max="14" width="7.28515625" style="80" customWidth="1"/>
    <col min="15" max="15" width="5.140625" style="80" customWidth="1"/>
    <col min="16" max="16" width="9.85546875" style="80" customWidth="1"/>
    <col min="17" max="17" width="5.5703125" style="80" customWidth="1"/>
    <col min="18" max="18" width="5.28515625" style="80" customWidth="1"/>
    <col min="19" max="19" width="10.42578125" style="80" customWidth="1"/>
    <col min="20" max="20" width="3.7109375" style="80" customWidth="1"/>
    <col min="21" max="21" width="6.28515625" style="80" customWidth="1"/>
    <col min="22" max="22" width="5.28515625" style="80" customWidth="1"/>
    <col min="23" max="23" width="9.7109375" style="80" customWidth="1"/>
    <col min="24" max="25" width="5.7109375" style="80" customWidth="1"/>
    <col min="26" max="26" width="10" style="80" customWidth="1"/>
    <col min="27" max="27" width="3.7109375" style="80" customWidth="1"/>
    <col min="28" max="28" width="5.710937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684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8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6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 ht="28.5" customHeight="1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54.75" customHeight="1">
      <c r="B11" s="299" t="s">
        <v>62</v>
      </c>
      <c r="C11" s="144" t="s">
        <v>683</v>
      </c>
      <c r="D11" s="300" t="s">
        <v>682</v>
      </c>
      <c r="E11" s="163" t="s">
        <v>618</v>
      </c>
      <c r="F11" s="143"/>
      <c r="G11" s="197">
        <v>1.5</v>
      </c>
      <c r="H11" s="198">
        <v>14.5</v>
      </c>
      <c r="I11" s="147">
        <f>SUM(F11:H11)</f>
        <v>16</v>
      </c>
      <c r="J11" s="198"/>
      <c r="K11" s="147">
        <f>SUM(I11:J11)</f>
        <v>16</v>
      </c>
      <c r="L11" s="301"/>
      <c r="M11" s="60" t="s">
        <v>3</v>
      </c>
      <c r="N11" s="47" t="s">
        <v>1771</v>
      </c>
      <c r="O11" s="48" t="s">
        <v>1750</v>
      </c>
      <c r="P11" s="49" t="s">
        <v>3243</v>
      </c>
      <c r="Q11" s="47">
        <v>-93</v>
      </c>
      <c r="R11" s="48" t="s">
        <v>1833</v>
      </c>
      <c r="S11" s="49" t="s">
        <v>3244</v>
      </c>
      <c r="T11" s="50" t="s">
        <v>1</v>
      </c>
      <c r="U11" s="47" t="s">
        <v>1771</v>
      </c>
      <c r="V11" s="48" t="s">
        <v>1868</v>
      </c>
      <c r="W11" s="49" t="s">
        <v>2601</v>
      </c>
      <c r="X11" s="47">
        <v>-93</v>
      </c>
      <c r="Y11" s="48" t="s">
        <v>1827</v>
      </c>
      <c r="Z11" s="49" t="s">
        <v>2839</v>
      </c>
      <c r="AA11" s="50" t="s">
        <v>1</v>
      </c>
    </row>
    <row r="12" spans="2:28" ht="28.5" customHeight="1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9.75" customHeight="1">
      <c r="B13" s="299" t="s">
        <v>216</v>
      </c>
      <c r="C13" s="144" t="s">
        <v>681</v>
      </c>
      <c r="D13" s="300" t="s">
        <v>680</v>
      </c>
      <c r="E13" s="163" t="s">
        <v>618</v>
      </c>
      <c r="F13" s="143"/>
      <c r="G13" s="144"/>
      <c r="H13" s="198">
        <v>20.5</v>
      </c>
      <c r="I13" s="147">
        <f>SUM(F13:H13)</f>
        <v>20.5</v>
      </c>
      <c r="J13" s="198"/>
      <c r="K13" s="147">
        <f>SUM(I13:J13)</f>
        <v>20.5</v>
      </c>
      <c r="L13" s="301" t="s">
        <v>679</v>
      </c>
      <c r="M13" s="60" t="s">
        <v>3</v>
      </c>
      <c r="N13" s="47" t="s">
        <v>1771</v>
      </c>
      <c r="O13" s="48" t="s">
        <v>1750</v>
      </c>
      <c r="P13" s="48" t="s">
        <v>3245</v>
      </c>
      <c r="Q13" s="47">
        <v>-93</v>
      </c>
      <c r="R13" s="48" t="s">
        <v>1810</v>
      </c>
      <c r="S13" s="48" t="s">
        <v>3218</v>
      </c>
      <c r="T13" s="50" t="s">
        <v>1</v>
      </c>
      <c r="U13" s="47" t="s">
        <v>1771</v>
      </c>
      <c r="V13" s="48" t="s">
        <v>1854</v>
      </c>
      <c r="W13" s="48" t="s">
        <v>3051</v>
      </c>
      <c r="X13" s="47">
        <v>-93</v>
      </c>
      <c r="Y13" s="48" t="s">
        <v>1772</v>
      </c>
      <c r="Z13" s="48" t="s">
        <v>3246</v>
      </c>
      <c r="AA13" s="50" t="s">
        <v>1</v>
      </c>
    </row>
    <row r="14" spans="2:28" ht="28.5" customHeight="1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8.25" customHeight="1">
      <c r="B15" s="299" t="s">
        <v>59</v>
      </c>
      <c r="C15" s="144" t="s">
        <v>678</v>
      </c>
      <c r="D15" s="300" t="s">
        <v>677</v>
      </c>
      <c r="E15" s="163" t="s">
        <v>618</v>
      </c>
      <c r="F15" s="143"/>
      <c r="G15" s="144"/>
      <c r="H15" s="198">
        <v>14.5</v>
      </c>
      <c r="I15" s="147">
        <f>SUM(F15:H15)</f>
        <v>14.5</v>
      </c>
      <c r="J15" s="198"/>
      <c r="K15" s="147">
        <f>SUM(I15:J15)</f>
        <v>14.5</v>
      </c>
      <c r="L15" s="301" t="s">
        <v>676</v>
      </c>
      <c r="M15" s="60" t="s">
        <v>3</v>
      </c>
      <c r="N15" s="47" t="s">
        <v>1771</v>
      </c>
      <c r="O15" s="48" t="s">
        <v>1868</v>
      </c>
      <c r="P15" s="48" t="s">
        <v>3247</v>
      </c>
      <c r="Q15" s="47">
        <v>-93</v>
      </c>
      <c r="R15" s="48" t="s">
        <v>1812</v>
      </c>
      <c r="S15" s="48" t="s">
        <v>3248</v>
      </c>
      <c r="T15" s="50" t="s">
        <v>1</v>
      </c>
      <c r="U15" s="47" t="s">
        <v>1771</v>
      </c>
      <c r="V15" s="48" t="s">
        <v>1839</v>
      </c>
      <c r="W15" s="48" t="s">
        <v>3683</v>
      </c>
      <c r="X15" s="47">
        <v>-93</v>
      </c>
      <c r="Y15" s="48" t="s">
        <v>1882</v>
      </c>
      <c r="Z15" s="48" t="s">
        <v>3684</v>
      </c>
      <c r="AA15" s="50" t="s">
        <v>1</v>
      </c>
    </row>
    <row r="16" spans="2:28" ht="28.5" customHeight="1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8.25" customHeight="1">
      <c r="B17" s="299" t="s">
        <v>58</v>
      </c>
      <c r="C17" s="144" t="s">
        <v>675</v>
      </c>
      <c r="D17" s="300" t="s">
        <v>674</v>
      </c>
      <c r="E17" s="163" t="s">
        <v>618</v>
      </c>
      <c r="F17" s="143"/>
      <c r="G17" s="381">
        <v>1.3</v>
      </c>
      <c r="H17" s="198">
        <v>7.3</v>
      </c>
      <c r="I17" s="147">
        <v>8.6</v>
      </c>
      <c r="J17" s="198"/>
      <c r="K17" s="147">
        <f>SUM(I17:J17)</f>
        <v>8.6</v>
      </c>
      <c r="L17" s="301" t="s">
        <v>433</v>
      </c>
      <c r="M17" s="60" t="s">
        <v>3</v>
      </c>
      <c r="N17" s="47" t="s">
        <v>1771</v>
      </c>
      <c r="O17" s="48" t="s">
        <v>1827</v>
      </c>
      <c r="P17" s="48" t="s">
        <v>2907</v>
      </c>
      <c r="Q17" s="47">
        <v>-93</v>
      </c>
      <c r="R17" s="48" t="s">
        <v>1827</v>
      </c>
      <c r="S17" s="48" t="s">
        <v>2908</v>
      </c>
      <c r="T17" s="50" t="s">
        <v>1</v>
      </c>
      <c r="U17" s="47" t="s">
        <v>1771</v>
      </c>
      <c r="V17" s="48" t="s">
        <v>1750</v>
      </c>
      <c r="W17" s="48" t="s">
        <v>2603</v>
      </c>
      <c r="X17" s="47">
        <v>-93</v>
      </c>
      <c r="Y17" s="48" t="s">
        <v>1772</v>
      </c>
      <c r="Z17" s="48" t="s">
        <v>3249</v>
      </c>
      <c r="AA17" s="50" t="s">
        <v>1</v>
      </c>
    </row>
    <row r="18" spans="2:27" ht="28.5" customHeight="1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41.25" customHeight="1">
      <c r="B19" s="299" t="s">
        <v>56</v>
      </c>
      <c r="C19" s="144" t="s">
        <v>673</v>
      </c>
      <c r="D19" s="300" t="s">
        <v>672</v>
      </c>
      <c r="E19" s="163" t="s">
        <v>618</v>
      </c>
      <c r="F19" s="143"/>
      <c r="G19" s="144"/>
      <c r="H19" s="198">
        <v>12.6</v>
      </c>
      <c r="I19" s="147">
        <v>12.6</v>
      </c>
      <c r="J19" s="198">
        <v>1.5</v>
      </c>
      <c r="K19" s="147">
        <f>SUM(I19:J19)</f>
        <v>14.1</v>
      </c>
      <c r="L19" s="301" t="s">
        <v>649</v>
      </c>
      <c r="M19" s="60" t="s">
        <v>10</v>
      </c>
      <c r="N19" s="47" t="s">
        <v>1771</v>
      </c>
      <c r="O19" s="48" t="s">
        <v>1839</v>
      </c>
      <c r="P19" s="48" t="s">
        <v>3250</v>
      </c>
      <c r="Q19" s="47">
        <v>-93</v>
      </c>
      <c r="R19" s="48" t="s">
        <v>1827</v>
      </c>
      <c r="S19" s="48" t="s">
        <v>3251</v>
      </c>
      <c r="T19" s="50" t="s">
        <v>1</v>
      </c>
      <c r="U19" s="47" t="s">
        <v>1771</v>
      </c>
      <c r="V19" s="48" t="s">
        <v>1839</v>
      </c>
      <c r="W19" s="48" t="s">
        <v>3252</v>
      </c>
      <c r="X19" s="47">
        <v>-93</v>
      </c>
      <c r="Y19" s="48" t="s">
        <v>1882</v>
      </c>
      <c r="Z19" s="48" t="s">
        <v>3253</v>
      </c>
      <c r="AA19" s="50" t="s">
        <v>1</v>
      </c>
    </row>
    <row r="20" spans="2:27" ht="28.5" customHeight="1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28.5" customHeight="1">
      <c r="B21" s="299" t="s">
        <v>55</v>
      </c>
      <c r="C21" s="144" t="s">
        <v>671</v>
      </c>
      <c r="D21" s="300" t="s">
        <v>670</v>
      </c>
      <c r="E21" s="163" t="s">
        <v>618</v>
      </c>
      <c r="F21" s="143"/>
      <c r="G21" s="144"/>
      <c r="H21" s="198">
        <v>4.7</v>
      </c>
      <c r="I21" s="147">
        <f>SUM(F21:H21)</f>
        <v>4.7</v>
      </c>
      <c r="J21" s="198"/>
      <c r="K21" s="147">
        <f>SUM(I21:J21)</f>
        <v>4.7</v>
      </c>
      <c r="L21" s="301" t="s">
        <v>248</v>
      </c>
      <c r="M21" s="60" t="s">
        <v>3</v>
      </c>
      <c r="N21" s="47" t="s">
        <v>1771</v>
      </c>
      <c r="O21" s="48" t="s">
        <v>1750</v>
      </c>
      <c r="P21" s="48" t="s">
        <v>3254</v>
      </c>
      <c r="Q21" s="47">
        <v>-93</v>
      </c>
      <c r="R21" s="48" t="s">
        <v>1810</v>
      </c>
      <c r="S21" s="48" t="s">
        <v>3255</v>
      </c>
      <c r="T21" s="50" t="s">
        <v>1</v>
      </c>
      <c r="U21" s="47" t="s">
        <v>1771</v>
      </c>
      <c r="V21" s="48" t="s">
        <v>1765</v>
      </c>
      <c r="W21" s="48" t="s">
        <v>3256</v>
      </c>
      <c r="X21" s="47">
        <v>-93</v>
      </c>
      <c r="Y21" s="48" t="s">
        <v>1914</v>
      </c>
      <c r="Z21" s="48" t="s">
        <v>3257</v>
      </c>
      <c r="AA21" s="50" t="s">
        <v>1</v>
      </c>
    </row>
    <row r="22" spans="2:27" ht="28.5" customHeight="1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28.5" customHeight="1">
      <c r="B23" s="299" t="s">
        <v>54</v>
      </c>
      <c r="C23" s="144" t="s">
        <v>669</v>
      </c>
      <c r="D23" s="300" t="s">
        <v>668</v>
      </c>
      <c r="E23" s="163" t="s">
        <v>618</v>
      </c>
      <c r="F23" s="143"/>
      <c r="G23" s="144"/>
      <c r="H23" s="198">
        <v>4.5</v>
      </c>
      <c r="I23" s="147">
        <f>SUM(F23:H23)</f>
        <v>4.5</v>
      </c>
      <c r="J23" s="198"/>
      <c r="K23" s="147">
        <f>SUM(I23:J23)</f>
        <v>4.5</v>
      </c>
      <c r="L23" s="301" t="s">
        <v>649</v>
      </c>
      <c r="M23" s="60" t="s">
        <v>3</v>
      </c>
      <c r="N23" s="47" t="s">
        <v>1771</v>
      </c>
      <c r="O23" s="48" t="s">
        <v>1750</v>
      </c>
      <c r="P23" s="48" t="s">
        <v>2838</v>
      </c>
      <c r="Q23" s="47">
        <v>-93</v>
      </c>
      <c r="R23" s="48" t="s">
        <v>1772</v>
      </c>
      <c r="S23" s="48" t="s">
        <v>3258</v>
      </c>
      <c r="T23" s="50" t="s">
        <v>1</v>
      </c>
      <c r="U23" s="47" t="s">
        <v>1771</v>
      </c>
      <c r="V23" s="48" t="s">
        <v>1839</v>
      </c>
      <c r="W23" s="48" t="s">
        <v>3259</v>
      </c>
      <c r="X23" s="47">
        <v>-93</v>
      </c>
      <c r="Y23" s="48" t="s">
        <v>1775</v>
      </c>
      <c r="Z23" s="48" t="s">
        <v>3260</v>
      </c>
      <c r="AA23" s="50" t="s">
        <v>1</v>
      </c>
    </row>
    <row r="24" spans="2:27" ht="28.5" customHeight="1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 customHeight="1">
      <c r="B25" s="299" t="s">
        <v>53</v>
      </c>
      <c r="C25" s="144" t="s">
        <v>667</v>
      </c>
      <c r="D25" s="300" t="s">
        <v>666</v>
      </c>
      <c r="E25" s="163" t="s">
        <v>618</v>
      </c>
      <c r="F25" s="143"/>
      <c r="G25" s="144"/>
      <c r="H25" s="198">
        <v>6.2</v>
      </c>
      <c r="I25" s="147">
        <f>SUM(F25:H25)</f>
        <v>6.2</v>
      </c>
      <c r="J25" s="198"/>
      <c r="K25" s="147">
        <f>SUM(I25:J25)</f>
        <v>6.2</v>
      </c>
      <c r="L25" s="301" t="s">
        <v>646</v>
      </c>
      <c r="M25" s="60" t="s">
        <v>3</v>
      </c>
      <c r="N25" s="47" t="s">
        <v>1771</v>
      </c>
      <c r="O25" s="48" t="s">
        <v>1750</v>
      </c>
      <c r="P25" s="48" t="s">
        <v>3261</v>
      </c>
      <c r="Q25" s="47">
        <v>-93</v>
      </c>
      <c r="R25" s="48" t="s">
        <v>1775</v>
      </c>
      <c r="S25" s="48" t="s">
        <v>3262</v>
      </c>
      <c r="T25" s="50" t="s">
        <v>1</v>
      </c>
      <c r="U25" s="47" t="s">
        <v>1771</v>
      </c>
      <c r="V25" s="48" t="s">
        <v>1882</v>
      </c>
      <c r="W25" s="48" t="s">
        <v>3024</v>
      </c>
      <c r="X25" s="47">
        <v>-93</v>
      </c>
      <c r="Y25" s="48" t="s">
        <v>1775</v>
      </c>
      <c r="Z25" s="48" t="s">
        <v>3263</v>
      </c>
      <c r="AA25" s="50" t="s">
        <v>1</v>
      </c>
    </row>
    <row r="26" spans="2:27" ht="28.5" customHeight="1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57.75" customHeight="1">
      <c r="B27" s="299" t="s">
        <v>52</v>
      </c>
      <c r="C27" s="144" t="s">
        <v>665</v>
      </c>
      <c r="D27" s="300" t="s">
        <v>664</v>
      </c>
      <c r="E27" s="163" t="s">
        <v>618</v>
      </c>
      <c r="F27" s="143"/>
      <c r="G27" s="144"/>
      <c r="H27" s="198">
        <v>3</v>
      </c>
      <c r="I27" s="147">
        <f>SUM(F27:H27)</f>
        <v>3</v>
      </c>
      <c r="J27" s="198"/>
      <c r="K27" s="147">
        <f>SUM(I27:J27)</f>
        <v>3</v>
      </c>
      <c r="L27" s="301" t="s">
        <v>661</v>
      </c>
      <c r="M27" s="60" t="s">
        <v>3</v>
      </c>
      <c r="N27" s="47" t="s">
        <v>1771</v>
      </c>
      <c r="O27" s="48" t="s">
        <v>1839</v>
      </c>
      <c r="P27" s="48" t="s">
        <v>3264</v>
      </c>
      <c r="Q27" s="47">
        <v>-93</v>
      </c>
      <c r="R27" s="48" t="s">
        <v>1827</v>
      </c>
      <c r="S27" s="48" t="s">
        <v>3265</v>
      </c>
      <c r="T27" s="50" t="s">
        <v>1</v>
      </c>
      <c r="U27" s="47" t="s">
        <v>1771</v>
      </c>
      <c r="V27" s="48" t="s">
        <v>1765</v>
      </c>
      <c r="W27" s="48" t="s">
        <v>3266</v>
      </c>
      <c r="X27" s="47">
        <v>-93</v>
      </c>
      <c r="Y27" s="48" t="s">
        <v>1765</v>
      </c>
      <c r="Z27" s="48" t="s">
        <v>2139</v>
      </c>
      <c r="AA27" s="50" t="s">
        <v>1</v>
      </c>
    </row>
    <row r="28" spans="2:27" ht="28.5" customHeight="1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55.5" customHeight="1">
      <c r="B29" s="299" t="s">
        <v>51</v>
      </c>
      <c r="C29" s="144" t="s">
        <v>663</v>
      </c>
      <c r="D29" s="300" t="s">
        <v>662</v>
      </c>
      <c r="E29" s="163" t="s">
        <v>618</v>
      </c>
      <c r="F29" s="143"/>
      <c r="G29" s="144"/>
      <c r="H29" s="198">
        <v>3.5</v>
      </c>
      <c r="I29" s="147">
        <f>SUM(F29:H29)</f>
        <v>3.5</v>
      </c>
      <c r="J29" s="198"/>
      <c r="K29" s="147">
        <f>SUM(I29:J29)</f>
        <v>3.5</v>
      </c>
      <c r="L29" s="301" t="s">
        <v>661</v>
      </c>
      <c r="M29" s="60" t="s">
        <v>3</v>
      </c>
      <c r="N29" s="47" t="s">
        <v>1771</v>
      </c>
      <c r="O29" s="48" t="s">
        <v>1839</v>
      </c>
      <c r="P29" s="48" t="s">
        <v>2672</v>
      </c>
      <c r="Q29" s="47">
        <v>-93</v>
      </c>
      <c r="R29" s="48" t="s">
        <v>1839</v>
      </c>
      <c r="S29" s="48" t="s">
        <v>3685</v>
      </c>
      <c r="T29" s="50" t="s">
        <v>1</v>
      </c>
      <c r="U29" s="47" t="s">
        <v>1771</v>
      </c>
      <c r="V29" s="48" t="s">
        <v>1765</v>
      </c>
      <c r="W29" s="49" t="s">
        <v>3686</v>
      </c>
      <c r="X29" s="47">
        <v>-93</v>
      </c>
      <c r="Y29" s="48" t="s">
        <v>1750</v>
      </c>
      <c r="Z29" s="48" t="s">
        <v>2666</v>
      </c>
      <c r="AA29" s="50" t="s">
        <v>1</v>
      </c>
    </row>
    <row r="30" spans="2:27" ht="28.5" customHeight="1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41.25" customHeight="1">
      <c r="B31" s="299" t="s">
        <v>50</v>
      </c>
      <c r="C31" s="144" t="s">
        <v>660</v>
      </c>
      <c r="D31" s="300" t="s">
        <v>659</v>
      </c>
      <c r="E31" s="163" t="s">
        <v>618</v>
      </c>
      <c r="F31" s="143"/>
      <c r="G31" s="144"/>
      <c r="H31" s="198">
        <v>4.2</v>
      </c>
      <c r="I31" s="147">
        <f>SUM(F31:H31)</f>
        <v>4.2</v>
      </c>
      <c r="J31" s="198"/>
      <c r="K31" s="147">
        <f>SUM(I31:J31)</f>
        <v>4.2</v>
      </c>
      <c r="L31" s="301" t="s">
        <v>658</v>
      </c>
      <c r="M31" s="60" t="s">
        <v>3</v>
      </c>
      <c r="N31" s="47" t="s">
        <v>1771</v>
      </c>
      <c r="O31" s="48" t="s">
        <v>1882</v>
      </c>
      <c r="P31" s="48" t="s">
        <v>3687</v>
      </c>
      <c r="Q31" s="47">
        <v>-93</v>
      </c>
      <c r="R31" s="48" t="s">
        <v>1833</v>
      </c>
      <c r="S31" s="48" t="s">
        <v>3688</v>
      </c>
      <c r="T31" s="50" t="s">
        <v>1</v>
      </c>
      <c r="U31" s="47" t="s">
        <v>1771</v>
      </c>
      <c r="V31" s="48" t="s">
        <v>1882</v>
      </c>
      <c r="W31" s="48" t="s">
        <v>3689</v>
      </c>
      <c r="X31" s="47">
        <v>-93</v>
      </c>
      <c r="Y31" s="48" t="s">
        <v>1810</v>
      </c>
      <c r="Z31" s="48" t="s">
        <v>3690</v>
      </c>
      <c r="AA31" s="50" t="s">
        <v>1</v>
      </c>
    </row>
    <row r="32" spans="2:27" ht="28.5" customHeight="1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45.75" customHeight="1">
      <c r="B33" s="299" t="s">
        <v>48</v>
      </c>
      <c r="C33" s="144" t="s">
        <v>657</v>
      </c>
      <c r="D33" s="300" t="s">
        <v>656</v>
      </c>
      <c r="E33" s="163" t="s">
        <v>618</v>
      </c>
      <c r="F33" s="143"/>
      <c r="G33" s="144"/>
      <c r="H33" s="198">
        <v>5.9</v>
      </c>
      <c r="I33" s="147">
        <f>SUM(F33:H33)</f>
        <v>5.9</v>
      </c>
      <c r="J33" s="198"/>
      <c r="K33" s="147">
        <f>SUM(I33:J33)</f>
        <v>5.9</v>
      </c>
      <c r="L33" s="301" t="s">
        <v>655</v>
      </c>
      <c r="M33" s="60" t="s">
        <v>3</v>
      </c>
      <c r="N33" s="47" t="s">
        <v>1771</v>
      </c>
      <c r="O33" s="48" t="s">
        <v>1887</v>
      </c>
      <c r="P33" s="48" t="s">
        <v>3269</v>
      </c>
      <c r="Q33" s="47">
        <v>-93</v>
      </c>
      <c r="R33" s="48" t="s">
        <v>1772</v>
      </c>
      <c r="S33" s="48" t="s">
        <v>3270</v>
      </c>
      <c r="T33" s="50" t="s">
        <v>1</v>
      </c>
      <c r="U33" s="47" t="s">
        <v>1771</v>
      </c>
      <c r="V33" s="48" t="s">
        <v>1882</v>
      </c>
      <c r="W33" s="49" t="s">
        <v>3271</v>
      </c>
      <c r="X33" s="47">
        <v>-93</v>
      </c>
      <c r="Y33" s="48" t="s">
        <v>1827</v>
      </c>
      <c r="Z33" s="48" t="s">
        <v>3272</v>
      </c>
      <c r="AA33" s="50" t="s">
        <v>1</v>
      </c>
    </row>
    <row r="34" spans="2:27" ht="28.5" customHeight="1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9" customHeight="1">
      <c r="B35" s="299" t="s">
        <v>47</v>
      </c>
      <c r="C35" s="144" t="s">
        <v>654</v>
      </c>
      <c r="D35" s="300" t="s">
        <v>653</v>
      </c>
      <c r="E35" s="163" t="s">
        <v>618</v>
      </c>
      <c r="F35" s="143"/>
      <c r="G35" s="144"/>
      <c r="H35" s="198">
        <v>3.9</v>
      </c>
      <c r="I35" s="147">
        <f>SUM(F35:H35)</f>
        <v>3.9</v>
      </c>
      <c r="J35" s="198"/>
      <c r="K35" s="147">
        <f>SUM(I35:J35)</f>
        <v>3.9</v>
      </c>
      <c r="L35" s="301" t="s">
        <v>652</v>
      </c>
      <c r="M35" s="60" t="s">
        <v>3</v>
      </c>
      <c r="N35" s="47" t="s">
        <v>1771</v>
      </c>
      <c r="O35" s="48" t="s">
        <v>1887</v>
      </c>
      <c r="P35" s="48" t="s">
        <v>3273</v>
      </c>
      <c r="Q35" s="47">
        <v>-93</v>
      </c>
      <c r="R35" s="48" t="s">
        <v>1914</v>
      </c>
      <c r="S35" s="48" t="s">
        <v>2165</v>
      </c>
      <c r="T35" s="50" t="s">
        <v>1</v>
      </c>
      <c r="U35" s="47" t="s">
        <v>1771</v>
      </c>
      <c r="V35" s="48" t="s">
        <v>1887</v>
      </c>
      <c r="W35" s="48" t="s">
        <v>3274</v>
      </c>
      <c r="X35" s="47">
        <v>-93</v>
      </c>
      <c r="Y35" s="48" t="s">
        <v>1772</v>
      </c>
      <c r="Z35" s="48" t="s">
        <v>3275</v>
      </c>
      <c r="AA35" s="50" t="s">
        <v>1</v>
      </c>
    </row>
    <row r="36" spans="2:27" ht="28.5" customHeight="1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42.75" customHeight="1">
      <c r="B37" s="299" t="s">
        <v>46</v>
      </c>
      <c r="C37" s="144" t="s">
        <v>651</v>
      </c>
      <c r="D37" s="300" t="s">
        <v>650</v>
      </c>
      <c r="E37" s="163" t="s">
        <v>618</v>
      </c>
      <c r="F37" s="143"/>
      <c r="G37" s="144"/>
      <c r="H37" s="198">
        <v>4</v>
      </c>
      <c r="I37" s="147">
        <v>4</v>
      </c>
      <c r="J37" s="198"/>
      <c r="K37" s="147">
        <f>SUM(I37:J37)</f>
        <v>4</v>
      </c>
      <c r="L37" s="301" t="s">
        <v>649</v>
      </c>
      <c r="M37" s="60" t="s">
        <v>10</v>
      </c>
      <c r="N37" s="47" t="s">
        <v>1771</v>
      </c>
      <c r="O37" s="48" t="s">
        <v>1827</v>
      </c>
      <c r="P37" s="48" t="s">
        <v>2966</v>
      </c>
      <c r="Q37" s="47">
        <v>-93</v>
      </c>
      <c r="R37" s="48" t="s">
        <v>1775</v>
      </c>
      <c r="S37" s="48" t="s">
        <v>3276</v>
      </c>
      <c r="T37" s="50" t="s">
        <v>1</v>
      </c>
      <c r="U37" s="47" t="s">
        <v>1771</v>
      </c>
      <c r="V37" s="48" t="s">
        <v>1775</v>
      </c>
      <c r="W37" s="48" t="s">
        <v>3277</v>
      </c>
      <c r="X37" s="47">
        <v>-93</v>
      </c>
      <c r="Y37" s="48" t="s">
        <v>1775</v>
      </c>
      <c r="Z37" s="48" t="s">
        <v>3278</v>
      </c>
      <c r="AA37" s="50" t="s">
        <v>1</v>
      </c>
    </row>
    <row r="38" spans="2:27" ht="28.5" customHeight="1">
      <c r="B38" s="302"/>
      <c r="C38" s="185"/>
      <c r="D38" s="303"/>
      <c r="E38" s="208"/>
      <c r="F38" s="182"/>
      <c r="G38" s="185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54.75" customHeight="1">
      <c r="B39" s="299" t="s">
        <v>45</v>
      </c>
      <c r="C39" s="144" t="s">
        <v>648</v>
      </c>
      <c r="D39" s="300" t="s">
        <v>647</v>
      </c>
      <c r="E39" s="163" t="s">
        <v>618</v>
      </c>
      <c r="F39" s="143"/>
      <c r="G39" s="144"/>
      <c r="H39" s="198">
        <v>9.1999999999999993</v>
      </c>
      <c r="I39" s="147">
        <f>SUM(F39:H39)</f>
        <v>9.1999999999999993</v>
      </c>
      <c r="J39" s="198">
        <v>4.8</v>
      </c>
      <c r="K39" s="147">
        <f>SUM(I39:J39)</f>
        <v>14</v>
      </c>
      <c r="L39" s="301" t="s">
        <v>646</v>
      </c>
      <c r="M39" s="60" t="s">
        <v>10</v>
      </c>
      <c r="N39" s="47" t="s">
        <v>1771</v>
      </c>
      <c r="O39" s="48" t="s">
        <v>1839</v>
      </c>
      <c r="P39" s="48" t="s">
        <v>3259</v>
      </c>
      <c r="Q39" s="47">
        <v>-93</v>
      </c>
      <c r="R39" s="48" t="s">
        <v>1775</v>
      </c>
      <c r="S39" s="48" t="s">
        <v>3260</v>
      </c>
      <c r="T39" s="50" t="s">
        <v>1</v>
      </c>
      <c r="U39" s="47" t="s">
        <v>1771</v>
      </c>
      <c r="V39" s="48" t="s">
        <v>1775</v>
      </c>
      <c r="W39" s="48" t="s">
        <v>3691</v>
      </c>
      <c r="X39" s="47">
        <v>-93</v>
      </c>
      <c r="Y39" s="48" t="s">
        <v>1775</v>
      </c>
      <c r="Z39" s="48" t="s">
        <v>3692</v>
      </c>
      <c r="AA39" s="50" t="s">
        <v>1</v>
      </c>
    </row>
    <row r="40" spans="2:27" ht="28.5" customHeight="1">
      <c r="B40" s="302"/>
      <c r="C40" s="185"/>
      <c r="D40" s="303"/>
      <c r="E40" s="208"/>
      <c r="F40" s="182"/>
      <c r="G40" s="185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40.5" customHeight="1">
      <c r="B41" s="299" t="s">
        <v>44</v>
      </c>
      <c r="C41" s="144" t="s">
        <v>645</v>
      </c>
      <c r="D41" s="300" t="s">
        <v>644</v>
      </c>
      <c r="E41" s="163" t="s">
        <v>618</v>
      </c>
      <c r="F41" s="143"/>
      <c r="G41" s="144"/>
      <c r="H41" s="198">
        <v>3.6</v>
      </c>
      <c r="I41" s="147">
        <f>SUM(F41:H41)</f>
        <v>3.6</v>
      </c>
      <c r="J41" s="198"/>
      <c r="K41" s="147">
        <f>SUM(I41:J41)</f>
        <v>3.6</v>
      </c>
      <c r="L41" s="301" t="s">
        <v>453</v>
      </c>
      <c r="M41" s="60" t="s">
        <v>3</v>
      </c>
      <c r="N41" s="47" t="s">
        <v>1771</v>
      </c>
      <c r="O41" s="48" t="s">
        <v>1839</v>
      </c>
      <c r="P41" s="48" t="s">
        <v>3279</v>
      </c>
      <c r="Q41" s="47">
        <v>-93</v>
      </c>
      <c r="R41" s="48" t="s">
        <v>1833</v>
      </c>
      <c r="S41" s="48" t="s">
        <v>3280</v>
      </c>
      <c r="T41" s="50" t="s">
        <v>1</v>
      </c>
      <c r="U41" s="47" t="s">
        <v>1771</v>
      </c>
      <c r="V41" s="48" t="s">
        <v>1765</v>
      </c>
      <c r="W41" s="48" t="s">
        <v>3281</v>
      </c>
      <c r="X41" s="47">
        <v>-93</v>
      </c>
      <c r="Y41" s="48" t="s">
        <v>1914</v>
      </c>
      <c r="Z41" s="48" t="s">
        <v>3282</v>
      </c>
      <c r="AA41" s="50" t="s">
        <v>1</v>
      </c>
    </row>
    <row r="42" spans="2:27" ht="28.5" customHeight="1">
      <c r="B42" s="302"/>
      <c r="C42" s="185"/>
      <c r="D42" s="303"/>
      <c r="E42" s="208"/>
      <c r="F42" s="182"/>
      <c r="G42" s="185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9" customHeight="1">
      <c r="B43" s="299" t="s">
        <v>43</v>
      </c>
      <c r="C43" s="144" t="s">
        <v>643</v>
      </c>
      <c r="D43" s="300" t="s">
        <v>642</v>
      </c>
      <c r="E43" s="163" t="s">
        <v>618</v>
      </c>
      <c r="F43" s="143"/>
      <c r="G43" s="144"/>
      <c r="H43" s="198">
        <v>6.6</v>
      </c>
      <c r="I43" s="147">
        <f>SUM(F43:H43)</f>
        <v>6.6</v>
      </c>
      <c r="J43" s="198"/>
      <c r="K43" s="147">
        <f>SUM(I43:J43)</f>
        <v>6.6</v>
      </c>
      <c r="L43" s="301" t="s">
        <v>433</v>
      </c>
      <c r="M43" s="60" t="s">
        <v>3</v>
      </c>
      <c r="N43" s="47" t="s">
        <v>1771</v>
      </c>
      <c r="O43" s="48" t="s">
        <v>1803</v>
      </c>
      <c r="P43" s="48" t="s">
        <v>3283</v>
      </c>
      <c r="Q43" s="47">
        <v>-93</v>
      </c>
      <c r="R43" s="48" t="s">
        <v>1775</v>
      </c>
      <c r="S43" s="48" t="s">
        <v>3284</v>
      </c>
      <c r="T43" s="50" t="s">
        <v>1</v>
      </c>
      <c r="U43" s="47" t="s">
        <v>1771</v>
      </c>
      <c r="V43" s="48" t="s">
        <v>1746</v>
      </c>
      <c r="W43" s="49" t="s">
        <v>2775</v>
      </c>
      <c r="X43" s="47">
        <v>-93</v>
      </c>
      <c r="Y43" s="48" t="s">
        <v>1810</v>
      </c>
      <c r="Z43" s="48" t="s">
        <v>3285</v>
      </c>
      <c r="AA43" s="50" t="s">
        <v>1</v>
      </c>
    </row>
    <row r="44" spans="2:27" ht="28.5" customHeight="1">
      <c r="B44" s="302"/>
      <c r="C44" s="185"/>
      <c r="D44" s="303"/>
      <c r="E44" s="208"/>
      <c r="F44" s="182"/>
      <c r="G44" s="185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40.5" customHeight="1">
      <c r="B45" s="299" t="s">
        <v>42</v>
      </c>
      <c r="C45" s="144" t="s">
        <v>641</v>
      </c>
      <c r="D45" s="300" t="s">
        <v>434</v>
      </c>
      <c r="E45" s="163" t="s">
        <v>618</v>
      </c>
      <c r="F45" s="143"/>
      <c r="G45" s="144"/>
      <c r="H45" s="198">
        <v>1</v>
      </c>
      <c r="I45" s="147">
        <f>SUM(F45:H45)</f>
        <v>1</v>
      </c>
      <c r="J45" s="198"/>
      <c r="K45" s="147">
        <f>SUM(I45:J45)</f>
        <v>1</v>
      </c>
      <c r="L45" s="301" t="s">
        <v>433</v>
      </c>
      <c r="M45" s="60" t="s">
        <v>3</v>
      </c>
      <c r="N45" s="47" t="s">
        <v>1771</v>
      </c>
      <c r="O45" s="48" t="s">
        <v>1765</v>
      </c>
      <c r="P45" s="48" t="s">
        <v>3286</v>
      </c>
      <c r="Q45" s="47">
        <v>-93</v>
      </c>
      <c r="R45" s="48" t="s">
        <v>1833</v>
      </c>
      <c r="S45" s="48" t="s">
        <v>3287</v>
      </c>
      <c r="T45" s="50" t="s">
        <v>1</v>
      </c>
      <c r="U45" s="47" t="s">
        <v>1771</v>
      </c>
      <c r="V45" s="48" t="s">
        <v>1765</v>
      </c>
      <c r="W45" s="48" t="s">
        <v>3244</v>
      </c>
      <c r="X45" s="47">
        <v>-93</v>
      </c>
      <c r="Y45" s="48" t="s">
        <v>1914</v>
      </c>
      <c r="Z45" s="48" t="s">
        <v>3288</v>
      </c>
      <c r="AA45" s="50" t="s">
        <v>1</v>
      </c>
    </row>
    <row r="46" spans="2:27" ht="28.5" customHeight="1">
      <c r="B46" s="302"/>
      <c r="C46" s="185"/>
      <c r="D46" s="303"/>
      <c r="E46" s="208"/>
      <c r="F46" s="182"/>
      <c r="G46" s="185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43.5" customHeight="1">
      <c r="B47" s="299" t="s">
        <v>41</v>
      </c>
      <c r="C47" s="144" t="s">
        <v>640</v>
      </c>
      <c r="D47" s="300" t="s">
        <v>639</v>
      </c>
      <c r="E47" s="163" t="s">
        <v>618</v>
      </c>
      <c r="F47" s="143"/>
      <c r="G47" s="144"/>
      <c r="H47" s="198">
        <v>2.7</v>
      </c>
      <c r="I47" s="147">
        <f>SUM(F47:H47)</f>
        <v>2.7</v>
      </c>
      <c r="J47" s="198"/>
      <c r="K47" s="147">
        <f>SUM(I47:J47)</f>
        <v>2.7</v>
      </c>
      <c r="L47" s="301" t="s">
        <v>368</v>
      </c>
      <c r="M47" s="60" t="s">
        <v>3</v>
      </c>
      <c r="N47" s="47" t="s">
        <v>1771</v>
      </c>
      <c r="O47" s="48" t="s">
        <v>1765</v>
      </c>
      <c r="P47" s="48" t="s">
        <v>2412</v>
      </c>
      <c r="Q47" s="47">
        <v>-93</v>
      </c>
      <c r="R47" s="48" t="s">
        <v>1833</v>
      </c>
      <c r="S47" s="48" t="s">
        <v>3289</v>
      </c>
      <c r="T47" s="50" t="s">
        <v>1</v>
      </c>
      <c r="U47" s="47" t="s">
        <v>1771</v>
      </c>
      <c r="V47" s="48" t="s">
        <v>1765</v>
      </c>
      <c r="W47" s="48" t="s">
        <v>3290</v>
      </c>
      <c r="X47" s="47">
        <v>-93</v>
      </c>
      <c r="Y47" s="48" t="s">
        <v>1914</v>
      </c>
      <c r="Z47" s="48" t="s">
        <v>2619</v>
      </c>
      <c r="AA47" s="50" t="s">
        <v>1</v>
      </c>
    </row>
    <row r="48" spans="2:27" ht="28.5" customHeight="1">
      <c r="B48" s="302"/>
      <c r="C48" s="185"/>
      <c r="D48" s="303"/>
      <c r="E48" s="208"/>
      <c r="F48" s="182"/>
      <c r="G48" s="185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28.5" customHeight="1">
      <c r="B49" s="299" t="s">
        <v>40</v>
      </c>
      <c r="C49" s="144" t="s">
        <v>638</v>
      </c>
      <c r="D49" s="300" t="s">
        <v>637</v>
      </c>
      <c r="E49" s="163" t="s">
        <v>618</v>
      </c>
      <c r="F49" s="143"/>
      <c r="G49" s="144"/>
      <c r="H49" s="198">
        <v>9.1</v>
      </c>
      <c r="I49" s="147">
        <f>SUM(F49:H49)</f>
        <v>9.1</v>
      </c>
      <c r="J49" s="198"/>
      <c r="K49" s="147">
        <f>SUM(I49:J49)</f>
        <v>9.1</v>
      </c>
      <c r="L49" s="301" t="s">
        <v>636</v>
      </c>
      <c r="M49" s="60" t="s">
        <v>3</v>
      </c>
      <c r="N49" s="47" t="s">
        <v>1771</v>
      </c>
      <c r="O49" s="48" t="s">
        <v>1765</v>
      </c>
      <c r="P49" s="48" t="s">
        <v>3291</v>
      </c>
      <c r="Q49" s="47">
        <v>-93</v>
      </c>
      <c r="R49" s="48" t="s">
        <v>1810</v>
      </c>
      <c r="S49" s="48" t="s">
        <v>3292</v>
      </c>
      <c r="T49" s="50" t="s">
        <v>1</v>
      </c>
      <c r="U49" s="47" t="s">
        <v>1771</v>
      </c>
      <c r="V49" s="48" t="s">
        <v>1775</v>
      </c>
      <c r="W49" s="48" t="s">
        <v>2119</v>
      </c>
      <c r="X49" s="47">
        <v>-93</v>
      </c>
      <c r="Y49" s="48" t="s">
        <v>1775</v>
      </c>
      <c r="Z49" s="48" t="s">
        <v>3693</v>
      </c>
      <c r="AA49" s="50" t="s">
        <v>1</v>
      </c>
    </row>
    <row r="50" spans="2:27" ht="28.5" customHeight="1">
      <c r="B50" s="302"/>
      <c r="C50" s="185"/>
      <c r="D50" s="303"/>
      <c r="E50" s="208"/>
      <c r="F50" s="182"/>
      <c r="G50" s="185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8.25" customHeight="1">
      <c r="B51" s="299" t="s">
        <v>39</v>
      </c>
      <c r="C51" s="144" t="s">
        <v>635</v>
      </c>
      <c r="D51" s="300" t="s">
        <v>634</v>
      </c>
      <c r="E51" s="163" t="s">
        <v>618</v>
      </c>
      <c r="F51" s="143"/>
      <c r="G51" s="144"/>
      <c r="H51" s="198">
        <v>4.3</v>
      </c>
      <c r="I51" s="147">
        <f>SUM(F51:H51)</f>
        <v>4.3</v>
      </c>
      <c r="J51" s="198"/>
      <c r="K51" s="147">
        <f>SUM(I51:J51)</f>
        <v>4.3</v>
      </c>
      <c r="L51" s="301" t="s">
        <v>633</v>
      </c>
      <c r="M51" s="60" t="s">
        <v>3</v>
      </c>
      <c r="N51" s="47" t="s">
        <v>1771</v>
      </c>
      <c r="O51" s="48" t="s">
        <v>1803</v>
      </c>
      <c r="P51" s="48" t="s">
        <v>3293</v>
      </c>
      <c r="Q51" s="47">
        <v>-93</v>
      </c>
      <c r="R51" s="48" t="s">
        <v>1772</v>
      </c>
      <c r="S51" s="48" t="s">
        <v>3294</v>
      </c>
      <c r="T51" s="50" t="s">
        <v>1</v>
      </c>
      <c r="U51" s="47" t="s">
        <v>1771</v>
      </c>
      <c r="V51" s="48" t="s">
        <v>1854</v>
      </c>
      <c r="W51" s="48" t="s">
        <v>2280</v>
      </c>
      <c r="X51" s="47">
        <v>-93</v>
      </c>
      <c r="Y51" s="48" t="s">
        <v>1914</v>
      </c>
      <c r="Z51" s="48" t="s">
        <v>2182</v>
      </c>
      <c r="AA51" s="50" t="s">
        <v>1</v>
      </c>
    </row>
    <row r="52" spans="2:27" ht="28.5" customHeight="1">
      <c r="B52" s="302"/>
      <c r="C52" s="185"/>
      <c r="D52" s="303"/>
      <c r="E52" s="208"/>
      <c r="F52" s="182"/>
      <c r="G52" s="185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28.5" customHeight="1">
      <c r="B53" s="299" t="s">
        <v>38</v>
      </c>
      <c r="C53" s="144" t="s">
        <v>632</v>
      </c>
      <c r="D53" s="300" t="s">
        <v>631</v>
      </c>
      <c r="E53" s="163" t="s">
        <v>618</v>
      </c>
      <c r="F53" s="143"/>
      <c r="G53" s="144"/>
      <c r="H53" s="198">
        <v>7</v>
      </c>
      <c r="I53" s="147">
        <f>SUM(F53:H53)</f>
        <v>7</v>
      </c>
      <c r="J53" s="198"/>
      <c r="K53" s="147">
        <f>SUM(I53:J53)</f>
        <v>7</v>
      </c>
      <c r="L53" s="301" t="s">
        <v>630</v>
      </c>
      <c r="M53" s="60" t="s">
        <v>3</v>
      </c>
      <c r="N53" s="47" t="s">
        <v>1771</v>
      </c>
      <c r="O53" s="48" t="s">
        <v>1765</v>
      </c>
      <c r="P53" s="48" t="s">
        <v>3295</v>
      </c>
      <c r="Q53" s="47">
        <v>-93</v>
      </c>
      <c r="R53" s="48" t="s">
        <v>1914</v>
      </c>
      <c r="S53" s="48" t="s">
        <v>3296</v>
      </c>
      <c r="T53" s="50" t="s">
        <v>1</v>
      </c>
      <c r="U53" s="47" t="s">
        <v>1771</v>
      </c>
      <c r="V53" s="48" t="s">
        <v>1775</v>
      </c>
      <c r="W53" s="48" t="s">
        <v>3297</v>
      </c>
      <c r="X53" s="47">
        <v>-93</v>
      </c>
      <c r="Y53" s="48" t="s">
        <v>1833</v>
      </c>
      <c r="Z53" s="48" t="s">
        <v>3298</v>
      </c>
      <c r="AA53" s="50" t="s">
        <v>1</v>
      </c>
    </row>
    <row r="54" spans="2:27" ht="28.5" customHeight="1">
      <c r="B54" s="302"/>
      <c r="C54" s="185"/>
      <c r="D54" s="303"/>
      <c r="E54" s="208"/>
      <c r="F54" s="182"/>
      <c r="G54" s="185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41.25" customHeight="1" thickBot="1">
      <c r="B55" s="356" t="s">
        <v>37</v>
      </c>
      <c r="C55" s="357" t="s">
        <v>629</v>
      </c>
      <c r="D55" s="358" t="s">
        <v>628</v>
      </c>
      <c r="E55" s="359" t="s">
        <v>618</v>
      </c>
      <c r="F55" s="360"/>
      <c r="G55" s="357"/>
      <c r="H55" s="361">
        <v>5.3</v>
      </c>
      <c r="I55" s="362">
        <f>SUM(F55:H55)</f>
        <v>5.3</v>
      </c>
      <c r="J55" s="361"/>
      <c r="K55" s="362">
        <f>SUM(I55:J55)</f>
        <v>5.3</v>
      </c>
      <c r="L55" s="363" t="s">
        <v>627</v>
      </c>
      <c r="M55" s="60" t="s">
        <v>3</v>
      </c>
      <c r="N55" s="47" t="s">
        <v>1771</v>
      </c>
      <c r="O55" s="55" t="s">
        <v>1800</v>
      </c>
      <c r="P55" s="55" t="s">
        <v>3694</v>
      </c>
      <c r="Q55" s="47">
        <v>-93</v>
      </c>
      <c r="R55" s="55" t="s">
        <v>1812</v>
      </c>
      <c r="S55" s="55" t="s">
        <v>2647</v>
      </c>
      <c r="T55" s="56" t="s">
        <v>1</v>
      </c>
      <c r="U55" s="47" t="s">
        <v>1771</v>
      </c>
      <c r="V55" s="55" t="s">
        <v>1800</v>
      </c>
      <c r="W55" s="55" t="s">
        <v>3695</v>
      </c>
      <c r="X55" s="47">
        <v>-93</v>
      </c>
      <c r="Y55" s="55" t="s">
        <v>1775</v>
      </c>
      <c r="Z55" s="55" t="s">
        <v>3696</v>
      </c>
      <c r="AA55" s="56" t="s">
        <v>1</v>
      </c>
    </row>
    <row r="56" spans="2:27" ht="28.5" customHeight="1">
      <c r="B56" s="302"/>
      <c r="C56" s="185"/>
      <c r="D56" s="303"/>
      <c r="E56" s="208"/>
      <c r="F56" s="182"/>
      <c r="G56" s="185"/>
      <c r="H56" s="200"/>
      <c r="I56" s="189"/>
      <c r="J56" s="200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" customHeight="1">
      <c r="B57" s="299" t="s">
        <v>36</v>
      </c>
      <c r="C57" s="144" t="s">
        <v>626</v>
      </c>
      <c r="D57" s="300" t="s">
        <v>625</v>
      </c>
      <c r="E57" s="163" t="s">
        <v>618</v>
      </c>
      <c r="F57" s="143"/>
      <c r="G57" s="144"/>
      <c r="H57" s="198">
        <v>2</v>
      </c>
      <c r="I57" s="147">
        <f>SUM(F57:H57)</f>
        <v>2</v>
      </c>
      <c r="J57" s="198"/>
      <c r="K57" s="147">
        <f>SUM(I57:J57)</f>
        <v>2</v>
      </c>
      <c r="L57" s="301" t="s">
        <v>624</v>
      </c>
      <c r="M57" s="60" t="s">
        <v>3</v>
      </c>
      <c r="N57" s="47" t="s">
        <v>1771</v>
      </c>
      <c r="O57" s="48" t="s">
        <v>1839</v>
      </c>
      <c r="P57" s="49" t="s">
        <v>3697</v>
      </c>
      <c r="Q57" s="47">
        <v>-93</v>
      </c>
      <c r="R57" s="48" t="s">
        <v>1839</v>
      </c>
      <c r="S57" s="48" t="s">
        <v>3698</v>
      </c>
      <c r="T57" s="50" t="s">
        <v>1</v>
      </c>
      <c r="U57" s="47" t="s">
        <v>1771</v>
      </c>
      <c r="V57" s="48" t="s">
        <v>1750</v>
      </c>
      <c r="W57" s="48" t="s">
        <v>2536</v>
      </c>
      <c r="X57" s="47">
        <v>-93</v>
      </c>
      <c r="Y57" s="48" t="s">
        <v>1765</v>
      </c>
      <c r="Z57" s="48" t="s">
        <v>3699</v>
      </c>
      <c r="AA57" s="50" t="s">
        <v>1</v>
      </c>
    </row>
    <row r="58" spans="2:27" ht="28.5" customHeight="1">
      <c r="B58" s="302"/>
      <c r="C58" s="185"/>
      <c r="D58" s="303"/>
      <c r="E58" s="208"/>
      <c r="F58" s="182"/>
      <c r="G58" s="185"/>
      <c r="H58" s="200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42" customHeight="1">
      <c r="B59" s="299" t="s">
        <v>35</v>
      </c>
      <c r="C59" s="144" t="s">
        <v>623</v>
      </c>
      <c r="D59" s="300" t="s">
        <v>622</v>
      </c>
      <c r="E59" s="163" t="s">
        <v>618</v>
      </c>
      <c r="F59" s="143"/>
      <c r="G59" s="144"/>
      <c r="H59" s="198">
        <v>2.5</v>
      </c>
      <c r="I59" s="147">
        <f>SUM(F59:H59)</f>
        <v>2.5</v>
      </c>
      <c r="J59" s="198"/>
      <c r="K59" s="147">
        <f>SUM(I59:J59)</f>
        <v>2.5</v>
      </c>
      <c r="L59" s="301" t="s">
        <v>621</v>
      </c>
      <c r="M59" s="60" t="s">
        <v>3</v>
      </c>
      <c r="N59" s="47" t="s">
        <v>1771</v>
      </c>
      <c r="O59" s="48" t="s">
        <v>1887</v>
      </c>
      <c r="P59" s="48" t="s">
        <v>3702</v>
      </c>
      <c r="Q59" s="47">
        <v>-93</v>
      </c>
      <c r="R59" s="48" t="s">
        <v>1765</v>
      </c>
      <c r="S59" s="48" t="s">
        <v>3703</v>
      </c>
      <c r="T59" s="50" t="s">
        <v>1</v>
      </c>
      <c r="U59" s="47" t="s">
        <v>1771</v>
      </c>
      <c r="V59" s="48" t="s">
        <v>1882</v>
      </c>
      <c r="W59" s="48" t="s">
        <v>3700</v>
      </c>
      <c r="X59" s="47">
        <v>-93</v>
      </c>
      <c r="Y59" s="48" t="s">
        <v>1827</v>
      </c>
      <c r="Z59" s="48" t="s">
        <v>3701</v>
      </c>
      <c r="AA59" s="50" t="s">
        <v>1</v>
      </c>
    </row>
    <row r="60" spans="2:27" ht="28.5" customHeight="1">
      <c r="B60" s="302"/>
      <c r="C60" s="185"/>
      <c r="D60" s="303"/>
      <c r="E60" s="208"/>
      <c r="F60" s="182"/>
      <c r="G60" s="185"/>
      <c r="H60" s="200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.75" customHeight="1">
      <c r="B61" s="299" t="s">
        <v>34</v>
      </c>
      <c r="C61" s="144" t="s">
        <v>620</v>
      </c>
      <c r="D61" s="300" t="s">
        <v>619</v>
      </c>
      <c r="E61" s="163" t="s">
        <v>618</v>
      </c>
      <c r="F61" s="198">
        <v>4</v>
      </c>
      <c r="G61" s="144"/>
      <c r="H61" s="79"/>
      <c r="I61" s="147">
        <f>SUM(F61:H61)</f>
        <v>4</v>
      </c>
      <c r="J61" s="198"/>
      <c r="K61" s="147">
        <f>SUM(I61:J61)</f>
        <v>4</v>
      </c>
      <c r="L61" s="301" t="s">
        <v>617</v>
      </c>
      <c r="M61" s="60" t="s">
        <v>3</v>
      </c>
      <c r="N61" s="47" t="s">
        <v>1771</v>
      </c>
      <c r="O61" s="48" t="s">
        <v>1839</v>
      </c>
      <c r="P61" s="48" t="s">
        <v>3301</v>
      </c>
      <c r="Q61" s="47">
        <v>-93</v>
      </c>
      <c r="R61" s="48" t="s">
        <v>1882</v>
      </c>
      <c r="S61" s="48" t="s">
        <v>3302</v>
      </c>
      <c r="T61" s="50" t="s">
        <v>1</v>
      </c>
      <c r="U61" s="47" t="s">
        <v>1771</v>
      </c>
      <c r="V61" s="48" t="s">
        <v>1882</v>
      </c>
      <c r="W61" s="48" t="s">
        <v>2861</v>
      </c>
      <c r="X61" s="47">
        <v>-93</v>
      </c>
      <c r="Y61" s="48" t="s">
        <v>1887</v>
      </c>
      <c r="Z61" s="48" t="s">
        <v>2862</v>
      </c>
      <c r="AA61" s="50" t="s">
        <v>1</v>
      </c>
    </row>
    <row r="62" spans="2:27" ht="28.5" customHeight="1" thickBot="1">
      <c r="B62" s="307"/>
      <c r="C62" s="193"/>
      <c r="D62" s="308"/>
      <c r="E62" s="193"/>
      <c r="F62" s="194"/>
      <c r="G62" s="195"/>
      <c r="H62" s="194"/>
      <c r="I62" s="195"/>
      <c r="J62" s="194"/>
      <c r="K62" s="195"/>
      <c r="L62" s="77"/>
      <c r="M62" s="516"/>
      <c r="N62" s="51"/>
      <c r="O62" s="52"/>
      <c r="P62" s="52"/>
      <c r="Q62" s="51"/>
      <c r="R62" s="52"/>
      <c r="S62" s="52"/>
      <c r="T62" s="53"/>
      <c r="U62" s="51"/>
      <c r="V62" s="52"/>
      <c r="W62" s="52"/>
      <c r="X62" s="51"/>
      <c r="Y62" s="52"/>
      <c r="Z62" s="52"/>
      <c r="AA62" s="53"/>
    </row>
    <row r="63" spans="2:27" ht="12.75" customHeight="1">
      <c r="B63" s="60"/>
      <c r="C63" s="60"/>
      <c r="D63" s="93"/>
      <c r="E63" s="60"/>
      <c r="F63" s="61"/>
      <c r="G63" s="61"/>
      <c r="H63" s="61"/>
      <c r="I63" s="61"/>
      <c r="J63" s="61"/>
      <c r="K63" s="61"/>
      <c r="L63" s="93"/>
    </row>
    <row r="64" spans="2:27" ht="12.75" customHeight="1" thickBot="1">
      <c r="B64" s="60"/>
      <c r="C64" s="60"/>
      <c r="D64" s="93"/>
      <c r="E64" s="60"/>
      <c r="F64" s="61"/>
      <c r="G64" s="61"/>
      <c r="H64" s="61"/>
      <c r="I64" s="61"/>
      <c r="J64" s="61"/>
      <c r="K64" s="61"/>
      <c r="L64" s="93"/>
    </row>
    <row r="65" spans="2:13" ht="28.5" customHeight="1" thickBot="1">
      <c r="B65" s="62">
        <f>SUBTOTAL(3,B10:B62)</f>
        <v>26</v>
      </c>
      <c r="C65" s="63"/>
      <c r="D65" s="64"/>
      <c r="E65" s="63" t="s">
        <v>0</v>
      </c>
      <c r="F65" s="65">
        <f>SUM(F10:F62)</f>
        <v>4</v>
      </c>
      <c r="G65" s="65">
        <f>SUM(G10:G64)</f>
        <v>2.8</v>
      </c>
      <c r="H65" s="65">
        <f>SUM(H10:H62)</f>
        <v>162.60000000000002</v>
      </c>
      <c r="I65" s="65">
        <f>SUM(I10:I62)</f>
        <v>169.40000000000003</v>
      </c>
      <c r="J65" s="65">
        <f>SUM(J10:J62)</f>
        <v>6.3</v>
      </c>
      <c r="K65" s="66">
        <f>SUM(K10:K62)</f>
        <v>175.70000000000002</v>
      </c>
      <c r="L65" s="292"/>
    </row>
    <row r="66" spans="2:13" ht="14.25" customHeight="1">
      <c r="B66" s="60"/>
      <c r="C66" s="60"/>
      <c r="D66" s="93"/>
      <c r="E66" s="60"/>
      <c r="F66" s="61"/>
      <c r="G66" s="61"/>
      <c r="H66" s="61"/>
      <c r="I66" s="61"/>
      <c r="J66" s="61"/>
      <c r="K66" s="61"/>
      <c r="L66" s="93"/>
      <c r="M66" s="60" t="s">
        <v>201</v>
      </c>
    </row>
    <row r="67" spans="2:13" ht="28.5" customHeight="1">
      <c r="B67" s="60"/>
      <c r="C67" s="60"/>
      <c r="D67" s="93"/>
      <c r="E67" s="60"/>
      <c r="F67" s="61"/>
      <c r="G67" s="61"/>
      <c r="H67" s="61"/>
      <c r="I67" s="61"/>
      <c r="J67" s="61"/>
      <c r="K67" s="61"/>
      <c r="L67" s="93"/>
    </row>
    <row r="68" spans="2:13" ht="28.5" customHeight="1">
      <c r="B68" s="60"/>
      <c r="C68" s="60"/>
      <c r="D68" s="93"/>
      <c r="E68" s="60"/>
      <c r="F68" s="61"/>
      <c r="G68" s="61"/>
      <c r="H68" s="61"/>
      <c r="I68" s="61"/>
      <c r="J68" s="61"/>
      <c r="K68" s="61"/>
      <c r="L68" s="93"/>
    </row>
    <row r="69" spans="2:13" ht="28.5" customHeight="1">
      <c r="B69" s="60"/>
      <c r="C69" s="60"/>
      <c r="D69" s="93"/>
      <c r="E69" s="60"/>
      <c r="F69" s="61"/>
      <c r="G69" s="61"/>
      <c r="H69" s="61"/>
      <c r="I69" s="61"/>
      <c r="J69" s="61"/>
      <c r="K69" s="61"/>
      <c r="L69" s="93"/>
    </row>
    <row r="70" spans="2:13">
      <c r="B70" s="60"/>
      <c r="C70" s="60"/>
      <c r="D70" s="93"/>
      <c r="E70" s="60"/>
      <c r="F70" s="61"/>
      <c r="G70" s="61"/>
      <c r="H70" s="61"/>
      <c r="I70" s="61"/>
      <c r="J70" s="61"/>
      <c r="K70" s="61"/>
      <c r="L70" s="93"/>
    </row>
    <row r="71" spans="2:13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3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3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3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3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3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3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3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3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3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2023</oddFooter>
  </headerFooter>
  <rowBreaks count="1" manualBreakCount="1">
    <brk id="46" max="29" man="1"/>
  </rowBreaks>
  <colBreaks count="1" manualBreakCount="1">
    <brk id="12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3"/>
  </sheetPr>
  <dimension ref="B2:AB997"/>
  <sheetViews>
    <sheetView view="pageBreakPreview" topLeftCell="A40" zoomScale="106" zoomScaleSheetLayoutView="106" workbookViewId="0">
      <selection activeCell="L48" sqref="L48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3.85546875" style="80" customWidth="1"/>
    <col min="4" max="4" width="42.28515625" style="80" customWidth="1"/>
    <col min="5" max="5" width="13.7109375" style="80" customWidth="1"/>
    <col min="6" max="6" width="12" style="80" customWidth="1"/>
    <col min="7" max="7" width="9.28515625" style="80" customWidth="1"/>
    <col min="8" max="8" width="10.42578125" style="80" customWidth="1"/>
    <col min="9" max="9" width="19.7109375" style="80" customWidth="1"/>
    <col min="10" max="10" width="15" style="80" customWidth="1"/>
    <col min="11" max="11" width="14.5703125" style="80" customWidth="1"/>
    <col min="12" max="12" width="33.85546875" style="80" customWidth="1"/>
    <col min="13" max="13" width="18.7109375" style="60" customWidth="1"/>
    <col min="14" max="14" width="5.28515625" style="80" customWidth="1"/>
    <col min="15" max="15" width="5.42578125" style="80" customWidth="1"/>
    <col min="16" max="16" width="10.140625" style="80" customWidth="1"/>
    <col min="17" max="17" width="6.28515625" style="80" customWidth="1"/>
    <col min="18" max="18" width="6" style="80" customWidth="1"/>
    <col min="19" max="19" width="11" style="80" customWidth="1"/>
    <col min="20" max="20" width="3.7109375" style="80" customWidth="1"/>
    <col min="21" max="21" width="7.140625" style="80" customWidth="1"/>
    <col min="22" max="22" width="5.28515625" style="80" customWidth="1"/>
    <col min="23" max="23" width="9.7109375" style="80" customWidth="1"/>
    <col min="24" max="24" width="5.5703125" style="80" customWidth="1"/>
    <col min="25" max="25" width="5.28515625" style="80" customWidth="1"/>
    <col min="26" max="26" width="10.5703125" style="80" customWidth="1"/>
    <col min="27" max="27" width="3.7109375" style="80" customWidth="1"/>
    <col min="28" max="28" width="2.425781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616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1.7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57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615</v>
      </c>
      <c r="D11" s="300" t="s">
        <v>614</v>
      </c>
      <c r="E11" s="163" t="s">
        <v>567</v>
      </c>
      <c r="F11" s="143"/>
      <c r="G11" s="381">
        <v>1.5</v>
      </c>
      <c r="H11" s="198">
        <v>55.7</v>
      </c>
      <c r="I11" s="147">
        <f>SUM(F11:H11)</f>
        <v>57.2</v>
      </c>
      <c r="J11" s="198"/>
      <c r="K11" s="147">
        <f>SUM(I11:J11)</f>
        <v>57.2</v>
      </c>
      <c r="L11" s="301" t="s">
        <v>613</v>
      </c>
      <c r="M11" s="60" t="s">
        <v>3</v>
      </c>
      <c r="N11" s="47" t="s">
        <v>1728</v>
      </c>
      <c r="O11" s="48" t="s">
        <v>1733</v>
      </c>
      <c r="P11" s="49" t="s">
        <v>3098</v>
      </c>
      <c r="Q11" s="47">
        <v>-92</v>
      </c>
      <c r="R11" s="48" t="s">
        <v>1827</v>
      </c>
      <c r="S11" s="49" t="s">
        <v>3303</v>
      </c>
      <c r="T11" s="50" t="s">
        <v>1</v>
      </c>
      <c r="U11" s="47" t="s">
        <v>1771</v>
      </c>
      <c r="V11" s="48" t="s">
        <v>1775</v>
      </c>
      <c r="W11" s="49" t="s">
        <v>3304</v>
      </c>
      <c r="X11" s="47">
        <v>-92</v>
      </c>
      <c r="Y11" s="48" t="s">
        <v>1765</v>
      </c>
      <c r="Z11" s="49" t="s">
        <v>3704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54">
      <c r="B13" s="299" t="s">
        <v>216</v>
      </c>
      <c r="C13" s="144" t="s">
        <v>612</v>
      </c>
      <c r="D13" s="300" t="s">
        <v>611</v>
      </c>
      <c r="E13" s="163" t="s">
        <v>567</v>
      </c>
      <c r="F13" s="143"/>
      <c r="G13" s="144"/>
      <c r="H13" s="198"/>
      <c r="I13" s="147"/>
      <c r="J13" s="198">
        <v>16.399999999999999</v>
      </c>
      <c r="K13" s="147">
        <f>SUM(I13:J13)</f>
        <v>16.399999999999999</v>
      </c>
      <c r="L13" s="301" t="s">
        <v>610</v>
      </c>
      <c r="M13" s="60" t="s">
        <v>3</v>
      </c>
      <c r="N13" s="47" t="s">
        <v>1771</v>
      </c>
      <c r="O13" s="48" t="s">
        <v>1833</v>
      </c>
      <c r="P13" s="48" t="s">
        <v>3707</v>
      </c>
      <c r="Q13" s="47">
        <v>-91</v>
      </c>
      <c r="R13" s="48" t="s">
        <v>1870</v>
      </c>
      <c r="S13" s="48" t="s">
        <v>2844</v>
      </c>
      <c r="T13" s="50" t="s">
        <v>1</v>
      </c>
      <c r="U13" s="47" t="s">
        <v>1728</v>
      </c>
      <c r="V13" s="48" t="s">
        <v>1820</v>
      </c>
      <c r="W13" s="48" t="s">
        <v>3708</v>
      </c>
      <c r="X13" s="47">
        <v>-91</v>
      </c>
      <c r="Y13" s="48" t="s">
        <v>2009</v>
      </c>
      <c r="Z13" s="48" t="s">
        <v>3709</v>
      </c>
      <c r="AA13" s="50" t="s">
        <v>1</v>
      </c>
    </row>
    <row r="14" spans="2:28" s="180" customFormat="1">
      <c r="B14" s="492"/>
      <c r="C14" s="493"/>
      <c r="D14" s="494"/>
      <c r="E14" s="495"/>
      <c r="F14" s="223"/>
      <c r="G14" s="493"/>
      <c r="H14" s="227"/>
      <c r="I14" s="228"/>
      <c r="J14" s="227"/>
      <c r="K14" s="228"/>
      <c r="L14" s="230"/>
      <c r="M14" s="513"/>
      <c r="N14" s="497"/>
      <c r="O14" s="498"/>
      <c r="P14" s="498"/>
      <c r="Q14" s="497"/>
      <c r="R14" s="498"/>
      <c r="S14" s="498"/>
      <c r="T14" s="499"/>
      <c r="U14" s="497"/>
      <c r="V14" s="498"/>
      <c r="W14" s="498"/>
      <c r="X14" s="497"/>
      <c r="Y14" s="498"/>
      <c r="Z14" s="498"/>
      <c r="AA14" s="499"/>
    </row>
    <row r="15" spans="2:28" ht="35.25" customHeight="1">
      <c r="B15" s="299"/>
      <c r="C15" s="144"/>
      <c r="D15" s="300"/>
      <c r="E15" s="163"/>
      <c r="F15" s="143"/>
      <c r="G15" s="144"/>
      <c r="H15" s="198"/>
      <c r="I15" s="147"/>
      <c r="J15" s="198"/>
      <c r="K15" s="147"/>
      <c r="L15" s="301"/>
      <c r="N15" s="47" t="s">
        <v>1728</v>
      </c>
      <c r="O15" s="48" t="s">
        <v>1930</v>
      </c>
      <c r="P15" s="48" t="s">
        <v>3710</v>
      </c>
      <c r="Q15" s="47">
        <v>-91</v>
      </c>
      <c r="R15" s="48" t="s">
        <v>2504</v>
      </c>
      <c r="S15" s="48">
        <v>50.62</v>
      </c>
      <c r="T15" s="50"/>
      <c r="U15" s="47" t="s">
        <v>1728</v>
      </c>
      <c r="V15" s="48" t="s">
        <v>1748</v>
      </c>
      <c r="W15" s="48">
        <v>33.869999999999997</v>
      </c>
      <c r="X15" s="47">
        <v>-91</v>
      </c>
      <c r="Y15" s="48" t="s">
        <v>2504</v>
      </c>
      <c r="Z15" s="48" t="s">
        <v>3711</v>
      </c>
      <c r="AA15" s="50"/>
    </row>
    <row r="16" spans="2:28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59</v>
      </c>
      <c r="C17" s="144" t="s">
        <v>609</v>
      </c>
      <c r="D17" s="300" t="s">
        <v>608</v>
      </c>
      <c r="E17" s="163" t="s">
        <v>567</v>
      </c>
      <c r="F17" s="143"/>
      <c r="G17" s="144"/>
      <c r="H17" s="198"/>
      <c r="I17" s="147"/>
      <c r="J17" s="198">
        <v>8.7200000000000006</v>
      </c>
      <c r="K17" s="147">
        <f>SUM(I17:J17)</f>
        <v>8.7200000000000006</v>
      </c>
      <c r="L17" s="301" t="s">
        <v>588</v>
      </c>
      <c r="M17" s="60" t="s">
        <v>3</v>
      </c>
      <c r="N17" s="47" t="s">
        <v>1728</v>
      </c>
      <c r="O17" s="48" t="s">
        <v>1729</v>
      </c>
      <c r="P17" s="48" t="s">
        <v>3306</v>
      </c>
      <c r="Q17" s="47">
        <v>-92</v>
      </c>
      <c r="R17" s="48" t="s">
        <v>1765</v>
      </c>
      <c r="S17" s="48" t="s">
        <v>3307</v>
      </c>
      <c r="T17" s="50" t="s">
        <v>1</v>
      </c>
      <c r="U17" s="47" t="s">
        <v>1728</v>
      </c>
      <c r="V17" s="48" t="s">
        <v>1729</v>
      </c>
      <c r="W17" s="48" t="s">
        <v>3712</v>
      </c>
      <c r="X17" s="47">
        <v>-92</v>
      </c>
      <c r="Y17" s="48" t="s">
        <v>1887</v>
      </c>
      <c r="Z17" s="48" t="s">
        <v>3713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58</v>
      </c>
      <c r="C19" s="144" t="s">
        <v>607</v>
      </c>
      <c r="D19" s="300" t="s">
        <v>606</v>
      </c>
      <c r="E19" s="163" t="s">
        <v>567</v>
      </c>
      <c r="F19" s="143"/>
      <c r="G19" s="144"/>
      <c r="H19" s="198"/>
      <c r="I19" s="147"/>
      <c r="J19" s="198">
        <v>3.79</v>
      </c>
      <c r="K19" s="147">
        <f>SUM(I19:J19)</f>
        <v>3.79</v>
      </c>
      <c r="L19" s="301" t="s">
        <v>588</v>
      </c>
      <c r="M19" s="60" t="s">
        <v>3</v>
      </c>
      <c r="N19" s="47" t="s">
        <v>1728</v>
      </c>
      <c r="O19" s="48" t="s">
        <v>2513</v>
      </c>
      <c r="P19" s="48" t="s">
        <v>3308</v>
      </c>
      <c r="Q19" s="47">
        <v>-92</v>
      </c>
      <c r="R19" s="48" t="s">
        <v>1839</v>
      </c>
      <c r="S19" s="48" t="s">
        <v>3309</v>
      </c>
      <c r="T19" s="50" t="s">
        <v>1</v>
      </c>
      <c r="U19" s="47" t="s">
        <v>1728</v>
      </c>
      <c r="V19" s="48" t="s">
        <v>1729</v>
      </c>
      <c r="W19" s="48" t="s">
        <v>3712</v>
      </c>
      <c r="X19" s="47">
        <v>-92</v>
      </c>
      <c r="Y19" s="48" t="s">
        <v>1887</v>
      </c>
      <c r="Z19" s="48" t="s">
        <v>3713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54">
      <c r="B21" s="299" t="s">
        <v>56</v>
      </c>
      <c r="C21" s="144" t="s">
        <v>605</v>
      </c>
      <c r="D21" s="300" t="s">
        <v>604</v>
      </c>
      <c r="E21" s="163" t="s">
        <v>567</v>
      </c>
      <c r="F21" s="143"/>
      <c r="G21" s="144"/>
      <c r="H21" s="198"/>
      <c r="I21" s="147"/>
      <c r="J21" s="198">
        <v>44.61</v>
      </c>
      <c r="K21" s="147">
        <f>SUM(I21:J21)</f>
        <v>44.61</v>
      </c>
      <c r="L21" s="301" t="s">
        <v>57</v>
      </c>
      <c r="M21" s="60" t="s">
        <v>10</v>
      </c>
      <c r="N21" s="47" t="s">
        <v>1728</v>
      </c>
      <c r="O21" s="48" t="s">
        <v>2513</v>
      </c>
      <c r="P21" s="48" t="s">
        <v>2680</v>
      </c>
      <c r="Q21" s="47">
        <v>-91</v>
      </c>
      <c r="R21" s="48" t="s">
        <v>1870</v>
      </c>
      <c r="S21" s="48" t="s">
        <v>2801</v>
      </c>
      <c r="T21" s="50" t="s">
        <v>1</v>
      </c>
      <c r="U21" s="47" t="s">
        <v>1771</v>
      </c>
      <c r="V21" s="48" t="s">
        <v>1810</v>
      </c>
      <c r="W21" s="48" t="s">
        <v>3714</v>
      </c>
      <c r="X21" s="47">
        <v>-91</v>
      </c>
      <c r="Y21" s="48" t="s">
        <v>1825</v>
      </c>
      <c r="Z21" s="48" t="s">
        <v>3565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55</v>
      </c>
      <c r="C23" s="144" t="s">
        <v>603</v>
      </c>
      <c r="D23" s="300" t="s">
        <v>602</v>
      </c>
      <c r="E23" s="163" t="s">
        <v>567</v>
      </c>
      <c r="F23" s="143"/>
      <c r="G23" s="144"/>
      <c r="H23" s="198">
        <v>42.81</v>
      </c>
      <c r="I23" s="147">
        <f>SUM(F23:H23)</f>
        <v>42.81</v>
      </c>
      <c r="J23" s="198" t="s">
        <v>201</v>
      </c>
      <c r="K23" s="147">
        <f>SUM(I23:J23)</f>
        <v>42.81</v>
      </c>
      <c r="L23" s="301" t="s">
        <v>588</v>
      </c>
      <c r="M23" s="60" t="s">
        <v>3</v>
      </c>
      <c r="N23" s="47" t="s">
        <v>1771</v>
      </c>
      <c r="O23" s="48" t="s">
        <v>1761</v>
      </c>
      <c r="P23" s="48" t="s">
        <v>3311</v>
      </c>
      <c r="Q23" s="47">
        <v>-92</v>
      </c>
      <c r="R23" s="48" t="s">
        <v>2041</v>
      </c>
      <c r="S23" s="48" t="s">
        <v>2078</v>
      </c>
      <c r="T23" s="50" t="s">
        <v>1</v>
      </c>
      <c r="U23" s="47" t="s">
        <v>1771</v>
      </c>
      <c r="V23" s="48" t="s">
        <v>1812</v>
      </c>
      <c r="W23" s="48" t="s">
        <v>3312</v>
      </c>
      <c r="X23" s="47">
        <v>-92</v>
      </c>
      <c r="Y23" s="48" t="s">
        <v>1750</v>
      </c>
      <c r="Z23" s="48" t="s">
        <v>3313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54</v>
      </c>
      <c r="C25" s="144" t="s">
        <v>601</v>
      </c>
      <c r="D25" s="300" t="s">
        <v>600</v>
      </c>
      <c r="E25" s="163" t="s">
        <v>567</v>
      </c>
      <c r="F25" s="143"/>
      <c r="G25" s="144"/>
      <c r="H25" s="198"/>
      <c r="I25" s="147"/>
      <c r="J25" s="198">
        <v>5.87</v>
      </c>
      <c r="K25" s="147">
        <f>SUM(I25:J25)</f>
        <v>5.87</v>
      </c>
      <c r="L25" s="301" t="s">
        <v>599</v>
      </c>
      <c r="M25" s="60" t="s">
        <v>5</v>
      </c>
      <c r="N25" s="47" t="s">
        <v>1728</v>
      </c>
      <c r="O25" s="48" t="s">
        <v>1930</v>
      </c>
      <c r="P25" s="48" t="s">
        <v>2213</v>
      </c>
      <c r="Q25" s="47">
        <v>-92</v>
      </c>
      <c r="R25" s="48" t="s">
        <v>1761</v>
      </c>
      <c r="S25" s="48" t="s">
        <v>3314</v>
      </c>
      <c r="T25" s="50" t="s">
        <v>1</v>
      </c>
      <c r="U25" s="47" t="s">
        <v>1728</v>
      </c>
      <c r="V25" s="48" t="s">
        <v>1748</v>
      </c>
      <c r="W25" s="48" t="s">
        <v>3715</v>
      </c>
      <c r="X25" s="47">
        <v>-92</v>
      </c>
      <c r="Y25" s="48" t="s">
        <v>1868</v>
      </c>
      <c r="Z25" s="48" t="s">
        <v>3017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72">
      <c r="B27" s="299" t="s">
        <v>53</v>
      </c>
      <c r="C27" s="144" t="s">
        <v>598</v>
      </c>
      <c r="D27" s="300" t="s">
        <v>597</v>
      </c>
      <c r="E27" s="163" t="s">
        <v>567</v>
      </c>
      <c r="F27" s="143"/>
      <c r="G27" s="144"/>
      <c r="H27" s="198">
        <v>9.17</v>
      </c>
      <c r="I27" s="147">
        <f>SUM(F27:H27)</f>
        <v>9.17</v>
      </c>
      <c r="J27" s="198">
        <v>12.2</v>
      </c>
      <c r="K27" s="147">
        <f>SUM(I27:J27)</f>
        <v>21.369999999999997</v>
      </c>
      <c r="L27" s="301" t="s">
        <v>588</v>
      </c>
      <c r="M27" s="60" t="s">
        <v>10</v>
      </c>
      <c r="N27" s="47" t="s">
        <v>1728</v>
      </c>
      <c r="O27" s="48" t="s">
        <v>1825</v>
      </c>
      <c r="P27" s="48" t="s">
        <v>3716</v>
      </c>
      <c r="Q27" s="47">
        <v>-92</v>
      </c>
      <c r="R27" s="48" t="s">
        <v>1803</v>
      </c>
      <c r="S27" s="48" t="s">
        <v>3717</v>
      </c>
      <c r="T27" s="50" t="s">
        <v>1</v>
      </c>
      <c r="U27" s="47" t="s">
        <v>1771</v>
      </c>
      <c r="V27" s="48" t="s">
        <v>1833</v>
      </c>
      <c r="W27" s="48" t="s">
        <v>3316</v>
      </c>
      <c r="X27" s="47">
        <v>-92</v>
      </c>
      <c r="Y27" s="48" t="s">
        <v>1839</v>
      </c>
      <c r="Z27" s="48" t="s">
        <v>3317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52</v>
      </c>
      <c r="C29" s="144" t="s">
        <v>596</v>
      </c>
      <c r="D29" s="300" t="s">
        <v>595</v>
      </c>
      <c r="E29" s="163" t="s">
        <v>567</v>
      </c>
      <c r="F29" s="143"/>
      <c r="G29" s="144"/>
      <c r="H29" s="198"/>
      <c r="I29" s="147"/>
      <c r="J29" s="198">
        <v>2.2000000000000002</v>
      </c>
      <c r="K29" s="147">
        <f>SUM(I29:J29)</f>
        <v>2.2000000000000002</v>
      </c>
      <c r="L29" s="301" t="s">
        <v>594</v>
      </c>
      <c r="M29" s="60" t="s">
        <v>5</v>
      </c>
      <c r="N29" s="47" t="s">
        <v>1728</v>
      </c>
      <c r="O29" s="48" t="s">
        <v>2504</v>
      </c>
      <c r="P29" s="48" t="s">
        <v>3318</v>
      </c>
      <c r="Q29" s="47">
        <v>-92</v>
      </c>
      <c r="R29" s="48" t="s">
        <v>1827</v>
      </c>
      <c r="S29" s="48" t="s">
        <v>3319</v>
      </c>
      <c r="T29" s="50" t="s">
        <v>1</v>
      </c>
      <c r="U29" s="47" t="s">
        <v>1728</v>
      </c>
      <c r="V29" s="48" t="s">
        <v>2504</v>
      </c>
      <c r="W29" s="48" t="s">
        <v>3320</v>
      </c>
      <c r="X29" s="47">
        <v>-92</v>
      </c>
      <c r="Y29" s="48" t="s">
        <v>1812</v>
      </c>
      <c r="Z29" s="48" t="s">
        <v>3226</v>
      </c>
      <c r="AA29" s="5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51</v>
      </c>
      <c r="C31" s="144" t="s">
        <v>593</v>
      </c>
      <c r="D31" s="300" t="s">
        <v>592</v>
      </c>
      <c r="E31" s="163" t="s">
        <v>567</v>
      </c>
      <c r="F31" s="143"/>
      <c r="G31" s="144"/>
      <c r="H31" s="198">
        <v>3.8</v>
      </c>
      <c r="I31" s="147">
        <f>SUM(F31:H31)</f>
        <v>3.8</v>
      </c>
      <c r="J31" s="198"/>
      <c r="K31" s="147">
        <f>SUM(I31:J31)</f>
        <v>3.8</v>
      </c>
      <c r="L31" s="301" t="s">
        <v>588</v>
      </c>
      <c r="M31" s="60" t="s">
        <v>3</v>
      </c>
      <c r="N31" s="47" t="s">
        <v>1771</v>
      </c>
      <c r="O31" s="48" t="s">
        <v>1812</v>
      </c>
      <c r="P31" s="48" t="s">
        <v>3321</v>
      </c>
      <c r="Q31" s="47">
        <v>-92</v>
      </c>
      <c r="R31" s="48" t="s">
        <v>1839</v>
      </c>
      <c r="S31" s="48" t="s">
        <v>3322</v>
      </c>
      <c r="T31" s="50" t="s">
        <v>1</v>
      </c>
      <c r="U31" s="47" t="s">
        <v>1771</v>
      </c>
      <c r="V31" s="48" t="s">
        <v>1812</v>
      </c>
      <c r="W31" s="48" t="s">
        <v>3323</v>
      </c>
      <c r="X31" s="47">
        <v>-92</v>
      </c>
      <c r="Y31" s="48" t="s">
        <v>1827</v>
      </c>
      <c r="Z31" s="48" t="s">
        <v>3324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50</v>
      </c>
      <c r="C33" s="144" t="s">
        <v>591</v>
      </c>
      <c r="D33" s="300" t="s">
        <v>590</v>
      </c>
      <c r="E33" s="163" t="s">
        <v>567</v>
      </c>
      <c r="F33" s="143"/>
      <c r="G33" s="144"/>
      <c r="H33" s="198">
        <v>3.6</v>
      </c>
      <c r="I33" s="147">
        <f>SUM(F33:H33)</f>
        <v>3.6</v>
      </c>
      <c r="J33" s="198"/>
      <c r="K33" s="147">
        <f>SUM(I33:J33)</f>
        <v>3.6</v>
      </c>
      <c r="L33" s="301" t="s">
        <v>57</v>
      </c>
      <c r="M33" s="60" t="s">
        <v>10</v>
      </c>
      <c r="N33" s="47" t="s">
        <v>1728</v>
      </c>
      <c r="O33" s="48" t="s">
        <v>1748</v>
      </c>
      <c r="P33" s="48" t="s">
        <v>3325</v>
      </c>
      <c r="Q33" s="47">
        <v>-91</v>
      </c>
      <c r="R33" s="48" t="s">
        <v>1799</v>
      </c>
      <c r="S33" s="48" t="s">
        <v>3326</v>
      </c>
      <c r="T33" s="50" t="s">
        <v>1</v>
      </c>
      <c r="U33" s="47" t="s">
        <v>1728</v>
      </c>
      <c r="V33" s="48" t="s">
        <v>1930</v>
      </c>
      <c r="W33" s="48" t="s">
        <v>3327</v>
      </c>
      <c r="X33" s="47">
        <v>-91</v>
      </c>
      <c r="Y33" s="48" t="s">
        <v>1778</v>
      </c>
      <c r="Z33" s="48" t="s">
        <v>3328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48</v>
      </c>
      <c r="C35" s="144" t="s">
        <v>589</v>
      </c>
      <c r="D35" s="300" t="s">
        <v>576</v>
      </c>
      <c r="E35" s="163" t="s">
        <v>567</v>
      </c>
      <c r="F35" s="143"/>
      <c r="G35" s="144" t="s">
        <v>201</v>
      </c>
      <c r="H35" s="198">
        <v>7.87</v>
      </c>
      <c r="I35" s="147">
        <f>SUM(F35:H35)</f>
        <v>7.87</v>
      </c>
      <c r="J35" s="198"/>
      <c r="K35" s="147">
        <f>SUM(I35:J35)</f>
        <v>7.87</v>
      </c>
      <c r="L35" s="301" t="s">
        <v>588</v>
      </c>
      <c r="M35" s="60" t="s">
        <v>5</v>
      </c>
      <c r="N35" s="47" t="s">
        <v>1728</v>
      </c>
      <c r="O35" s="48" t="s">
        <v>1729</v>
      </c>
      <c r="P35" s="48" t="s">
        <v>3458</v>
      </c>
      <c r="Q35" s="47">
        <v>-92</v>
      </c>
      <c r="R35" s="48" t="s">
        <v>1765</v>
      </c>
      <c r="S35" s="48" t="s">
        <v>3718</v>
      </c>
      <c r="T35" s="50" t="s">
        <v>1</v>
      </c>
      <c r="U35" s="47">
        <v>17</v>
      </c>
      <c r="V35" s="48" t="s">
        <v>2513</v>
      </c>
      <c r="W35" s="48" t="s">
        <v>3329</v>
      </c>
      <c r="X35" s="47">
        <v>-92</v>
      </c>
      <c r="Y35" s="48" t="s">
        <v>1772</v>
      </c>
      <c r="Z35" s="48" t="s">
        <v>3330</v>
      </c>
      <c r="AA35" s="50" t="s">
        <v>1</v>
      </c>
    </row>
    <row r="36" spans="2:27">
      <c r="B36" s="302"/>
      <c r="C36" s="185"/>
      <c r="D36" s="303"/>
      <c r="E36" s="208"/>
      <c r="F36" s="182"/>
      <c r="G36" s="185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47</v>
      </c>
      <c r="C37" s="144" t="s">
        <v>587</v>
      </c>
      <c r="D37" s="300" t="s">
        <v>586</v>
      </c>
      <c r="E37" s="163" t="s">
        <v>567</v>
      </c>
      <c r="F37" s="143"/>
      <c r="G37" s="144"/>
      <c r="H37" s="364"/>
      <c r="I37" s="147"/>
      <c r="J37" s="198">
        <v>12.84</v>
      </c>
      <c r="K37" s="147">
        <f>SUM(I37:J37)</f>
        <v>12.84</v>
      </c>
      <c r="L37" s="301" t="s">
        <v>585</v>
      </c>
      <c r="M37" s="60" t="s">
        <v>5</v>
      </c>
      <c r="N37" s="47" t="s">
        <v>1728</v>
      </c>
      <c r="O37" s="48" t="s">
        <v>1825</v>
      </c>
      <c r="P37" s="48" t="s">
        <v>3705</v>
      </c>
      <c r="Q37" s="47">
        <v>-91</v>
      </c>
      <c r="R37" s="48" t="s">
        <v>1866</v>
      </c>
      <c r="S37" s="48" t="s">
        <v>3706</v>
      </c>
      <c r="T37" s="50" t="s">
        <v>1</v>
      </c>
      <c r="U37" s="47" t="s">
        <v>1728</v>
      </c>
      <c r="V37" s="48" t="s">
        <v>1820</v>
      </c>
      <c r="W37" s="48" t="s">
        <v>2236</v>
      </c>
      <c r="X37" s="47">
        <v>-91</v>
      </c>
      <c r="Y37" s="48" t="s">
        <v>1729</v>
      </c>
      <c r="Z37" s="48" t="s">
        <v>3105</v>
      </c>
      <c r="AA37" s="50" t="s">
        <v>1</v>
      </c>
    </row>
    <row r="38" spans="2:27">
      <c r="B38" s="333"/>
      <c r="C38" s="208"/>
      <c r="D38" s="334"/>
      <c r="E38" s="208"/>
      <c r="F38" s="187"/>
      <c r="G38" s="189"/>
      <c r="H38" s="187"/>
      <c r="I38" s="189"/>
      <c r="J38" s="187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46</v>
      </c>
      <c r="C39" s="144" t="s">
        <v>584</v>
      </c>
      <c r="D39" s="300" t="s">
        <v>583</v>
      </c>
      <c r="E39" s="163" t="s">
        <v>567</v>
      </c>
      <c r="F39" s="143"/>
      <c r="G39" s="144"/>
      <c r="H39" s="198"/>
      <c r="I39" s="147"/>
      <c r="J39" s="198">
        <v>3.98</v>
      </c>
      <c r="K39" s="147">
        <f>SUM(I39:J39)</f>
        <v>3.98</v>
      </c>
      <c r="L39" s="301" t="s">
        <v>582</v>
      </c>
      <c r="M39" s="60" t="s">
        <v>5</v>
      </c>
      <c r="N39" s="47" t="s">
        <v>1728</v>
      </c>
      <c r="O39" s="48" t="s">
        <v>1930</v>
      </c>
      <c r="P39" s="48" t="s">
        <v>3331</v>
      </c>
      <c r="Q39" s="47">
        <v>-92</v>
      </c>
      <c r="R39" s="48" t="s">
        <v>1800</v>
      </c>
      <c r="S39" s="48" t="s">
        <v>3332</v>
      </c>
      <c r="T39" s="50" t="s">
        <v>1</v>
      </c>
      <c r="U39" s="47" t="s">
        <v>1728</v>
      </c>
      <c r="V39" s="48" t="s">
        <v>1930</v>
      </c>
      <c r="W39" s="48" t="s">
        <v>3333</v>
      </c>
      <c r="X39" s="47">
        <v>-92</v>
      </c>
      <c r="Y39" s="48" t="s">
        <v>2041</v>
      </c>
      <c r="Z39" s="48" t="s">
        <v>3334</v>
      </c>
      <c r="AA39" s="50" t="s">
        <v>1</v>
      </c>
    </row>
    <row r="40" spans="2:27">
      <c r="B40" s="302"/>
      <c r="C40" s="185"/>
      <c r="D40" s="303"/>
      <c r="E40" s="208"/>
      <c r="F40" s="182"/>
      <c r="G40" s="185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54">
      <c r="B41" s="299" t="s">
        <v>45</v>
      </c>
      <c r="C41" s="144" t="s">
        <v>581</v>
      </c>
      <c r="D41" s="300" t="s">
        <v>580</v>
      </c>
      <c r="E41" s="163" t="s">
        <v>567</v>
      </c>
      <c r="F41" s="143"/>
      <c r="G41" s="144"/>
      <c r="H41" s="198">
        <v>24.04</v>
      </c>
      <c r="I41" s="147">
        <f>SUM(F41:H41)</f>
        <v>24.04</v>
      </c>
      <c r="J41" s="198"/>
      <c r="K41" s="147">
        <f>SUM(I41:J41)</f>
        <v>24.04</v>
      </c>
      <c r="L41" s="301" t="s">
        <v>579</v>
      </c>
      <c r="M41" s="60" t="s">
        <v>3</v>
      </c>
      <c r="N41" s="47" t="s">
        <v>1728</v>
      </c>
      <c r="O41" s="48" t="s">
        <v>1866</v>
      </c>
      <c r="P41" s="48" t="s">
        <v>3335</v>
      </c>
      <c r="Q41" s="47">
        <v>-92</v>
      </c>
      <c r="R41" s="48" t="s">
        <v>1839</v>
      </c>
      <c r="S41" s="48" t="s">
        <v>3336</v>
      </c>
      <c r="T41" s="50" t="s">
        <v>1</v>
      </c>
      <c r="U41" s="47" t="s">
        <v>1728</v>
      </c>
      <c r="V41" s="48" t="s">
        <v>1930</v>
      </c>
      <c r="W41" s="48" t="s">
        <v>3337</v>
      </c>
      <c r="X41" s="47">
        <v>-92</v>
      </c>
      <c r="Y41" s="48" t="s">
        <v>1949</v>
      </c>
      <c r="Z41" s="48" t="s">
        <v>3338</v>
      </c>
      <c r="AA41" s="50" t="s">
        <v>1</v>
      </c>
    </row>
    <row r="42" spans="2:27">
      <c r="B42" s="302"/>
      <c r="C42" s="185"/>
      <c r="D42" s="303"/>
      <c r="E42" s="208"/>
      <c r="F42" s="182"/>
      <c r="G42" s="185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44</v>
      </c>
      <c r="C43" s="144" t="s">
        <v>578</v>
      </c>
      <c r="D43" s="300" t="s">
        <v>577</v>
      </c>
      <c r="E43" s="163" t="s">
        <v>567</v>
      </c>
      <c r="F43" s="143"/>
      <c r="G43" s="144"/>
      <c r="H43" s="198"/>
      <c r="I43" s="147"/>
      <c r="J43" s="198">
        <v>7.34</v>
      </c>
      <c r="K43" s="147">
        <f>SUM(I43:J43)</f>
        <v>7.34</v>
      </c>
      <c r="L43" s="301" t="s">
        <v>576</v>
      </c>
      <c r="M43" s="60" t="s">
        <v>5</v>
      </c>
      <c r="N43" s="47" t="s">
        <v>1728</v>
      </c>
      <c r="O43" s="48" t="s">
        <v>2513</v>
      </c>
      <c r="P43" s="48" t="s">
        <v>3339</v>
      </c>
      <c r="Q43" s="47">
        <v>-92</v>
      </c>
      <c r="R43" s="48" t="s">
        <v>1775</v>
      </c>
      <c r="S43" s="48" t="s">
        <v>3340</v>
      </c>
      <c r="T43" s="50" t="s">
        <v>1</v>
      </c>
      <c r="U43" s="47" t="s">
        <v>1728</v>
      </c>
      <c r="V43" s="48" t="s">
        <v>2504</v>
      </c>
      <c r="W43" s="48" t="s">
        <v>3719</v>
      </c>
      <c r="X43" s="47">
        <v>-92</v>
      </c>
      <c r="Y43" s="48" t="s">
        <v>1810</v>
      </c>
      <c r="Z43" s="48" t="s">
        <v>3720</v>
      </c>
      <c r="AA43" s="50" t="s">
        <v>1</v>
      </c>
    </row>
    <row r="44" spans="2:27">
      <c r="B44" s="302"/>
      <c r="C44" s="185"/>
      <c r="D44" s="303"/>
      <c r="E44" s="208"/>
      <c r="F44" s="182"/>
      <c r="G44" s="185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43</v>
      </c>
      <c r="C45" s="144" t="s">
        <v>575</v>
      </c>
      <c r="D45" s="300" t="s">
        <v>574</v>
      </c>
      <c r="E45" s="163" t="s">
        <v>567</v>
      </c>
      <c r="F45" s="143"/>
      <c r="G45" s="144"/>
      <c r="H45" s="198">
        <v>4.5599999999999996</v>
      </c>
      <c r="I45" s="147">
        <f>SUM(F45:H45)</f>
        <v>4.5599999999999996</v>
      </c>
      <c r="J45" s="198"/>
      <c r="K45" s="147">
        <f>SUM(I45:J45)</f>
        <v>4.5599999999999996</v>
      </c>
      <c r="L45" s="301" t="s">
        <v>573</v>
      </c>
      <c r="M45" s="60" t="s">
        <v>3</v>
      </c>
      <c r="N45" s="47" t="s">
        <v>1728</v>
      </c>
      <c r="O45" s="48" t="s">
        <v>1866</v>
      </c>
      <c r="P45" s="48" t="s">
        <v>3341</v>
      </c>
      <c r="Q45" s="47">
        <v>-92</v>
      </c>
      <c r="R45" s="48" t="s">
        <v>1800</v>
      </c>
      <c r="S45" s="48" t="s">
        <v>3342</v>
      </c>
      <c r="T45" s="50" t="s">
        <v>1</v>
      </c>
      <c r="U45" s="47" t="s">
        <v>1728</v>
      </c>
      <c r="V45" s="48" t="s">
        <v>1930</v>
      </c>
      <c r="W45" s="48" t="s">
        <v>3343</v>
      </c>
      <c r="X45" s="47">
        <v>-92</v>
      </c>
      <c r="Y45" s="48" t="s">
        <v>1761</v>
      </c>
      <c r="Z45" s="48" t="s">
        <v>3344</v>
      </c>
      <c r="AA45" s="50" t="s">
        <v>1</v>
      </c>
    </row>
    <row r="46" spans="2:27">
      <c r="B46" s="302"/>
      <c r="C46" s="185"/>
      <c r="D46" s="303"/>
      <c r="E46" s="208"/>
      <c r="F46" s="182"/>
      <c r="G46" s="185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42</v>
      </c>
      <c r="C47" s="144" t="s">
        <v>572</v>
      </c>
      <c r="D47" s="300" t="s">
        <v>571</v>
      </c>
      <c r="E47" s="163" t="s">
        <v>567</v>
      </c>
      <c r="F47" s="143"/>
      <c r="G47" s="144"/>
      <c r="H47" s="198">
        <v>9.91</v>
      </c>
      <c r="I47" s="147">
        <f>SUM(F47:H47)</f>
        <v>9.91</v>
      </c>
      <c r="J47" s="198"/>
      <c r="K47" s="147">
        <f>SUM(I47:J47)</f>
        <v>9.91</v>
      </c>
      <c r="L47" s="301" t="s">
        <v>570</v>
      </c>
      <c r="M47" s="60" t="s">
        <v>3</v>
      </c>
      <c r="N47" s="47" t="s">
        <v>1771</v>
      </c>
      <c r="O47" s="48" t="s">
        <v>1761</v>
      </c>
      <c r="P47" s="48" t="s">
        <v>3345</v>
      </c>
      <c r="Q47" s="47">
        <v>-92</v>
      </c>
      <c r="R47" s="48" t="s">
        <v>1868</v>
      </c>
      <c r="S47" s="48" t="s">
        <v>3346</v>
      </c>
      <c r="T47" s="50" t="s">
        <v>1</v>
      </c>
      <c r="U47" s="47" t="s">
        <v>1771</v>
      </c>
      <c r="V47" s="48" t="s">
        <v>2041</v>
      </c>
      <c r="W47" s="48" t="s">
        <v>3721</v>
      </c>
      <c r="X47" s="47">
        <v>-92</v>
      </c>
      <c r="Y47" s="48" t="s">
        <v>1868</v>
      </c>
      <c r="Z47" s="48" t="s">
        <v>3450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187"/>
      <c r="I48" s="189"/>
      <c r="J48" s="187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306" t="s">
        <v>41</v>
      </c>
      <c r="C49" s="143" t="s">
        <v>569</v>
      </c>
      <c r="D49" s="82" t="s">
        <v>568</v>
      </c>
      <c r="E49" s="79" t="s">
        <v>567</v>
      </c>
      <c r="F49" s="197"/>
      <c r="G49" s="198"/>
      <c r="H49" s="147"/>
      <c r="I49" s="146"/>
      <c r="J49" s="147">
        <v>5</v>
      </c>
      <c r="K49" s="146">
        <f>I49+J49</f>
        <v>5</v>
      </c>
      <c r="L49" s="72" t="s">
        <v>57</v>
      </c>
      <c r="M49" s="60" t="s">
        <v>5</v>
      </c>
      <c r="N49" s="47" t="s">
        <v>1728</v>
      </c>
      <c r="O49" s="48" t="s">
        <v>1985</v>
      </c>
      <c r="P49" s="49" t="s">
        <v>3347</v>
      </c>
      <c r="Q49" s="47">
        <v>-92</v>
      </c>
      <c r="R49" s="48" t="s">
        <v>1761</v>
      </c>
      <c r="S49" s="49" t="s">
        <v>3348</v>
      </c>
      <c r="T49" s="50" t="s">
        <v>1</v>
      </c>
      <c r="U49" s="47" t="s">
        <v>1728</v>
      </c>
      <c r="V49" s="48" t="s">
        <v>1930</v>
      </c>
      <c r="W49" s="48" t="s">
        <v>3349</v>
      </c>
      <c r="X49" s="47">
        <v>-92</v>
      </c>
      <c r="Y49" s="48" t="s">
        <v>1761</v>
      </c>
      <c r="Z49" s="48" t="s">
        <v>3350</v>
      </c>
      <c r="AA49" s="50" t="s">
        <v>1</v>
      </c>
    </row>
    <row r="50" spans="2:27">
      <c r="B50" s="181"/>
      <c r="C50" s="182"/>
      <c r="D50" s="183"/>
      <c r="E50" s="184"/>
      <c r="F50" s="199"/>
      <c r="G50" s="200"/>
      <c r="H50" s="189"/>
      <c r="I50" s="187"/>
      <c r="J50" s="189"/>
      <c r="K50" s="187"/>
      <c r="L50" s="73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306" t="s">
        <v>40</v>
      </c>
      <c r="C51" s="143" t="s">
        <v>1701</v>
      </c>
      <c r="D51" s="82" t="s">
        <v>1700</v>
      </c>
      <c r="E51" s="79"/>
      <c r="F51" s="197"/>
      <c r="G51" s="198"/>
      <c r="H51" s="147">
        <v>3.5</v>
      </c>
      <c r="I51" s="146">
        <v>3.5</v>
      </c>
      <c r="J51" s="147"/>
      <c r="K51" s="146">
        <f>I51+J51</f>
        <v>3.5</v>
      </c>
      <c r="L51" s="72" t="s">
        <v>576</v>
      </c>
      <c r="M51" s="210" t="s">
        <v>3</v>
      </c>
      <c r="N51" s="47" t="s">
        <v>1728</v>
      </c>
      <c r="O51" s="48" t="s">
        <v>2513</v>
      </c>
      <c r="P51" s="48" t="s">
        <v>3351</v>
      </c>
      <c r="Q51" s="47">
        <v>-92</v>
      </c>
      <c r="R51" s="48" t="s">
        <v>1772</v>
      </c>
      <c r="S51" s="48" t="s">
        <v>3352</v>
      </c>
      <c r="T51" s="50" t="s">
        <v>1</v>
      </c>
      <c r="U51" s="47" t="s">
        <v>1728</v>
      </c>
      <c r="V51" s="48" t="s">
        <v>1748</v>
      </c>
      <c r="W51" s="48" t="s">
        <v>3353</v>
      </c>
      <c r="X51" s="47">
        <v>-92</v>
      </c>
      <c r="Y51" s="48" t="s">
        <v>1812</v>
      </c>
      <c r="Z51" s="48" t="s">
        <v>3354</v>
      </c>
      <c r="AA51" s="50" t="s">
        <v>1</v>
      </c>
    </row>
    <row r="52" spans="2:27" ht="18.75" thickBot="1">
      <c r="B52" s="307"/>
      <c r="C52" s="193"/>
      <c r="D52" s="308"/>
      <c r="E52" s="193"/>
      <c r="F52" s="194"/>
      <c r="G52" s="195"/>
      <c r="H52" s="194"/>
      <c r="I52" s="195"/>
      <c r="J52" s="194"/>
      <c r="K52" s="195"/>
      <c r="L52" s="77"/>
      <c r="M52" s="516"/>
      <c r="N52" s="51"/>
      <c r="O52" s="52"/>
      <c r="P52" s="52"/>
      <c r="Q52" s="51"/>
      <c r="R52" s="52"/>
      <c r="S52" s="52"/>
      <c r="T52" s="53"/>
      <c r="U52" s="51"/>
      <c r="V52" s="52"/>
      <c r="W52" s="52"/>
      <c r="X52" s="51"/>
      <c r="Y52" s="52"/>
      <c r="Z52" s="52"/>
      <c r="AA52" s="53"/>
    </row>
    <row r="53" spans="2:27" ht="6" customHeight="1">
      <c r="B53" s="60"/>
      <c r="C53" s="60"/>
      <c r="D53" s="93"/>
      <c r="E53" s="60"/>
      <c r="F53" s="61"/>
      <c r="G53" s="61"/>
      <c r="H53" s="61"/>
      <c r="I53" s="61"/>
      <c r="J53" s="61"/>
      <c r="K53" s="61"/>
      <c r="L53" s="93"/>
    </row>
    <row r="54" spans="2:27" ht="2.25" customHeight="1" thickBot="1">
      <c r="B54" s="60"/>
      <c r="C54" s="60"/>
      <c r="D54" s="93"/>
      <c r="E54" s="60"/>
      <c r="F54" s="61"/>
      <c r="G54" s="61"/>
      <c r="H54" s="61"/>
      <c r="I54" s="61"/>
      <c r="J54" s="61"/>
      <c r="K54" s="61"/>
      <c r="L54" s="93"/>
      <c r="Q54" s="80" t="s">
        <v>201</v>
      </c>
    </row>
    <row r="55" spans="2:27" ht="21.75" customHeight="1" thickBot="1">
      <c r="B55" s="62">
        <f>SUBTOTAL(3,B10:B52)</f>
        <v>20</v>
      </c>
      <c r="C55" s="63"/>
      <c r="D55" s="64"/>
      <c r="E55" s="63" t="s">
        <v>0</v>
      </c>
      <c r="F55" s="65">
        <f t="shared" ref="F55:K55" si="0">SUM(F10:F52)</f>
        <v>0</v>
      </c>
      <c r="G55" s="65">
        <f t="shared" si="0"/>
        <v>1.5</v>
      </c>
      <c r="H55" s="65">
        <f t="shared" si="0"/>
        <v>164.96</v>
      </c>
      <c r="I55" s="65">
        <f t="shared" si="0"/>
        <v>166.46</v>
      </c>
      <c r="J55" s="65">
        <f t="shared" si="0"/>
        <v>122.95000000000002</v>
      </c>
      <c r="K55" s="66">
        <f t="shared" si="0"/>
        <v>289.41000000000003</v>
      </c>
      <c r="L55" s="292"/>
    </row>
    <row r="56" spans="2:27">
      <c r="B56" s="60"/>
      <c r="C56" s="60"/>
      <c r="D56" s="93"/>
      <c r="E56" s="60"/>
      <c r="F56" s="61"/>
      <c r="G56" s="61"/>
      <c r="H56" s="61"/>
      <c r="I56" s="61"/>
      <c r="J56" s="61"/>
      <c r="K56" s="61"/>
      <c r="L56" s="93"/>
    </row>
    <row r="57" spans="2:27">
      <c r="B57" s="60"/>
      <c r="C57" s="60"/>
      <c r="D57" s="93"/>
      <c r="E57" s="60"/>
      <c r="F57" s="61"/>
      <c r="G57" s="61"/>
      <c r="H57" s="61"/>
      <c r="I57" s="61"/>
      <c r="J57" s="61"/>
      <c r="K57" s="61"/>
      <c r="L57" s="93"/>
    </row>
    <row r="58" spans="2:27">
      <c r="B58" s="60"/>
      <c r="C58" s="60"/>
      <c r="D58" s="93"/>
      <c r="E58" s="60"/>
      <c r="F58" s="61"/>
      <c r="G58" s="61"/>
      <c r="H58" s="61"/>
      <c r="I58" s="61"/>
      <c r="J58" s="61"/>
      <c r="K58" s="61"/>
      <c r="L58" s="93"/>
    </row>
    <row r="59" spans="2:27">
      <c r="B59" s="60"/>
      <c r="C59" s="60"/>
      <c r="D59" s="93"/>
      <c r="E59" s="60"/>
      <c r="F59" s="61"/>
      <c r="G59" s="61"/>
      <c r="H59" s="61"/>
      <c r="I59" s="61"/>
      <c r="J59" s="61"/>
      <c r="K59" s="61"/>
      <c r="L59" s="93"/>
    </row>
    <row r="60" spans="2:27">
      <c r="B60" s="60"/>
      <c r="C60" s="60"/>
      <c r="D60" s="93"/>
      <c r="E60" s="60"/>
      <c r="F60" s="60"/>
      <c r="G60" s="60"/>
      <c r="H60" s="60"/>
      <c r="I60" s="60"/>
      <c r="J60" s="60"/>
      <c r="K60" s="60"/>
      <c r="L60" s="93"/>
    </row>
    <row r="61" spans="2:27">
      <c r="B61" s="60"/>
      <c r="C61" s="60"/>
      <c r="D61" s="93"/>
      <c r="E61" s="60"/>
      <c r="F61" s="60"/>
      <c r="G61" s="60"/>
      <c r="H61" s="60"/>
      <c r="I61" s="60"/>
      <c r="J61" s="60"/>
      <c r="K61" s="60"/>
      <c r="L61" s="93"/>
    </row>
    <row r="62" spans="2:27">
      <c r="B62" s="60"/>
      <c r="C62" s="60"/>
      <c r="D62" s="93"/>
      <c r="E62" s="60"/>
      <c r="F62" s="60"/>
      <c r="G62" s="60"/>
      <c r="H62" s="60"/>
      <c r="I62" s="60"/>
      <c r="J62" s="60"/>
      <c r="K62" s="60"/>
      <c r="L62" s="93"/>
    </row>
    <row r="63" spans="2:27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27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60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60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60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2023</oddFooter>
  </headerFooter>
  <colBreaks count="1" manualBreakCount="1">
    <brk id="12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43"/>
  </sheetPr>
  <dimension ref="B2:AB1036"/>
  <sheetViews>
    <sheetView view="pageBreakPreview" topLeftCell="D67" zoomScale="98" zoomScaleSheetLayoutView="98" workbookViewId="0">
      <selection activeCell="N89" sqref="N8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2.7109375" style="80" customWidth="1"/>
    <col min="4" max="4" width="42.28515625" style="80" customWidth="1"/>
    <col min="5" max="5" width="18.7109375" style="80" customWidth="1"/>
    <col min="6" max="6" width="11.7109375" style="80" customWidth="1"/>
    <col min="7" max="7" width="8.7109375" style="80" customWidth="1"/>
    <col min="8" max="8" width="10.28515625" style="80" customWidth="1"/>
    <col min="9" max="9" width="20.140625" style="80" customWidth="1"/>
    <col min="10" max="10" width="16.28515625" style="80" customWidth="1"/>
    <col min="11" max="11" width="13.7109375" style="80" customWidth="1"/>
    <col min="12" max="12" width="33.85546875" style="80" customWidth="1"/>
    <col min="13" max="13" width="18.7109375" style="60" customWidth="1"/>
    <col min="14" max="14" width="5.42578125" style="80" customWidth="1"/>
    <col min="15" max="15" width="4.85546875" style="80" customWidth="1"/>
    <col min="16" max="16" width="10" style="80" customWidth="1"/>
    <col min="17" max="17" width="5.5703125" style="80" customWidth="1"/>
    <col min="18" max="18" width="6.42578125" style="80" customWidth="1"/>
    <col min="19" max="19" width="11.7109375" style="80" customWidth="1"/>
    <col min="20" max="20" width="3.7109375" style="80" customWidth="1"/>
    <col min="21" max="21" width="5.28515625" style="80" customWidth="1"/>
    <col min="22" max="22" width="6.140625" style="80" customWidth="1"/>
    <col min="23" max="23" width="10" style="80" customWidth="1"/>
    <col min="24" max="24" width="5.140625" style="80" customWidth="1"/>
    <col min="25" max="25" width="5.42578125" style="80" customWidth="1"/>
    <col min="26" max="26" width="10.85546875" style="80" customWidth="1"/>
    <col min="27" max="27" width="3.7109375" style="80" customWidth="1"/>
    <col min="28" max="28" width="3.8554687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566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30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38.2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32"/>
      <c r="C10" s="127"/>
      <c r="D10" s="175"/>
      <c r="E10" s="94"/>
      <c r="F10" s="100"/>
      <c r="G10" s="112"/>
      <c r="H10" s="122"/>
      <c r="I10" s="112"/>
      <c r="J10" s="122"/>
      <c r="K10" s="112"/>
      <c r="L10" s="395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565</v>
      </c>
      <c r="D11" s="300" t="s">
        <v>564</v>
      </c>
      <c r="E11" s="163" t="s">
        <v>478</v>
      </c>
      <c r="F11" s="147"/>
      <c r="G11" s="146"/>
      <c r="H11" s="197">
        <v>9.8000000000000007</v>
      </c>
      <c r="I11" s="146">
        <f>SUM(F11:H11)</f>
        <v>9.8000000000000007</v>
      </c>
      <c r="J11" s="197"/>
      <c r="K11" s="147">
        <f>SUM(I11:J11)</f>
        <v>9.8000000000000007</v>
      </c>
      <c r="L11" s="388" t="s">
        <v>524</v>
      </c>
      <c r="M11" s="60" t="s">
        <v>3</v>
      </c>
      <c r="N11" s="47" t="s">
        <v>1728</v>
      </c>
      <c r="O11" s="48" t="s">
        <v>1737</v>
      </c>
      <c r="P11" s="49" t="s">
        <v>3723</v>
      </c>
      <c r="Q11" s="47">
        <v>-92</v>
      </c>
      <c r="R11" s="48" t="s">
        <v>1782</v>
      </c>
      <c r="S11" s="49" t="s">
        <v>3722</v>
      </c>
      <c r="T11" s="50" t="s">
        <v>1</v>
      </c>
      <c r="U11" s="47" t="s">
        <v>1728</v>
      </c>
      <c r="V11" s="48" t="s">
        <v>1724</v>
      </c>
      <c r="W11" s="49" t="s">
        <v>3724</v>
      </c>
      <c r="X11" s="47">
        <v>-92</v>
      </c>
      <c r="Y11" s="48" t="s">
        <v>1735</v>
      </c>
      <c r="Z11" s="49" t="s">
        <v>3725</v>
      </c>
      <c r="AA11" s="50" t="s">
        <v>1</v>
      </c>
    </row>
    <row r="12" spans="2:28">
      <c r="B12" s="302"/>
      <c r="C12" s="185"/>
      <c r="D12" s="303"/>
      <c r="E12" s="208"/>
      <c r="F12" s="189"/>
      <c r="G12" s="187"/>
      <c r="H12" s="199"/>
      <c r="I12" s="187"/>
      <c r="J12" s="199"/>
      <c r="K12" s="189"/>
      <c r="L12" s="396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563</v>
      </c>
      <c r="D13" s="300" t="s">
        <v>562</v>
      </c>
      <c r="E13" s="163" t="s">
        <v>478</v>
      </c>
      <c r="F13" s="147">
        <v>2.4</v>
      </c>
      <c r="G13" s="146"/>
      <c r="H13" s="197">
        <v>19</v>
      </c>
      <c r="I13" s="146">
        <f>SUM(F13:H13)</f>
        <v>21.4</v>
      </c>
      <c r="J13" s="197"/>
      <c r="K13" s="147">
        <f>SUM(I13:J13)</f>
        <v>21.4</v>
      </c>
      <c r="L13" s="388" t="s">
        <v>551</v>
      </c>
      <c r="M13" s="60" t="s">
        <v>3</v>
      </c>
      <c r="N13" s="47" t="s">
        <v>1728</v>
      </c>
      <c r="O13" s="48" t="s">
        <v>1799</v>
      </c>
      <c r="P13" s="48" t="s">
        <v>3004</v>
      </c>
      <c r="Q13" s="47">
        <v>-92</v>
      </c>
      <c r="R13" s="48" t="s">
        <v>1752</v>
      </c>
      <c r="S13" s="48" t="s">
        <v>3077</v>
      </c>
      <c r="T13" s="50" t="s">
        <v>1</v>
      </c>
      <c r="U13" s="47" t="s">
        <v>1728</v>
      </c>
      <c r="V13" s="48" t="s">
        <v>1748</v>
      </c>
      <c r="W13" s="48" t="s">
        <v>3027</v>
      </c>
      <c r="X13" s="47">
        <v>-92</v>
      </c>
      <c r="Y13" s="48" t="s">
        <v>1752</v>
      </c>
      <c r="Z13" s="48" t="s">
        <v>3355</v>
      </c>
      <c r="AA13" s="50" t="s">
        <v>1</v>
      </c>
    </row>
    <row r="14" spans="2:28">
      <c r="B14" s="302"/>
      <c r="C14" s="185"/>
      <c r="D14" s="303"/>
      <c r="E14" s="208"/>
      <c r="F14" s="189"/>
      <c r="G14" s="187"/>
      <c r="H14" s="199"/>
      <c r="I14" s="187"/>
      <c r="J14" s="199"/>
      <c r="K14" s="189"/>
      <c r="L14" s="396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561</v>
      </c>
      <c r="D15" s="300" t="s">
        <v>560</v>
      </c>
      <c r="E15" s="163" t="s">
        <v>478</v>
      </c>
      <c r="F15" s="147"/>
      <c r="G15" s="146"/>
      <c r="H15" s="197">
        <v>4</v>
      </c>
      <c r="I15" s="146">
        <f>SUM(F15:H15)</f>
        <v>4</v>
      </c>
      <c r="J15" s="197">
        <v>21.8</v>
      </c>
      <c r="K15" s="147">
        <f>SUM(I15:J15)</f>
        <v>25.8</v>
      </c>
      <c r="L15" s="388" t="s">
        <v>559</v>
      </c>
      <c r="M15" s="60" t="s">
        <v>10</v>
      </c>
      <c r="N15" s="47" t="s">
        <v>1728</v>
      </c>
      <c r="O15" s="48" t="s">
        <v>1816</v>
      </c>
      <c r="P15" s="48" t="s">
        <v>3726</v>
      </c>
      <c r="Q15" s="47">
        <v>-92</v>
      </c>
      <c r="R15" s="48" t="s">
        <v>1735</v>
      </c>
      <c r="S15" s="48" t="s">
        <v>3727</v>
      </c>
      <c r="T15" s="50" t="s">
        <v>1</v>
      </c>
      <c r="U15" s="47" t="s">
        <v>1728</v>
      </c>
      <c r="V15" s="48" t="s">
        <v>1931</v>
      </c>
      <c r="W15" s="48" t="s">
        <v>3357</v>
      </c>
      <c r="X15" s="47">
        <v>-92</v>
      </c>
      <c r="Y15" s="48" t="s">
        <v>1724</v>
      </c>
      <c r="Z15" s="48" t="s">
        <v>3358</v>
      </c>
      <c r="AA15" s="50" t="s">
        <v>1</v>
      </c>
    </row>
    <row r="16" spans="2:28">
      <c r="B16" s="302"/>
      <c r="C16" s="185"/>
      <c r="D16" s="303"/>
      <c r="E16" s="208"/>
      <c r="F16" s="189"/>
      <c r="G16" s="187"/>
      <c r="H16" s="199"/>
      <c r="I16" s="187"/>
      <c r="J16" s="199"/>
      <c r="K16" s="189"/>
      <c r="L16" s="396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558</v>
      </c>
      <c r="D17" s="300" t="s">
        <v>557</v>
      </c>
      <c r="E17" s="163" t="s">
        <v>478</v>
      </c>
      <c r="F17" s="147"/>
      <c r="G17" s="146"/>
      <c r="H17" s="197">
        <v>32</v>
      </c>
      <c r="I17" s="146">
        <f>SUM(F17:H17)</f>
        <v>32</v>
      </c>
      <c r="J17" s="197">
        <v>7</v>
      </c>
      <c r="K17" s="147">
        <f>SUM(I17:J17)</f>
        <v>39</v>
      </c>
      <c r="L17" s="388" t="s">
        <v>535</v>
      </c>
      <c r="M17" s="60" t="s">
        <v>10</v>
      </c>
      <c r="N17" s="47" t="s">
        <v>1728</v>
      </c>
      <c r="O17" s="48" t="s">
        <v>2009</v>
      </c>
      <c r="P17" s="48" t="s">
        <v>3359</v>
      </c>
      <c r="Q17" s="47">
        <v>-92</v>
      </c>
      <c r="R17" s="48" t="s">
        <v>1731</v>
      </c>
      <c r="S17" s="48" t="s">
        <v>3360</v>
      </c>
      <c r="T17" s="50" t="s">
        <v>1</v>
      </c>
      <c r="U17" s="47" t="s">
        <v>1728</v>
      </c>
      <c r="V17" s="48" t="s">
        <v>1985</v>
      </c>
      <c r="W17" s="48" t="s">
        <v>2083</v>
      </c>
      <c r="X17" s="47">
        <v>-92</v>
      </c>
      <c r="Y17" s="48" t="s">
        <v>1754</v>
      </c>
      <c r="Z17" s="48" t="s">
        <v>3361</v>
      </c>
      <c r="AA17" s="50" t="s">
        <v>1</v>
      </c>
    </row>
    <row r="18" spans="2:27">
      <c r="B18" s="302"/>
      <c r="C18" s="185"/>
      <c r="D18" s="303"/>
      <c r="E18" s="208"/>
      <c r="F18" s="189"/>
      <c r="G18" s="187"/>
      <c r="H18" s="199"/>
      <c r="I18" s="187"/>
      <c r="J18" s="199"/>
      <c r="K18" s="189"/>
      <c r="L18" s="396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556</v>
      </c>
      <c r="D19" s="300" t="s">
        <v>555</v>
      </c>
      <c r="E19" s="163" t="s">
        <v>478</v>
      </c>
      <c r="F19" s="147"/>
      <c r="G19" s="146"/>
      <c r="H19" s="197">
        <v>14.2</v>
      </c>
      <c r="I19" s="146">
        <f>SUM(F19:H19)</f>
        <v>14.2</v>
      </c>
      <c r="J19" s="197"/>
      <c r="K19" s="147">
        <f>SUM(I19:J19)</f>
        <v>14.2</v>
      </c>
      <c r="L19" s="388" t="s">
        <v>554</v>
      </c>
      <c r="M19" s="60" t="s">
        <v>3</v>
      </c>
      <c r="N19" s="47" t="s">
        <v>1728</v>
      </c>
      <c r="O19" s="48" t="s">
        <v>1796</v>
      </c>
      <c r="P19" s="48" t="s">
        <v>3317</v>
      </c>
      <c r="Q19" s="47">
        <v>-92</v>
      </c>
      <c r="R19" s="48" t="s">
        <v>1726</v>
      </c>
      <c r="S19" s="48" t="s">
        <v>3362</v>
      </c>
      <c r="T19" s="50" t="s">
        <v>1</v>
      </c>
      <c r="U19" s="47" t="s">
        <v>1728</v>
      </c>
      <c r="V19" s="48" t="s">
        <v>2009</v>
      </c>
      <c r="W19" s="48" t="s">
        <v>2760</v>
      </c>
      <c r="X19" s="47">
        <v>-92</v>
      </c>
      <c r="Y19" s="48" t="s">
        <v>1809</v>
      </c>
      <c r="Z19" s="48" t="s">
        <v>3299</v>
      </c>
      <c r="AA19" s="50" t="s">
        <v>1</v>
      </c>
    </row>
    <row r="20" spans="2:27">
      <c r="B20" s="302"/>
      <c r="C20" s="185"/>
      <c r="D20" s="303"/>
      <c r="E20" s="208"/>
      <c r="F20" s="189"/>
      <c r="G20" s="187"/>
      <c r="H20" s="199"/>
      <c r="I20" s="187"/>
      <c r="J20" s="199"/>
      <c r="K20" s="189"/>
      <c r="L20" s="396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54">
      <c r="B21" s="299" t="s">
        <v>55</v>
      </c>
      <c r="C21" s="144" t="s">
        <v>553</v>
      </c>
      <c r="D21" s="300" t="s">
        <v>552</v>
      </c>
      <c r="E21" s="163" t="s">
        <v>478</v>
      </c>
      <c r="F21" s="147"/>
      <c r="G21" s="146"/>
      <c r="H21" s="197">
        <v>8.1</v>
      </c>
      <c r="I21" s="146">
        <f>SUM(F21:H21)</f>
        <v>8.1</v>
      </c>
      <c r="J21" s="197"/>
      <c r="K21" s="147">
        <f>SUM(I21:J21)</f>
        <v>8.1</v>
      </c>
      <c r="L21" s="388" t="s">
        <v>551</v>
      </c>
      <c r="M21" s="60" t="s">
        <v>3</v>
      </c>
      <c r="N21" s="47" t="s">
        <v>1728</v>
      </c>
      <c r="O21" s="48" t="s">
        <v>1799</v>
      </c>
      <c r="P21" s="48" t="s">
        <v>3207</v>
      </c>
      <c r="Q21" s="47">
        <v>-92</v>
      </c>
      <c r="R21" s="48" t="s">
        <v>1744</v>
      </c>
      <c r="S21" s="48" t="s">
        <v>2774</v>
      </c>
      <c r="T21" s="50" t="s">
        <v>1</v>
      </c>
      <c r="U21" s="47" t="s">
        <v>1728</v>
      </c>
      <c r="V21" s="48" t="s">
        <v>1799</v>
      </c>
      <c r="W21" s="48" t="s">
        <v>3363</v>
      </c>
      <c r="X21" s="47">
        <v>-92</v>
      </c>
      <c r="Y21" s="48" t="s">
        <v>1726</v>
      </c>
      <c r="Z21" s="48" t="s">
        <v>3364</v>
      </c>
      <c r="AA21" s="50" t="s">
        <v>1</v>
      </c>
    </row>
    <row r="22" spans="2:27">
      <c r="B22" s="302"/>
      <c r="C22" s="185"/>
      <c r="D22" s="303"/>
      <c r="E22" s="208"/>
      <c r="F22" s="189"/>
      <c r="G22" s="187"/>
      <c r="H22" s="199"/>
      <c r="I22" s="187"/>
      <c r="J22" s="199"/>
      <c r="K22" s="189"/>
      <c r="L22" s="396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72">
      <c r="B23" s="299" t="s">
        <v>54</v>
      </c>
      <c r="C23" s="144" t="s">
        <v>550</v>
      </c>
      <c r="D23" s="300" t="s">
        <v>549</v>
      </c>
      <c r="E23" s="163" t="s">
        <v>478</v>
      </c>
      <c r="F23" s="147"/>
      <c r="G23" s="146">
        <v>28.2</v>
      </c>
      <c r="H23" s="197">
        <v>27.7</v>
      </c>
      <c r="I23" s="146">
        <f>SUM(F23:H23)</f>
        <v>55.9</v>
      </c>
      <c r="J23" s="197"/>
      <c r="K23" s="147">
        <f>SUM(I23:J23)</f>
        <v>55.9</v>
      </c>
      <c r="L23" s="388" t="s">
        <v>548</v>
      </c>
      <c r="M23" s="60" t="s">
        <v>3</v>
      </c>
      <c r="N23" s="47" t="s">
        <v>1728</v>
      </c>
      <c r="O23" s="48" t="s">
        <v>1870</v>
      </c>
      <c r="P23" s="48" t="s">
        <v>3211</v>
      </c>
      <c r="Q23" s="47">
        <v>-92</v>
      </c>
      <c r="R23" s="48" t="s">
        <v>1737</v>
      </c>
      <c r="S23" s="48" t="s">
        <v>3212</v>
      </c>
      <c r="T23" s="50" t="s">
        <v>1</v>
      </c>
      <c r="U23" s="47" t="s">
        <v>1728</v>
      </c>
      <c r="V23" s="48" t="s">
        <v>1825</v>
      </c>
      <c r="W23" s="48" t="s">
        <v>3716</v>
      </c>
      <c r="X23" s="47">
        <v>-92</v>
      </c>
      <c r="Y23" s="48" t="s">
        <v>1803</v>
      </c>
      <c r="Z23" s="48" t="s">
        <v>3717</v>
      </c>
      <c r="AA23" s="50" t="s">
        <v>1</v>
      </c>
    </row>
    <row r="24" spans="2:27">
      <c r="B24" s="302"/>
      <c r="C24" s="185"/>
      <c r="D24" s="303"/>
      <c r="E24" s="208"/>
      <c r="F24" s="189"/>
      <c r="G24" s="187"/>
      <c r="H24" s="199"/>
      <c r="I24" s="187"/>
      <c r="J24" s="199"/>
      <c r="K24" s="189"/>
      <c r="L24" s="396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547</v>
      </c>
      <c r="D25" s="300" t="s">
        <v>546</v>
      </c>
      <c r="E25" s="163" t="s">
        <v>478</v>
      </c>
      <c r="F25" s="147"/>
      <c r="G25" s="146"/>
      <c r="H25" s="197"/>
      <c r="I25" s="146"/>
      <c r="J25" s="197">
        <v>12.1</v>
      </c>
      <c r="K25" s="147">
        <f>SUM(I25:J25)</f>
        <v>12.1</v>
      </c>
      <c r="L25" s="388" t="s">
        <v>545</v>
      </c>
      <c r="M25" s="60" t="s">
        <v>5</v>
      </c>
      <c r="N25" s="47" t="s">
        <v>1728</v>
      </c>
      <c r="O25" s="48" t="s">
        <v>1799</v>
      </c>
      <c r="P25" s="48" t="s">
        <v>3366</v>
      </c>
      <c r="Q25" s="47">
        <v>-92</v>
      </c>
      <c r="R25" s="48" t="s">
        <v>1868</v>
      </c>
      <c r="S25" s="48" t="s">
        <v>3367</v>
      </c>
      <c r="T25" s="50" t="s">
        <v>1</v>
      </c>
      <c r="U25" s="47" t="s">
        <v>1728</v>
      </c>
      <c r="V25" s="48" t="s">
        <v>1799</v>
      </c>
      <c r="W25" s="48" t="s">
        <v>3368</v>
      </c>
      <c r="X25" s="47">
        <v>-92</v>
      </c>
      <c r="Y25" s="48" t="s">
        <v>1827</v>
      </c>
      <c r="Z25" s="48" t="s">
        <v>3369</v>
      </c>
      <c r="AA25" s="50" t="s">
        <v>1</v>
      </c>
    </row>
    <row r="26" spans="2:27">
      <c r="B26" s="302"/>
      <c r="C26" s="185"/>
      <c r="D26" s="303"/>
      <c r="E26" s="208"/>
      <c r="F26" s="189"/>
      <c r="G26" s="187"/>
      <c r="H26" s="199"/>
      <c r="I26" s="187"/>
      <c r="J26" s="199"/>
      <c r="K26" s="189"/>
      <c r="L26" s="396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544</v>
      </c>
      <c r="D27" s="300" t="s">
        <v>543</v>
      </c>
      <c r="E27" s="163" t="s">
        <v>478</v>
      </c>
      <c r="F27" s="147"/>
      <c r="G27" s="146"/>
      <c r="H27" s="197"/>
      <c r="I27" s="146"/>
      <c r="J27" s="197">
        <v>1.6</v>
      </c>
      <c r="K27" s="147">
        <f>SUM(I27:J27)</f>
        <v>1.6</v>
      </c>
      <c r="L27" s="388" t="s">
        <v>542</v>
      </c>
      <c r="M27" s="60" t="s">
        <v>5</v>
      </c>
      <c r="N27" s="47" t="s">
        <v>1728</v>
      </c>
      <c r="O27" s="48" t="s">
        <v>1870</v>
      </c>
      <c r="P27" s="48" t="s">
        <v>3370</v>
      </c>
      <c r="Q27" s="47">
        <v>-92</v>
      </c>
      <c r="R27" s="48" t="s">
        <v>1761</v>
      </c>
      <c r="S27" s="48" t="s">
        <v>3371</v>
      </c>
      <c r="T27" s="50" t="s">
        <v>1</v>
      </c>
      <c r="U27" s="47" t="s">
        <v>1728</v>
      </c>
      <c r="V27" s="48" t="s">
        <v>1778</v>
      </c>
      <c r="W27" s="48" t="s">
        <v>3372</v>
      </c>
      <c r="X27" s="47">
        <v>-92</v>
      </c>
      <c r="Y27" s="48" t="s">
        <v>1761</v>
      </c>
      <c r="Z27" s="48" t="s">
        <v>3373</v>
      </c>
      <c r="AA27" s="50" t="s">
        <v>1</v>
      </c>
    </row>
    <row r="28" spans="2:27">
      <c r="B28" s="302"/>
      <c r="C28" s="185"/>
      <c r="D28" s="303"/>
      <c r="E28" s="208"/>
      <c r="F28" s="189"/>
      <c r="G28" s="187"/>
      <c r="H28" s="199"/>
      <c r="I28" s="187"/>
      <c r="J28" s="199"/>
      <c r="K28" s="189"/>
      <c r="L28" s="396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541</v>
      </c>
      <c r="D29" s="300" t="s">
        <v>540</v>
      </c>
      <c r="E29" s="163" t="s">
        <v>478</v>
      </c>
      <c r="F29" s="147"/>
      <c r="G29" s="146"/>
      <c r="H29" s="197">
        <v>1.6</v>
      </c>
      <c r="I29" s="146">
        <f>SUM(F29:H29)</f>
        <v>1.6</v>
      </c>
      <c r="J29" s="197"/>
      <c r="K29" s="147">
        <f>SUM(I29:J29)</f>
        <v>1.6</v>
      </c>
      <c r="L29" s="388" t="s">
        <v>49</v>
      </c>
      <c r="M29" s="60" t="s">
        <v>3</v>
      </c>
      <c r="N29" s="47" t="s">
        <v>1728</v>
      </c>
      <c r="O29" s="48" t="s">
        <v>1763</v>
      </c>
      <c r="P29" s="48" t="s">
        <v>3374</v>
      </c>
      <c r="Q29" s="47">
        <v>-92</v>
      </c>
      <c r="R29" s="48" t="s">
        <v>1752</v>
      </c>
      <c r="S29" s="48" t="s">
        <v>2112</v>
      </c>
      <c r="T29" s="50" t="s">
        <v>1</v>
      </c>
      <c r="U29" s="47" t="s">
        <v>1728</v>
      </c>
      <c r="V29" s="48" t="s">
        <v>1799</v>
      </c>
      <c r="W29" s="48" t="s">
        <v>3375</v>
      </c>
      <c r="X29" s="47">
        <v>-92</v>
      </c>
      <c r="Y29" s="48" t="s">
        <v>1782</v>
      </c>
      <c r="Z29" s="48" t="s">
        <v>3376</v>
      </c>
      <c r="AA29" s="50" t="s">
        <v>1</v>
      </c>
    </row>
    <row r="30" spans="2:27">
      <c r="B30" s="302"/>
      <c r="C30" s="185"/>
      <c r="D30" s="303"/>
      <c r="E30" s="208"/>
      <c r="F30" s="189"/>
      <c r="G30" s="187"/>
      <c r="H30" s="199"/>
      <c r="I30" s="187"/>
      <c r="J30" s="199"/>
      <c r="K30" s="189"/>
      <c r="L30" s="396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539</v>
      </c>
      <c r="D31" s="300" t="s">
        <v>538</v>
      </c>
      <c r="E31" s="163" t="s">
        <v>478</v>
      </c>
      <c r="F31" s="147"/>
      <c r="G31" s="146"/>
      <c r="H31" s="197">
        <v>15</v>
      </c>
      <c r="I31" s="146">
        <f>SUM(F31:H31)</f>
        <v>15</v>
      </c>
      <c r="J31" s="197"/>
      <c r="K31" s="147">
        <f>SUM(I31:J31)</f>
        <v>15</v>
      </c>
      <c r="L31" s="388" t="s">
        <v>535</v>
      </c>
      <c r="M31" s="60" t="s">
        <v>3</v>
      </c>
      <c r="N31" s="47" t="s">
        <v>1728</v>
      </c>
      <c r="O31" s="48" t="s">
        <v>2009</v>
      </c>
      <c r="P31" s="48" t="s">
        <v>3377</v>
      </c>
      <c r="Q31" s="47">
        <v>-92</v>
      </c>
      <c r="R31" s="48" t="s">
        <v>1735</v>
      </c>
      <c r="S31" s="48" t="s">
        <v>3378</v>
      </c>
      <c r="T31" s="50" t="s">
        <v>1</v>
      </c>
      <c r="U31" s="47" t="s">
        <v>1728</v>
      </c>
      <c r="V31" s="48" t="s">
        <v>2513</v>
      </c>
      <c r="W31" s="48" t="s">
        <v>3728</v>
      </c>
      <c r="X31" s="47">
        <v>-92</v>
      </c>
      <c r="Y31" s="48" t="s">
        <v>1735</v>
      </c>
      <c r="Z31" s="48" t="s">
        <v>3729</v>
      </c>
      <c r="AA31" s="50" t="s">
        <v>1</v>
      </c>
    </row>
    <row r="32" spans="2:27" s="180" customFormat="1">
      <c r="B32" s="492"/>
      <c r="C32" s="493"/>
      <c r="D32" s="494"/>
      <c r="E32" s="495"/>
      <c r="F32" s="228"/>
      <c r="G32" s="229"/>
      <c r="H32" s="226"/>
      <c r="I32" s="229"/>
      <c r="J32" s="226"/>
      <c r="K32" s="228"/>
      <c r="L32" s="496"/>
      <c r="M32" s="513"/>
      <c r="N32" s="497"/>
      <c r="O32" s="498"/>
      <c r="P32" s="498"/>
      <c r="Q32" s="497"/>
      <c r="R32" s="498"/>
      <c r="S32" s="498"/>
      <c r="T32" s="499"/>
      <c r="U32" s="497"/>
      <c r="V32" s="498"/>
      <c r="W32" s="498"/>
      <c r="X32" s="497"/>
      <c r="Y32" s="498"/>
      <c r="Z32" s="498"/>
      <c r="AA32" s="499"/>
    </row>
    <row r="33" spans="2:27" ht="36">
      <c r="B33" s="299"/>
      <c r="C33" s="144"/>
      <c r="D33" s="300"/>
      <c r="E33" s="163"/>
      <c r="F33" s="147"/>
      <c r="G33" s="146"/>
      <c r="H33" s="197"/>
      <c r="I33" s="146"/>
      <c r="J33" s="197"/>
      <c r="K33" s="147"/>
      <c r="L33" s="388"/>
      <c r="N33" s="47" t="s">
        <v>1728</v>
      </c>
      <c r="O33" s="48" t="s">
        <v>2009</v>
      </c>
      <c r="P33" s="48" t="s">
        <v>3730</v>
      </c>
      <c r="Q33" s="47">
        <v>-92</v>
      </c>
      <c r="R33" s="48" t="s">
        <v>1790</v>
      </c>
      <c r="S33" s="48" t="s">
        <v>3731</v>
      </c>
      <c r="T33" s="50"/>
      <c r="U33" s="47" t="s">
        <v>1728</v>
      </c>
      <c r="V33" s="48" t="s">
        <v>1729</v>
      </c>
      <c r="W33" s="48" t="s">
        <v>3732</v>
      </c>
      <c r="X33" s="47">
        <v>-92</v>
      </c>
      <c r="Y33" s="48" t="s">
        <v>1782</v>
      </c>
      <c r="Z33" s="48" t="s">
        <v>3733</v>
      </c>
      <c r="AA33" s="50"/>
    </row>
    <row r="34" spans="2:27" s="180" customFormat="1">
      <c r="B34" s="492"/>
      <c r="C34" s="493"/>
      <c r="D34" s="494"/>
      <c r="E34" s="495"/>
      <c r="F34" s="228"/>
      <c r="G34" s="229"/>
      <c r="H34" s="226"/>
      <c r="I34" s="229"/>
      <c r="J34" s="226"/>
      <c r="K34" s="228"/>
      <c r="L34" s="496"/>
      <c r="M34" s="513"/>
      <c r="N34" s="497"/>
      <c r="O34" s="498"/>
      <c r="P34" s="498"/>
      <c r="Q34" s="497"/>
      <c r="R34" s="498"/>
      <c r="S34" s="498"/>
      <c r="T34" s="499"/>
      <c r="U34" s="497"/>
      <c r="V34" s="498"/>
      <c r="W34" s="498"/>
      <c r="X34" s="497"/>
      <c r="Y34" s="498"/>
      <c r="Z34" s="498"/>
      <c r="AA34" s="499"/>
    </row>
    <row r="35" spans="2:27" ht="36">
      <c r="B35" s="299"/>
      <c r="C35" s="144"/>
      <c r="D35" s="300"/>
      <c r="E35" s="163"/>
      <c r="F35" s="147"/>
      <c r="G35" s="146"/>
      <c r="H35" s="197"/>
      <c r="I35" s="146"/>
      <c r="J35" s="197"/>
      <c r="K35" s="147"/>
      <c r="L35" s="388"/>
      <c r="N35" s="47" t="s">
        <v>1728</v>
      </c>
      <c r="O35" s="48" t="s">
        <v>2504</v>
      </c>
      <c r="P35" s="48" t="s">
        <v>3734</v>
      </c>
      <c r="Q35" s="47">
        <v>-92</v>
      </c>
      <c r="R35" s="48" t="s">
        <v>1790</v>
      </c>
      <c r="S35" s="48" t="s">
        <v>3735</v>
      </c>
      <c r="T35" s="50"/>
      <c r="U35" s="47" t="s">
        <v>1728</v>
      </c>
      <c r="V35" s="48" t="s">
        <v>1729</v>
      </c>
      <c r="W35" s="48" t="s">
        <v>3736</v>
      </c>
      <c r="X35" s="47">
        <v>-92</v>
      </c>
      <c r="Y35" s="48" t="s">
        <v>1790</v>
      </c>
      <c r="Z35" s="48" t="s">
        <v>3737</v>
      </c>
      <c r="AA35" s="50"/>
    </row>
    <row r="36" spans="2:27">
      <c r="B36" s="302"/>
      <c r="C36" s="185"/>
      <c r="D36" s="303"/>
      <c r="E36" s="208"/>
      <c r="F36" s="189"/>
      <c r="G36" s="187"/>
      <c r="H36" s="199"/>
      <c r="I36" s="187"/>
      <c r="J36" s="199"/>
      <c r="K36" s="189"/>
      <c r="L36" s="396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48</v>
      </c>
      <c r="C37" s="144" t="s">
        <v>537</v>
      </c>
      <c r="D37" s="300" t="s">
        <v>536</v>
      </c>
      <c r="E37" s="163" t="s">
        <v>478</v>
      </c>
      <c r="F37" s="147"/>
      <c r="G37" s="146"/>
      <c r="H37" s="197">
        <v>5.6</v>
      </c>
      <c r="I37" s="146">
        <v>5.6</v>
      </c>
      <c r="J37" s="197"/>
      <c r="K37" s="147">
        <f>SUM(I37:J37)</f>
        <v>5.6</v>
      </c>
      <c r="L37" s="388" t="s">
        <v>535</v>
      </c>
      <c r="M37" s="60" t="s">
        <v>10</v>
      </c>
      <c r="N37" s="47" t="s">
        <v>1728</v>
      </c>
      <c r="O37" s="48" t="s">
        <v>2504</v>
      </c>
      <c r="P37" s="48" t="s">
        <v>3379</v>
      </c>
      <c r="Q37" s="47">
        <v>-92</v>
      </c>
      <c r="R37" s="48" t="s">
        <v>1834</v>
      </c>
      <c r="S37" s="48" t="s">
        <v>3380</v>
      </c>
      <c r="T37" s="50" t="s">
        <v>1</v>
      </c>
      <c r="U37" s="47" t="s">
        <v>1728</v>
      </c>
      <c r="V37" s="48" t="s">
        <v>2009</v>
      </c>
      <c r="W37" s="48" t="s">
        <v>3738</v>
      </c>
      <c r="X37" s="47">
        <v>-92</v>
      </c>
      <c r="Y37" s="48" t="s">
        <v>1809</v>
      </c>
      <c r="Z37" s="48" t="s">
        <v>3739</v>
      </c>
      <c r="AA37" s="50" t="s">
        <v>1</v>
      </c>
    </row>
    <row r="38" spans="2:27" s="180" customFormat="1">
      <c r="B38" s="492"/>
      <c r="C38" s="493"/>
      <c r="D38" s="494"/>
      <c r="E38" s="495"/>
      <c r="F38" s="228"/>
      <c r="G38" s="229"/>
      <c r="H38" s="226"/>
      <c r="I38" s="229"/>
      <c r="J38" s="226"/>
      <c r="K38" s="228"/>
      <c r="L38" s="496"/>
      <c r="M38" s="513"/>
      <c r="N38" s="497"/>
      <c r="O38" s="498"/>
      <c r="P38" s="498"/>
      <c r="Q38" s="497"/>
      <c r="R38" s="498"/>
      <c r="S38" s="498"/>
      <c r="T38" s="499"/>
      <c r="U38" s="497"/>
      <c r="V38" s="498"/>
      <c r="W38" s="498"/>
      <c r="X38" s="497"/>
      <c r="Y38" s="498"/>
      <c r="Z38" s="498"/>
      <c r="AA38" s="499"/>
    </row>
    <row r="39" spans="2:27" ht="28.5" customHeight="1">
      <c r="B39" s="299"/>
      <c r="C39" s="144"/>
      <c r="D39" s="300"/>
      <c r="E39" s="163"/>
      <c r="F39" s="147"/>
      <c r="G39" s="146"/>
      <c r="H39" s="197"/>
      <c r="I39" s="146"/>
      <c r="J39" s="197"/>
      <c r="K39" s="147"/>
      <c r="L39" s="388"/>
      <c r="N39" s="47" t="s">
        <v>1728</v>
      </c>
      <c r="O39" s="48" t="s">
        <v>2009</v>
      </c>
      <c r="P39" s="48" t="s">
        <v>3740</v>
      </c>
      <c r="Q39" s="47">
        <v>-92</v>
      </c>
      <c r="R39" s="48" t="s">
        <v>1834</v>
      </c>
      <c r="S39" s="48" t="s">
        <v>3741</v>
      </c>
      <c r="T39" s="50"/>
      <c r="U39" s="47" t="s">
        <v>1728</v>
      </c>
      <c r="V39" s="48" t="s">
        <v>2009</v>
      </c>
      <c r="W39" s="48" t="s">
        <v>3742</v>
      </c>
      <c r="X39" s="47">
        <v>-92</v>
      </c>
      <c r="Y39" s="48" t="s">
        <v>1834</v>
      </c>
      <c r="Z39" s="48" t="s">
        <v>3743</v>
      </c>
      <c r="AA39" s="50"/>
    </row>
    <row r="40" spans="2:27" s="180" customFormat="1" ht="17.25" customHeight="1">
      <c r="B40" s="492"/>
      <c r="C40" s="493"/>
      <c r="D40" s="494"/>
      <c r="E40" s="495"/>
      <c r="F40" s="228"/>
      <c r="G40" s="229"/>
      <c r="H40" s="226"/>
      <c r="I40" s="229"/>
      <c r="J40" s="226"/>
      <c r="K40" s="228"/>
      <c r="L40" s="496"/>
      <c r="M40" s="513"/>
      <c r="N40" s="497"/>
      <c r="O40" s="498"/>
      <c r="P40" s="498"/>
      <c r="Q40" s="497"/>
      <c r="R40" s="498"/>
      <c r="S40" s="498"/>
      <c r="T40" s="499"/>
      <c r="U40" s="497"/>
      <c r="V40" s="498"/>
      <c r="W40" s="498"/>
      <c r="X40" s="497"/>
      <c r="Y40" s="498"/>
      <c r="Z40" s="498"/>
      <c r="AA40" s="499"/>
    </row>
    <row r="41" spans="2:27" ht="27.75" customHeight="1">
      <c r="B41" s="299"/>
      <c r="C41" s="144"/>
      <c r="D41" s="300"/>
      <c r="E41" s="163"/>
      <c r="F41" s="147"/>
      <c r="G41" s="146"/>
      <c r="H41" s="197"/>
      <c r="I41" s="146"/>
      <c r="J41" s="197"/>
      <c r="K41" s="147"/>
      <c r="L41" s="388"/>
      <c r="N41" s="47" t="s">
        <v>1728</v>
      </c>
      <c r="O41" s="48" t="s">
        <v>2009</v>
      </c>
      <c r="P41" s="48" t="s">
        <v>3744</v>
      </c>
      <c r="Q41" s="47">
        <v>-92</v>
      </c>
      <c r="R41" s="48" t="s">
        <v>1834</v>
      </c>
      <c r="S41" s="48" t="s">
        <v>3745</v>
      </c>
      <c r="T41" s="50"/>
      <c r="U41" s="47" t="s">
        <v>1728</v>
      </c>
      <c r="V41" s="48" t="s">
        <v>2009</v>
      </c>
      <c r="W41" s="48" t="s">
        <v>3746</v>
      </c>
      <c r="X41" s="47">
        <v>-92</v>
      </c>
      <c r="Y41" s="48" t="s">
        <v>1834</v>
      </c>
      <c r="Z41" s="48" t="s">
        <v>3747</v>
      </c>
      <c r="AA41" s="50"/>
    </row>
    <row r="42" spans="2:27">
      <c r="B42" s="302"/>
      <c r="C42" s="185"/>
      <c r="D42" s="303"/>
      <c r="E42" s="208"/>
      <c r="F42" s="189"/>
      <c r="G42" s="187"/>
      <c r="H42" s="199"/>
      <c r="I42" s="187"/>
      <c r="J42" s="199"/>
      <c r="K42" s="189"/>
      <c r="L42" s="396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47</v>
      </c>
      <c r="C43" s="144" t="s">
        <v>534</v>
      </c>
      <c r="D43" s="300" t="s">
        <v>533</v>
      </c>
      <c r="E43" s="163" t="s">
        <v>478</v>
      </c>
      <c r="F43" s="147"/>
      <c r="G43" s="146"/>
      <c r="H43" s="197">
        <v>11</v>
      </c>
      <c r="I43" s="146">
        <f>SUM(F43:H43)</f>
        <v>11</v>
      </c>
      <c r="J43" s="197"/>
      <c r="K43" s="147">
        <f>SUM(I43:J43)</f>
        <v>11</v>
      </c>
      <c r="L43" s="388" t="s">
        <v>492</v>
      </c>
      <c r="M43" s="60" t="s">
        <v>3</v>
      </c>
      <c r="N43" s="47" t="s">
        <v>1728</v>
      </c>
      <c r="O43" s="48" t="s">
        <v>1744</v>
      </c>
      <c r="P43" s="48" t="s">
        <v>3748</v>
      </c>
      <c r="Q43" s="47">
        <v>-92</v>
      </c>
      <c r="R43" s="48" t="s">
        <v>1739</v>
      </c>
      <c r="S43" s="48" t="s">
        <v>3749</v>
      </c>
      <c r="T43" s="50" t="s">
        <v>1</v>
      </c>
      <c r="U43" s="47" t="s">
        <v>1728</v>
      </c>
      <c r="V43" s="48" t="s">
        <v>1752</v>
      </c>
      <c r="W43" s="48" t="s">
        <v>3751</v>
      </c>
      <c r="X43" s="47">
        <v>-92</v>
      </c>
      <c r="Y43" s="48" t="s">
        <v>1830</v>
      </c>
      <c r="Z43" s="48" t="s">
        <v>3750</v>
      </c>
      <c r="AA43" s="50" t="s">
        <v>1</v>
      </c>
    </row>
    <row r="44" spans="2:27">
      <c r="B44" s="333"/>
      <c r="C44" s="208"/>
      <c r="D44" s="334"/>
      <c r="E44" s="208"/>
      <c r="F44" s="189"/>
      <c r="G44" s="187"/>
      <c r="H44" s="189"/>
      <c r="I44" s="187"/>
      <c r="J44" s="189"/>
      <c r="K44" s="189"/>
      <c r="L44" s="396"/>
      <c r="N44" s="43"/>
      <c r="O44" s="44"/>
      <c r="P44" s="44"/>
      <c r="Q44" s="47"/>
      <c r="R44" s="44"/>
      <c r="S44" s="44"/>
      <c r="T44" s="45" t="s">
        <v>1</v>
      </c>
      <c r="U44" s="43"/>
      <c r="V44" s="44"/>
      <c r="W44" s="44"/>
      <c r="X44" s="47"/>
      <c r="Y44" s="44"/>
      <c r="Z44" s="44"/>
      <c r="AA44" s="45" t="s">
        <v>1</v>
      </c>
    </row>
    <row r="45" spans="2:27" ht="36">
      <c r="B45" s="299" t="s">
        <v>46</v>
      </c>
      <c r="C45" s="144" t="s">
        <v>532</v>
      </c>
      <c r="D45" s="300" t="s">
        <v>531</v>
      </c>
      <c r="E45" s="163" t="s">
        <v>478</v>
      </c>
      <c r="F45" s="147"/>
      <c r="G45" s="146"/>
      <c r="H45" s="197">
        <v>10</v>
      </c>
      <c r="I45" s="146">
        <v>10</v>
      </c>
      <c r="J45" s="197"/>
      <c r="K45" s="147">
        <f>SUM(I45:J45)</f>
        <v>10</v>
      </c>
      <c r="L45" s="388" t="s">
        <v>530</v>
      </c>
      <c r="M45" s="60" t="s">
        <v>3</v>
      </c>
      <c r="N45" s="47" t="s">
        <v>1728</v>
      </c>
      <c r="O45" s="48" t="s">
        <v>1737</v>
      </c>
      <c r="P45" s="48" t="s">
        <v>3752</v>
      </c>
      <c r="Q45" s="47">
        <v>-92</v>
      </c>
      <c r="R45" s="48" t="s">
        <v>1800</v>
      </c>
      <c r="S45" s="48" t="s">
        <v>3753</v>
      </c>
      <c r="T45" s="50" t="s">
        <v>1</v>
      </c>
      <c r="U45" s="47" t="s">
        <v>1728</v>
      </c>
      <c r="V45" s="48" t="s">
        <v>1759</v>
      </c>
      <c r="W45" s="48" t="s">
        <v>3445</v>
      </c>
      <c r="X45" s="47">
        <v>-92</v>
      </c>
      <c r="Y45" s="48" t="s">
        <v>1854</v>
      </c>
      <c r="Z45" s="48" t="s">
        <v>3754</v>
      </c>
      <c r="AA45" s="50" t="s">
        <v>1</v>
      </c>
    </row>
    <row r="46" spans="2:27">
      <c r="B46" s="302"/>
      <c r="C46" s="185"/>
      <c r="D46" s="303"/>
      <c r="E46" s="208"/>
      <c r="F46" s="189"/>
      <c r="G46" s="187"/>
      <c r="H46" s="199"/>
      <c r="I46" s="187"/>
      <c r="J46" s="199"/>
      <c r="K46" s="189"/>
      <c r="L46" s="396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45</v>
      </c>
      <c r="C47" s="144" t="s">
        <v>529</v>
      </c>
      <c r="D47" s="300" t="s">
        <v>528</v>
      </c>
      <c r="E47" s="163" t="s">
        <v>478</v>
      </c>
      <c r="F47" s="147"/>
      <c r="G47" s="146"/>
      <c r="H47" s="197">
        <v>13.2</v>
      </c>
      <c r="I47" s="146">
        <v>13.2</v>
      </c>
      <c r="J47" s="197"/>
      <c r="K47" s="147">
        <f>SUM(I47:J47)</f>
        <v>13.2</v>
      </c>
      <c r="L47" s="388" t="s">
        <v>527</v>
      </c>
      <c r="M47" s="60" t="s">
        <v>10</v>
      </c>
      <c r="N47" s="47" t="s">
        <v>1728</v>
      </c>
      <c r="O47" s="48" t="s">
        <v>1748</v>
      </c>
      <c r="P47" s="48" t="s">
        <v>3241</v>
      </c>
      <c r="Q47" s="47">
        <v>-92</v>
      </c>
      <c r="R47" s="48" t="s">
        <v>1744</v>
      </c>
      <c r="S47" s="48" t="s">
        <v>3755</v>
      </c>
      <c r="T47" s="50" t="s">
        <v>1</v>
      </c>
      <c r="U47" s="47" t="s">
        <v>1728</v>
      </c>
      <c r="V47" s="48" t="s">
        <v>1820</v>
      </c>
      <c r="W47" s="48" t="s">
        <v>2987</v>
      </c>
      <c r="X47" s="47">
        <v>-92</v>
      </c>
      <c r="Y47" s="48" t="s">
        <v>1724</v>
      </c>
      <c r="Z47" s="48" t="s">
        <v>2298</v>
      </c>
      <c r="AA47" s="50" t="s">
        <v>1</v>
      </c>
    </row>
    <row r="48" spans="2:27">
      <c r="B48" s="302"/>
      <c r="C48" s="185"/>
      <c r="D48" s="303"/>
      <c r="E48" s="208"/>
      <c r="F48" s="189"/>
      <c r="G48" s="187"/>
      <c r="H48" s="199"/>
      <c r="I48" s="187"/>
      <c r="J48" s="199"/>
      <c r="K48" s="189"/>
      <c r="L48" s="396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44</v>
      </c>
      <c r="C49" s="144" t="s">
        <v>526</v>
      </c>
      <c r="D49" s="300" t="s">
        <v>525</v>
      </c>
      <c r="E49" s="163" t="s">
        <v>478</v>
      </c>
      <c r="F49" s="147"/>
      <c r="G49" s="146"/>
      <c r="H49" s="197"/>
      <c r="I49" s="146"/>
      <c r="J49" s="197">
        <v>2.8</v>
      </c>
      <c r="K49" s="147">
        <f>SUM(I49:J49)</f>
        <v>2.8</v>
      </c>
      <c r="L49" s="388" t="s">
        <v>524</v>
      </c>
      <c r="M49" s="60" t="s">
        <v>5</v>
      </c>
      <c r="N49" s="47" t="s">
        <v>1728</v>
      </c>
      <c r="O49" s="48" t="s">
        <v>1744</v>
      </c>
      <c r="P49" s="48" t="s">
        <v>2819</v>
      </c>
      <c r="Q49" s="47">
        <v>-92</v>
      </c>
      <c r="R49" s="48" t="s">
        <v>1846</v>
      </c>
      <c r="S49" s="48" t="s">
        <v>3356</v>
      </c>
      <c r="T49" s="50" t="s">
        <v>1</v>
      </c>
      <c r="U49" s="47" t="s">
        <v>1728</v>
      </c>
      <c r="V49" s="48" t="s">
        <v>1733</v>
      </c>
      <c r="W49" s="48" t="s">
        <v>3382</v>
      </c>
      <c r="X49" s="47">
        <v>-92</v>
      </c>
      <c r="Y49" s="48" t="s">
        <v>1962</v>
      </c>
      <c r="Z49" s="48" t="s">
        <v>3365</v>
      </c>
      <c r="AA49" s="50" t="s">
        <v>1</v>
      </c>
    </row>
    <row r="50" spans="2:27">
      <c r="B50" s="302"/>
      <c r="C50" s="185"/>
      <c r="D50" s="303"/>
      <c r="E50" s="208"/>
      <c r="F50" s="189"/>
      <c r="G50" s="187"/>
      <c r="H50" s="199"/>
      <c r="I50" s="187"/>
      <c r="J50" s="199"/>
      <c r="K50" s="189"/>
      <c r="L50" s="396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43</v>
      </c>
      <c r="C51" s="144" t="s">
        <v>523</v>
      </c>
      <c r="D51" s="300" t="s">
        <v>522</v>
      </c>
      <c r="E51" s="163" t="s">
        <v>478</v>
      </c>
      <c r="F51" s="147"/>
      <c r="G51" s="146"/>
      <c r="H51" s="197">
        <v>8.5</v>
      </c>
      <c r="I51" s="146">
        <f>SUM(F51:H51)</f>
        <v>8.5</v>
      </c>
      <c r="J51" s="197"/>
      <c r="K51" s="147">
        <f>SUM(I51:J51)</f>
        <v>8.5</v>
      </c>
      <c r="L51" s="388" t="s">
        <v>521</v>
      </c>
      <c r="M51" s="60" t="s">
        <v>3</v>
      </c>
      <c r="N51" s="47" t="s">
        <v>1728</v>
      </c>
      <c r="O51" s="48" t="s">
        <v>1778</v>
      </c>
      <c r="P51" s="48" t="s">
        <v>3756</v>
      </c>
      <c r="Q51" s="47">
        <v>-92</v>
      </c>
      <c r="R51" s="48" t="s">
        <v>1834</v>
      </c>
      <c r="S51" s="48" t="s">
        <v>3757</v>
      </c>
      <c r="T51" s="50" t="s">
        <v>1</v>
      </c>
      <c r="U51" s="47" t="s">
        <v>1728</v>
      </c>
      <c r="V51" s="48" t="s">
        <v>1870</v>
      </c>
      <c r="W51" s="48" t="s">
        <v>3758</v>
      </c>
      <c r="X51" s="47">
        <v>-92</v>
      </c>
      <c r="Y51" s="48" t="s">
        <v>1962</v>
      </c>
      <c r="Z51" s="48" t="s">
        <v>3759</v>
      </c>
      <c r="AA51" s="50" t="s">
        <v>1</v>
      </c>
    </row>
    <row r="52" spans="2:27">
      <c r="B52" s="302"/>
      <c r="C52" s="185"/>
      <c r="D52" s="303"/>
      <c r="E52" s="208"/>
      <c r="F52" s="189"/>
      <c r="G52" s="187"/>
      <c r="H52" s="199"/>
      <c r="I52" s="187"/>
      <c r="J52" s="199"/>
      <c r="K52" s="189"/>
      <c r="L52" s="396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299" t="s">
        <v>42</v>
      </c>
      <c r="C53" s="144" t="s">
        <v>520</v>
      </c>
      <c r="D53" s="300" t="s">
        <v>519</v>
      </c>
      <c r="E53" s="163" t="s">
        <v>478</v>
      </c>
      <c r="F53" s="147"/>
      <c r="G53" s="146"/>
      <c r="H53" s="197">
        <v>3</v>
      </c>
      <c r="I53" s="146">
        <f>SUM(F53:H53)</f>
        <v>3</v>
      </c>
      <c r="J53" s="197"/>
      <c r="K53" s="147">
        <f>SUM(I53:J53)</f>
        <v>3</v>
      </c>
      <c r="L53" s="388" t="s">
        <v>57</v>
      </c>
      <c r="M53" s="60" t="s">
        <v>3</v>
      </c>
      <c r="N53" s="47" t="s">
        <v>1728</v>
      </c>
      <c r="O53" s="48" t="s">
        <v>1931</v>
      </c>
      <c r="P53" s="48" t="s">
        <v>3760</v>
      </c>
      <c r="Q53" s="47">
        <v>-92</v>
      </c>
      <c r="R53" s="48" t="s">
        <v>1724</v>
      </c>
      <c r="S53" s="48" t="s">
        <v>3761</v>
      </c>
      <c r="T53" s="50" t="s">
        <v>1</v>
      </c>
      <c r="U53" s="47" t="s">
        <v>1728</v>
      </c>
      <c r="V53" s="48" t="s">
        <v>1931</v>
      </c>
      <c r="W53" s="48" t="s">
        <v>3357</v>
      </c>
      <c r="X53" s="47">
        <v>-92</v>
      </c>
      <c r="Y53" s="48" t="s">
        <v>1724</v>
      </c>
      <c r="Z53" s="48" t="s">
        <v>3358</v>
      </c>
      <c r="AA53" s="50" t="s">
        <v>1</v>
      </c>
    </row>
    <row r="54" spans="2:27">
      <c r="B54" s="302"/>
      <c r="C54" s="185"/>
      <c r="D54" s="303"/>
      <c r="E54" s="208"/>
      <c r="F54" s="189"/>
      <c r="G54" s="187"/>
      <c r="H54" s="199"/>
      <c r="I54" s="187"/>
      <c r="J54" s="199"/>
      <c r="K54" s="189"/>
      <c r="L54" s="396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41</v>
      </c>
      <c r="C55" s="144" t="s">
        <v>518</v>
      </c>
      <c r="D55" s="300" t="s">
        <v>517</v>
      </c>
      <c r="E55" s="163" t="s">
        <v>478</v>
      </c>
      <c r="F55" s="147"/>
      <c r="G55" s="146"/>
      <c r="H55" s="197"/>
      <c r="I55" s="146"/>
      <c r="J55" s="197">
        <v>3.5</v>
      </c>
      <c r="K55" s="147">
        <f>SUM(I55:J55)</f>
        <v>3.5</v>
      </c>
      <c r="L55" s="388" t="s">
        <v>516</v>
      </c>
      <c r="M55" s="60" t="s">
        <v>5</v>
      </c>
      <c r="N55" s="47" t="s">
        <v>1728</v>
      </c>
      <c r="O55" s="48" t="s">
        <v>2009</v>
      </c>
      <c r="P55" s="48" t="s">
        <v>3383</v>
      </c>
      <c r="Q55" s="47">
        <v>-92</v>
      </c>
      <c r="R55" s="48" t="s">
        <v>1788</v>
      </c>
      <c r="S55" s="48" t="s">
        <v>3384</v>
      </c>
      <c r="T55" s="50" t="s">
        <v>1</v>
      </c>
      <c r="U55" s="47" t="s">
        <v>1728</v>
      </c>
      <c r="V55" s="48" t="s">
        <v>1778</v>
      </c>
      <c r="W55" s="48" t="s">
        <v>3762</v>
      </c>
      <c r="X55" s="47">
        <v>-92</v>
      </c>
      <c r="Y55" s="48" t="s">
        <v>1816</v>
      </c>
      <c r="Z55" s="48" t="s">
        <v>3763</v>
      </c>
      <c r="AA55" s="50" t="s">
        <v>1</v>
      </c>
    </row>
    <row r="56" spans="2:27">
      <c r="B56" s="302"/>
      <c r="C56" s="185"/>
      <c r="D56" s="303"/>
      <c r="E56" s="208"/>
      <c r="F56" s="189"/>
      <c r="G56" s="187"/>
      <c r="H56" s="199"/>
      <c r="I56" s="187"/>
      <c r="J56" s="199"/>
      <c r="K56" s="189"/>
      <c r="L56" s="396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">
      <c r="B57" s="299" t="s">
        <v>40</v>
      </c>
      <c r="C57" s="144" t="s">
        <v>515</v>
      </c>
      <c r="D57" s="300" t="s">
        <v>514</v>
      </c>
      <c r="E57" s="163" t="s">
        <v>478</v>
      </c>
      <c r="F57" s="147"/>
      <c r="G57" s="146"/>
      <c r="H57" s="197"/>
      <c r="I57" s="146"/>
      <c r="J57" s="197">
        <v>8</v>
      </c>
      <c r="K57" s="147">
        <f>SUM(I57:J57)</f>
        <v>8</v>
      </c>
      <c r="L57" s="388" t="s">
        <v>513</v>
      </c>
      <c r="M57" s="60" t="s">
        <v>5</v>
      </c>
      <c r="N57" s="47" t="s">
        <v>1728</v>
      </c>
      <c r="O57" s="48" t="s">
        <v>1930</v>
      </c>
      <c r="P57" s="48" t="s">
        <v>3764</v>
      </c>
      <c r="Q57" s="47">
        <v>-92</v>
      </c>
      <c r="R57" s="48" t="s">
        <v>2041</v>
      </c>
      <c r="S57" s="48" t="s">
        <v>3765</v>
      </c>
      <c r="T57" s="50"/>
      <c r="U57" s="47" t="s">
        <v>1728</v>
      </c>
      <c r="V57" s="48" t="s">
        <v>1729</v>
      </c>
      <c r="W57" s="48" t="s">
        <v>3766</v>
      </c>
      <c r="X57" s="47">
        <v>-92</v>
      </c>
      <c r="Y57" s="48" t="s">
        <v>2041</v>
      </c>
      <c r="Z57" s="48" t="s">
        <v>3767</v>
      </c>
      <c r="AA57" s="50"/>
    </row>
    <row r="58" spans="2:27">
      <c r="B58" s="302"/>
      <c r="C58" s="185"/>
      <c r="D58" s="303"/>
      <c r="E58" s="208"/>
      <c r="F58" s="189"/>
      <c r="G58" s="187"/>
      <c r="H58" s="199"/>
      <c r="I58" s="187"/>
      <c r="J58" s="199"/>
      <c r="K58" s="189"/>
      <c r="L58" s="396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39</v>
      </c>
      <c r="C59" s="144" t="s">
        <v>512</v>
      </c>
      <c r="D59" s="300" t="s">
        <v>511</v>
      </c>
      <c r="E59" s="163" t="s">
        <v>478</v>
      </c>
      <c r="F59" s="147"/>
      <c r="G59" s="146"/>
      <c r="H59" s="197">
        <v>9.5</v>
      </c>
      <c r="I59" s="146">
        <f>SUM(F59:H59)</f>
        <v>9.5</v>
      </c>
      <c r="J59" s="197"/>
      <c r="K59" s="147">
        <f>SUM(I59:J59)</f>
        <v>9.5</v>
      </c>
      <c r="L59" s="388" t="s">
        <v>510</v>
      </c>
      <c r="M59" s="60" t="s">
        <v>3</v>
      </c>
      <c r="N59" s="47" t="s">
        <v>1728</v>
      </c>
      <c r="O59" s="48" t="s">
        <v>1816</v>
      </c>
      <c r="P59" s="48" t="s">
        <v>3385</v>
      </c>
      <c r="Q59" s="47">
        <v>-92</v>
      </c>
      <c r="R59" s="48" t="s">
        <v>1735</v>
      </c>
      <c r="S59" s="48" t="s">
        <v>3386</v>
      </c>
      <c r="T59" s="50" t="s">
        <v>1</v>
      </c>
      <c r="U59" s="47" t="s">
        <v>1728</v>
      </c>
      <c r="V59" s="48" t="s">
        <v>1782</v>
      </c>
      <c r="W59" s="48" t="s">
        <v>3768</v>
      </c>
      <c r="X59" s="47">
        <v>-92</v>
      </c>
      <c r="Y59" s="48" t="s">
        <v>1834</v>
      </c>
      <c r="Z59" s="48" t="s">
        <v>3769</v>
      </c>
      <c r="AA59" s="50" t="s">
        <v>1</v>
      </c>
    </row>
    <row r="60" spans="2:27">
      <c r="B60" s="302"/>
      <c r="C60" s="185"/>
      <c r="D60" s="303"/>
      <c r="E60" s="208"/>
      <c r="F60" s="189"/>
      <c r="G60" s="187"/>
      <c r="H60" s="199"/>
      <c r="I60" s="187"/>
      <c r="J60" s="199"/>
      <c r="K60" s="189"/>
      <c r="L60" s="396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38</v>
      </c>
      <c r="C61" s="144" t="s">
        <v>509</v>
      </c>
      <c r="D61" s="300" t="s">
        <v>508</v>
      </c>
      <c r="E61" s="163" t="s">
        <v>478</v>
      </c>
      <c r="F61" s="147"/>
      <c r="G61" s="146"/>
      <c r="H61" s="197"/>
      <c r="I61" s="146"/>
      <c r="J61" s="197">
        <v>0.7</v>
      </c>
      <c r="K61" s="147">
        <f>SUM(I61:J61)</f>
        <v>0.7</v>
      </c>
      <c r="L61" s="388" t="s">
        <v>492</v>
      </c>
      <c r="M61" s="60" t="s">
        <v>5</v>
      </c>
      <c r="N61" s="47" t="s">
        <v>1728</v>
      </c>
      <c r="O61" s="48" t="s">
        <v>1737</v>
      </c>
      <c r="P61" s="48" t="s">
        <v>3387</v>
      </c>
      <c r="Q61" s="47">
        <v>-92</v>
      </c>
      <c r="R61" s="48" t="s">
        <v>1735</v>
      </c>
      <c r="S61" s="48" t="s">
        <v>3388</v>
      </c>
      <c r="T61" s="50" t="s">
        <v>1</v>
      </c>
      <c r="U61" s="47" t="s">
        <v>1728</v>
      </c>
      <c r="V61" s="48" t="s">
        <v>1737</v>
      </c>
      <c r="W61" s="48" t="s">
        <v>3770</v>
      </c>
      <c r="X61" s="47">
        <v>-92</v>
      </c>
      <c r="Y61" s="48" t="s">
        <v>1735</v>
      </c>
      <c r="Z61" s="48" t="s">
        <v>3771</v>
      </c>
      <c r="AA61" s="50" t="s">
        <v>1</v>
      </c>
    </row>
    <row r="62" spans="2:27">
      <c r="B62" s="302"/>
      <c r="C62" s="185"/>
      <c r="D62" s="303"/>
      <c r="E62" s="208"/>
      <c r="F62" s="189"/>
      <c r="G62" s="187"/>
      <c r="H62" s="199"/>
      <c r="I62" s="187"/>
      <c r="J62" s="199"/>
      <c r="K62" s="189"/>
      <c r="L62" s="396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54">
      <c r="B63" s="299" t="s">
        <v>37</v>
      </c>
      <c r="C63" s="144" t="s">
        <v>507</v>
      </c>
      <c r="D63" s="300" t="s">
        <v>506</v>
      </c>
      <c r="E63" s="163" t="s">
        <v>478</v>
      </c>
      <c r="F63" s="147"/>
      <c r="G63" s="146"/>
      <c r="H63" s="197">
        <v>24</v>
      </c>
      <c r="I63" s="146">
        <f>SUM(F63:H63)</f>
        <v>24</v>
      </c>
      <c r="J63" s="197">
        <v>5</v>
      </c>
      <c r="K63" s="147">
        <f>SUM(I63:J63)</f>
        <v>29</v>
      </c>
      <c r="L63" s="388" t="s">
        <v>492</v>
      </c>
      <c r="M63" s="60" t="s">
        <v>10</v>
      </c>
      <c r="N63" s="47" t="s">
        <v>1728</v>
      </c>
      <c r="O63" s="48" t="s">
        <v>1733</v>
      </c>
      <c r="P63" s="48" t="s">
        <v>3389</v>
      </c>
      <c r="Q63" s="47">
        <v>-92</v>
      </c>
      <c r="R63" s="48" t="s">
        <v>1761</v>
      </c>
      <c r="S63" s="48" t="s">
        <v>3390</v>
      </c>
      <c r="T63" s="50" t="s">
        <v>1</v>
      </c>
      <c r="U63" s="47" t="s">
        <v>1728</v>
      </c>
      <c r="V63" s="48" t="s">
        <v>1985</v>
      </c>
      <c r="W63" s="48" t="s">
        <v>3347</v>
      </c>
      <c r="X63" s="47">
        <v>-92</v>
      </c>
      <c r="Y63" s="48" t="s">
        <v>1761</v>
      </c>
      <c r="Z63" s="48" t="s">
        <v>3348</v>
      </c>
      <c r="AA63" s="50" t="s">
        <v>1</v>
      </c>
    </row>
    <row r="64" spans="2:27">
      <c r="B64" s="302"/>
      <c r="C64" s="185"/>
      <c r="D64" s="303"/>
      <c r="E64" s="208"/>
      <c r="F64" s="189"/>
      <c r="G64" s="187"/>
      <c r="H64" s="199"/>
      <c r="I64" s="187"/>
      <c r="J64" s="199"/>
      <c r="K64" s="189"/>
      <c r="L64" s="396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.75" thickBot="1">
      <c r="B65" s="356" t="s">
        <v>36</v>
      </c>
      <c r="C65" s="357" t="s">
        <v>505</v>
      </c>
      <c r="D65" s="358" t="s">
        <v>504</v>
      </c>
      <c r="E65" s="359" t="s">
        <v>478</v>
      </c>
      <c r="F65" s="408"/>
      <c r="G65" s="361"/>
      <c r="H65" s="408"/>
      <c r="I65" s="409"/>
      <c r="J65" s="408">
        <v>1.3</v>
      </c>
      <c r="K65" s="362">
        <f>SUM(I65:J65)</f>
        <v>1.3</v>
      </c>
      <c r="L65" s="410" t="s">
        <v>503</v>
      </c>
      <c r="M65" s="60" t="s">
        <v>5</v>
      </c>
      <c r="N65" s="54" t="s">
        <v>1728</v>
      </c>
      <c r="O65" s="55" t="s">
        <v>2504</v>
      </c>
      <c r="P65" s="55" t="s">
        <v>2687</v>
      </c>
      <c r="Q65" s="47">
        <v>-92</v>
      </c>
      <c r="R65" s="55" t="s">
        <v>1800</v>
      </c>
      <c r="S65" s="55" t="s">
        <v>3011</v>
      </c>
      <c r="T65" s="56" t="s">
        <v>1</v>
      </c>
      <c r="U65" s="54" t="s">
        <v>1728</v>
      </c>
      <c r="V65" s="55" t="s">
        <v>1729</v>
      </c>
      <c r="W65" s="55" t="s">
        <v>2439</v>
      </c>
      <c r="X65" s="47">
        <v>-92</v>
      </c>
      <c r="Y65" s="55" t="s">
        <v>1800</v>
      </c>
      <c r="Z65" s="55" t="s">
        <v>3772</v>
      </c>
      <c r="AA65" s="56" t="s">
        <v>1</v>
      </c>
    </row>
    <row r="66" spans="2:27">
      <c r="B66" s="302"/>
      <c r="C66" s="185"/>
      <c r="D66" s="303"/>
      <c r="E66" s="208"/>
      <c r="F66" s="199"/>
      <c r="G66" s="200"/>
      <c r="H66" s="199"/>
      <c r="I66" s="187"/>
      <c r="J66" s="199"/>
      <c r="K66" s="189"/>
      <c r="L66" s="396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35</v>
      </c>
      <c r="C67" s="144" t="s">
        <v>502</v>
      </c>
      <c r="D67" s="300" t="s">
        <v>501</v>
      </c>
      <c r="E67" s="163" t="s">
        <v>478</v>
      </c>
      <c r="F67" s="197"/>
      <c r="G67" s="198"/>
      <c r="H67" s="197"/>
      <c r="I67" s="146"/>
      <c r="J67" s="197">
        <v>11.4</v>
      </c>
      <c r="K67" s="147">
        <f>SUM(I67:J67)</f>
        <v>11.4</v>
      </c>
      <c r="L67" s="388" t="s">
        <v>57</v>
      </c>
      <c r="M67" s="60" t="s">
        <v>5</v>
      </c>
      <c r="N67" s="47" t="s">
        <v>1728</v>
      </c>
      <c r="O67" s="48" t="s">
        <v>1744</v>
      </c>
      <c r="P67" s="48" t="s">
        <v>3391</v>
      </c>
      <c r="Q67" s="47">
        <v>-92</v>
      </c>
      <c r="R67" s="48" t="s">
        <v>1846</v>
      </c>
      <c r="S67" s="48" t="s">
        <v>3381</v>
      </c>
      <c r="T67" s="50" t="s">
        <v>1</v>
      </c>
      <c r="U67" s="47" t="s">
        <v>1728</v>
      </c>
      <c r="V67" s="48" t="s">
        <v>1726</v>
      </c>
      <c r="W67" s="48" t="s">
        <v>3023</v>
      </c>
      <c r="X67" s="47">
        <v>-92</v>
      </c>
      <c r="Y67" s="48" t="s">
        <v>1754</v>
      </c>
      <c r="Z67" s="48" t="s">
        <v>3392</v>
      </c>
      <c r="AA67" s="50" t="s">
        <v>1</v>
      </c>
    </row>
    <row r="68" spans="2:27">
      <c r="B68" s="302"/>
      <c r="C68" s="185"/>
      <c r="D68" s="303"/>
      <c r="E68" s="208"/>
      <c r="F68" s="199"/>
      <c r="G68" s="200"/>
      <c r="H68" s="199"/>
      <c r="I68" s="187"/>
      <c r="J68" s="199"/>
      <c r="K68" s="189"/>
      <c r="L68" s="396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54">
      <c r="B69" s="299" t="s">
        <v>34</v>
      </c>
      <c r="C69" s="144" t="s">
        <v>500</v>
      </c>
      <c r="D69" s="300" t="s">
        <v>499</v>
      </c>
      <c r="E69" s="163" t="s">
        <v>478</v>
      </c>
      <c r="F69" s="197"/>
      <c r="G69" s="198"/>
      <c r="H69" s="197"/>
      <c r="I69" s="146"/>
      <c r="J69" s="197">
        <v>3.8</v>
      </c>
      <c r="K69" s="147">
        <f>SUM(I69:J69)</f>
        <v>3.8</v>
      </c>
      <c r="L69" s="388" t="s">
        <v>498</v>
      </c>
      <c r="M69" s="60" t="s">
        <v>5</v>
      </c>
      <c r="N69" s="47" t="s">
        <v>1728</v>
      </c>
      <c r="O69" s="48" t="s">
        <v>1788</v>
      </c>
      <c r="P69" s="48" t="s">
        <v>3393</v>
      </c>
      <c r="Q69" s="47">
        <v>-92</v>
      </c>
      <c r="R69" s="48" t="s">
        <v>1846</v>
      </c>
      <c r="S69" s="48" t="s">
        <v>3394</v>
      </c>
      <c r="T69" s="50" t="s">
        <v>1</v>
      </c>
      <c r="U69" s="47" t="s">
        <v>1728</v>
      </c>
      <c r="V69" s="48" t="s">
        <v>1816</v>
      </c>
      <c r="W69" s="48" t="s">
        <v>3358</v>
      </c>
      <c r="X69" s="47">
        <v>-92</v>
      </c>
      <c r="Y69" s="48" t="s">
        <v>1962</v>
      </c>
      <c r="Z69" s="48" t="s">
        <v>3395</v>
      </c>
      <c r="AA69" s="50" t="s">
        <v>1</v>
      </c>
    </row>
    <row r="70" spans="2:27">
      <c r="B70" s="302"/>
      <c r="C70" s="185"/>
      <c r="D70" s="303"/>
      <c r="E70" s="208"/>
      <c r="F70" s="199"/>
      <c r="G70" s="200"/>
      <c r="H70" s="189"/>
      <c r="I70" s="187"/>
      <c r="J70" s="189"/>
      <c r="K70" s="189"/>
      <c r="L70" s="396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36">
      <c r="B71" s="299" t="s">
        <v>33</v>
      </c>
      <c r="C71" s="144" t="s">
        <v>497</v>
      </c>
      <c r="D71" s="300" t="s">
        <v>496</v>
      </c>
      <c r="E71" s="163" t="s">
        <v>478</v>
      </c>
      <c r="F71" s="144"/>
      <c r="G71" s="143"/>
      <c r="H71" s="197">
        <v>14.5</v>
      </c>
      <c r="I71" s="146">
        <f>SUM(F71:H71)</f>
        <v>14.5</v>
      </c>
      <c r="J71" s="197">
        <v>10.5</v>
      </c>
      <c r="K71" s="147">
        <f>SUM(I71:J71)</f>
        <v>25</v>
      </c>
      <c r="L71" s="388" t="s">
        <v>495</v>
      </c>
      <c r="M71" s="60" t="s">
        <v>10</v>
      </c>
      <c r="N71" s="47" t="s">
        <v>1728</v>
      </c>
      <c r="O71" s="48" t="s">
        <v>1866</v>
      </c>
      <c r="P71" s="48" t="s">
        <v>3396</v>
      </c>
      <c r="Q71" s="47">
        <v>-92</v>
      </c>
      <c r="R71" s="48" t="s">
        <v>1849</v>
      </c>
      <c r="S71" s="48" t="s">
        <v>2982</v>
      </c>
      <c r="T71" s="50" t="s">
        <v>1</v>
      </c>
      <c r="U71" s="47" t="s">
        <v>1771</v>
      </c>
      <c r="V71" s="484" t="s">
        <v>1914</v>
      </c>
      <c r="W71" s="48" t="s">
        <v>3773</v>
      </c>
      <c r="X71" s="47">
        <v>-92</v>
      </c>
      <c r="Y71" s="48" t="s">
        <v>1742</v>
      </c>
      <c r="Z71" s="48" t="s">
        <v>3774</v>
      </c>
      <c r="AA71" s="50" t="s">
        <v>1</v>
      </c>
    </row>
    <row r="72" spans="2:27">
      <c r="B72" s="302"/>
      <c r="C72" s="185"/>
      <c r="D72" s="303"/>
      <c r="E72" s="208"/>
      <c r="F72" s="185"/>
      <c r="G72" s="182"/>
      <c r="H72" s="199"/>
      <c r="I72" s="187"/>
      <c r="J72" s="199"/>
      <c r="K72" s="189"/>
      <c r="L72" s="396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36">
      <c r="B73" s="299" t="s">
        <v>32</v>
      </c>
      <c r="C73" s="144" t="s">
        <v>494</v>
      </c>
      <c r="D73" s="300" t="s">
        <v>493</v>
      </c>
      <c r="E73" s="163" t="s">
        <v>478</v>
      </c>
      <c r="F73" s="144"/>
      <c r="G73" s="143"/>
      <c r="H73" s="197"/>
      <c r="I73" s="146"/>
      <c r="J73" s="197">
        <v>3.5</v>
      </c>
      <c r="K73" s="147">
        <f>SUM(I73:J73)</f>
        <v>3.5</v>
      </c>
      <c r="L73" s="388" t="s">
        <v>492</v>
      </c>
      <c r="M73" s="60" t="s">
        <v>5</v>
      </c>
      <c r="N73" s="47" t="s">
        <v>1728</v>
      </c>
      <c r="O73" s="48" t="s">
        <v>1733</v>
      </c>
      <c r="P73" s="48" t="s">
        <v>3397</v>
      </c>
      <c r="Q73" s="47">
        <v>-92</v>
      </c>
      <c r="R73" s="48" t="s">
        <v>1830</v>
      </c>
      <c r="S73" s="48" t="s">
        <v>3398</v>
      </c>
      <c r="T73" s="50" t="s">
        <v>1</v>
      </c>
      <c r="U73" s="47" t="s">
        <v>1728</v>
      </c>
      <c r="V73" s="48" t="s">
        <v>1737</v>
      </c>
      <c r="W73" s="48" t="s">
        <v>3775</v>
      </c>
      <c r="X73" s="47">
        <v>-92</v>
      </c>
      <c r="Y73" s="48" t="s">
        <v>1830</v>
      </c>
      <c r="Z73" s="48" t="s">
        <v>3776</v>
      </c>
      <c r="AA73" s="50" t="s">
        <v>1</v>
      </c>
    </row>
    <row r="74" spans="2:27">
      <c r="B74" s="302"/>
      <c r="C74" s="185"/>
      <c r="D74" s="303"/>
      <c r="E74" s="208"/>
      <c r="F74" s="185"/>
      <c r="G74" s="182"/>
      <c r="H74" s="199"/>
      <c r="I74" s="187"/>
      <c r="J74" s="199"/>
      <c r="K74" s="189"/>
      <c r="L74" s="396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54">
      <c r="B75" s="299" t="s">
        <v>31</v>
      </c>
      <c r="C75" s="144" t="s">
        <v>491</v>
      </c>
      <c r="D75" s="300" t="s">
        <v>490</v>
      </c>
      <c r="E75" s="163" t="s">
        <v>478</v>
      </c>
      <c r="F75" s="144"/>
      <c r="G75" s="143"/>
      <c r="H75" s="197">
        <v>5</v>
      </c>
      <c r="I75" s="146">
        <f>SUM(F75:H75)</f>
        <v>5</v>
      </c>
      <c r="J75" s="197"/>
      <c r="K75" s="147">
        <f>SUM(I75:J75)</f>
        <v>5</v>
      </c>
      <c r="L75" s="388" t="s">
        <v>489</v>
      </c>
      <c r="M75" s="60" t="s">
        <v>3</v>
      </c>
      <c r="N75" s="47" t="s">
        <v>1728</v>
      </c>
      <c r="O75" s="48" t="s">
        <v>1782</v>
      </c>
      <c r="P75" s="48" t="s">
        <v>3777</v>
      </c>
      <c r="Q75" s="47">
        <v>-92</v>
      </c>
      <c r="R75" s="48" t="s">
        <v>1962</v>
      </c>
      <c r="S75" s="48" t="s">
        <v>3778</v>
      </c>
      <c r="T75" s="50" t="s">
        <v>1</v>
      </c>
      <c r="U75" s="47" t="s">
        <v>1728</v>
      </c>
      <c r="V75" s="48" t="s">
        <v>1724</v>
      </c>
      <c r="W75" s="48" t="s">
        <v>2460</v>
      </c>
      <c r="X75" s="47">
        <v>-92</v>
      </c>
      <c r="Y75" s="48" t="s">
        <v>1739</v>
      </c>
      <c r="Z75" s="48" t="s">
        <v>3779</v>
      </c>
      <c r="AA75" s="50" t="s">
        <v>1</v>
      </c>
    </row>
    <row r="76" spans="2:27">
      <c r="B76" s="302"/>
      <c r="C76" s="185"/>
      <c r="D76" s="303"/>
      <c r="E76" s="208"/>
      <c r="F76" s="185"/>
      <c r="G76" s="182"/>
      <c r="H76" s="199"/>
      <c r="I76" s="187"/>
      <c r="J76" s="199"/>
      <c r="K76" s="189"/>
      <c r="L76" s="396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36">
      <c r="B77" s="299" t="s">
        <v>30</v>
      </c>
      <c r="C77" s="144" t="s">
        <v>488</v>
      </c>
      <c r="D77" s="300" t="s">
        <v>487</v>
      </c>
      <c r="E77" s="163" t="s">
        <v>478</v>
      </c>
      <c r="F77" s="144"/>
      <c r="G77" s="143"/>
      <c r="H77" s="197"/>
      <c r="I77" s="146"/>
      <c r="J77" s="197">
        <v>5.5</v>
      </c>
      <c r="K77" s="147">
        <f>SUM(I77:J77)</f>
        <v>5.5</v>
      </c>
      <c r="L77" s="388" t="s">
        <v>486</v>
      </c>
      <c r="M77" s="60" t="s">
        <v>5</v>
      </c>
      <c r="N77" s="47" t="s">
        <v>1728</v>
      </c>
      <c r="O77" s="48" t="s">
        <v>1759</v>
      </c>
      <c r="P77" s="48" t="s">
        <v>3780</v>
      </c>
      <c r="Q77" s="47">
        <v>-92</v>
      </c>
      <c r="R77" s="48" t="s">
        <v>1761</v>
      </c>
      <c r="S77" s="48" t="s">
        <v>3781</v>
      </c>
      <c r="T77" s="50" t="s">
        <v>1</v>
      </c>
      <c r="U77" s="47" t="s">
        <v>1728</v>
      </c>
      <c r="V77" s="48" t="s">
        <v>1799</v>
      </c>
      <c r="W77" s="48" t="s">
        <v>3782</v>
      </c>
      <c r="X77" s="47">
        <v>-92</v>
      </c>
      <c r="Y77" s="48" t="s">
        <v>1800</v>
      </c>
      <c r="Z77" s="48" t="s">
        <v>2857</v>
      </c>
      <c r="AA77" s="50" t="s">
        <v>1</v>
      </c>
    </row>
    <row r="78" spans="2:27">
      <c r="B78" s="302"/>
      <c r="C78" s="185"/>
      <c r="D78" s="303"/>
      <c r="E78" s="208"/>
      <c r="F78" s="185"/>
      <c r="G78" s="182"/>
      <c r="H78" s="199"/>
      <c r="I78" s="187"/>
      <c r="J78" s="199"/>
      <c r="K78" s="189"/>
      <c r="L78" s="396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t="36">
      <c r="B79" s="299" t="s">
        <v>29</v>
      </c>
      <c r="C79" s="144" t="s">
        <v>485</v>
      </c>
      <c r="D79" s="300" t="s">
        <v>484</v>
      </c>
      <c r="E79" s="163" t="s">
        <v>478</v>
      </c>
      <c r="F79" s="197">
        <v>3.7</v>
      </c>
      <c r="G79" s="143"/>
      <c r="H79" s="163"/>
      <c r="I79" s="146">
        <f>SUM(F79:H79)</f>
        <v>3.7</v>
      </c>
      <c r="J79" s="197"/>
      <c r="K79" s="147">
        <f>SUM(I79:J79)</f>
        <v>3.7</v>
      </c>
      <c r="L79" s="388" t="s">
        <v>57</v>
      </c>
      <c r="M79" s="60" t="s">
        <v>3</v>
      </c>
      <c r="N79" s="47" t="s">
        <v>1728</v>
      </c>
      <c r="O79" s="48" t="s">
        <v>1759</v>
      </c>
      <c r="P79" s="48" t="s">
        <v>3402</v>
      </c>
      <c r="Q79" s="47">
        <v>-92</v>
      </c>
      <c r="R79" s="48" t="s">
        <v>1724</v>
      </c>
      <c r="S79" s="48" t="s">
        <v>3403</v>
      </c>
      <c r="T79" s="50" t="s">
        <v>1</v>
      </c>
      <c r="U79" s="47" t="s">
        <v>1728</v>
      </c>
      <c r="V79" s="48" t="s">
        <v>1763</v>
      </c>
      <c r="W79" s="48" t="s">
        <v>3404</v>
      </c>
      <c r="X79" s="47">
        <v>-92</v>
      </c>
      <c r="Y79" s="48" t="s">
        <v>1726</v>
      </c>
      <c r="Z79" s="48" t="s">
        <v>3399</v>
      </c>
      <c r="AA79" s="50" t="s">
        <v>1</v>
      </c>
    </row>
    <row r="80" spans="2:27">
      <c r="B80" s="302"/>
      <c r="C80" s="185"/>
      <c r="D80" s="303"/>
      <c r="E80" s="208"/>
      <c r="F80" s="185"/>
      <c r="G80" s="182"/>
      <c r="H80" s="199"/>
      <c r="I80" s="187"/>
      <c r="J80" s="199"/>
      <c r="K80" s="189"/>
      <c r="L80" s="396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t="54">
      <c r="B81" s="299" t="s">
        <v>28</v>
      </c>
      <c r="C81" s="144" t="s">
        <v>483</v>
      </c>
      <c r="D81" s="300" t="s">
        <v>482</v>
      </c>
      <c r="E81" s="163" t="s">
        <v>478</v>
      </c>
      <c r="F81" s="144"/>
      <c r="G81" s="143"/>
      <c r="H81" s="197">
        <v>7</v>
      </c>
      <c r="I81" s="146">
        <f>SUM(F81:H81)</f>
        <v>7</v>
      </c>
      <c r="J81" s="197"/>
      <c r="K81" s="147">
        <f>SUM(I81:J81)</f>
        <v>7</v>
      </c>
      <c r="L81" s="388" t="s">
        <v>481</v>
      </c>
      <c r="M81" s="60" t="s">
        <v>3</v>
      </c>
      <c r="N81" s="47" t="s">
        <v>1728</v>
      </c>
      <c r="O81" s="48" t="s">
        <v>1726</v>
      </c>
      <c r="P81" s="48" t="s">
        <v>2102</v>
      </c>
      <c r="Q81" s="47">
        <v>-92</v>
      </c>
      <c r="R81" s="48" t="s">
        <v>1846</v>
      </c>
      <c r="S81" s="48" t="s">
        <v>2251</v>
      </c>
      <c r="T81" s="50" t="s">
        <v>1</v>
      </c>
      <c r="U81" s="47" t="s">
        <v>1728</v>
      </c>
      <c r="V81" s="48" t="s">
        <v>1752</v>
      </c>
      <c r="W81" s="48" t="s">
        <v>3783</v>
      </c>
      <c r="X81" s="47">
        <v>-92</v>
      </c>
      <c r="Y81" s="48" t="s">
        <v>1962</v>
      </c>
      <c r="Z81" s="48" t="s">
        <v>3784</v>
      </c>
      <c r="AA81" s="50" t="s">
        <v>1</v>
      </c>
    </row>
    <row r="82" spans="2:27" s="180" customFormat="1">
      <c r="B82" s="492"/>
      <c r="C82" s="493"/>
      <c r="D82" s="494"/>
      <c r="E82" s="495"/>
      <c r="F82" s="493"/>
      <c r="G82" s="223"/>
      <c r="H82" s="226"/>
      <c r="I82" s="229"/>
      <c r="J82" s="226"/>
      <c r="K82" s="228"/>
      <c r="L82" s="496"/>
      <c r="M82" s="513"/>
      <c r="N82" s="497"/>
      <c r="O82" s="498"/>
      <c r="P82" s="498"/>
      <c r="Q82" s="497"/>
      <c r="R82" s="498"/>
      <c r="S82" s="498"/>
      <c r="T82" s="499"/>
      <c r="U82" s="497"/>
      <c r="V82" s="498"/>
      <c r="W82" s="498"/>
      <c r="X82" s="497"/>
      <c r="Y82" s="498"/>
      <c r="Z82" s="498"/>
      <c r="AA82" s="499"/>
    </row>
    <row r="83" spans="2:27" ht="33.75" customHeight="1">
      <c r="B83" s="299"/>
      <c r="C83" s="144"/>
      <c r="D83" s="300"/>
      <c r="E83" s="163"/>
      <c r="F83" s="144"/>
      <c r="G83" s="143"/>
      <c r="H83" s="197"/>
      <c r="I83" s="146"/>
      <c r="J83" s="197"/>
      <c r="K83" s="147"/>
      <c r="L83" s="388"/>
      <c r="N83" s="47" t="s">
        <v>1728</v>
      </c>
      <c r="O83" s="48" t="s">
        <v>1752</v>
      </c>
      <c r="P83" s="48" t="s">
        <v>3785</v>
      </c>
      <c r="Q83" s="47">
        <v>-92</v>
      </c>
      <c r="R83" s="48" t="s">
        <v>1962</v>
      </c>
      <c r="S83" s="48">
        <v>19.93</v>
      </c>
      <c r="T83" s="50"/>
      <c r="U83" s="47" t="s">
        <v>1728</v>
      </c>
      <c r="V83" s="48" t="s">
        <v>1752</v>
      </c>
      <c r="W83" s="48" t="s">
        <v>1758</v>
      </c>
      <c r="X83" s="47">
        <v>-92</v>
      </c>
      <c r="Y83" s="48" t="s">
        <v>1739</v>
      </c>
      <c r="Z83" s="48" t="s">
        <v>3786</v>
      </c>
      <c r="AA83" s="50"/>
    </row>
    <row r="84" spans="2:27">
      <c r="B84" s="302"/>
      <c r="C84" s="185"/>
      <c r="D84" s="303"/>
      <c r="E84" s="208"/>
      <c r="F84" s="185"/>
      <c r="G84" s="182"/>
      <c r="H84" s="199"/>
      <c r="I84" s="187"/>
      <c r="J84" s="199"/>
      <c r="K84" s="189"/>
      <c r="L84" s="396"/>
      <c r="N84" s="43"/>
      <c r="O84" s="44"/>
      <c r="P84" s="44"/>
      <c r="Q84" s="43"/>
      <c r="R84" s="44"/>
      <c r="S84" s="44"/>
      <c r="T84" s="45"/>
      <c r="U84" s="43"/>
      <c r="V84" s="44"/>
      <c r="W84" s="44"/>
      <c r="X84" s="43"/>
      <c r="Y84" s="44"/>
      <c r="Z84" s="44"/>
      <c r="AA84" s="45"/>
    </row>
    <row r="85" spans="2:27" ht="54">
      <c r="B85" s="299" t="s">
        <v>27</v>
      </c>
      <c r="C85" s="144" t="s">
        <v>480</v>
      </c>
      <c r="D85" s="300" t="s">
        <v>479</v>
      </c>
      <c r="E85" s="163" t="s">
        <v>478</v>
      </c>
      <c r="F85" s="144"/>
      <c r="G85" s="143"/>
      <c r="H85" s="197">
        <v>7</v>
      </c>
      <c r="I85" s="146">
        <f>SUM(F85:H85)</f>
        <v>7</v>
      </c>
      <c r="J85" s="411"/>
      <c r="K85" s="147">
        <f>SUM(I85:J85)</f>
        <v>7</v>
      </c>
      <c r="L85" s="388" t="s">
        <v>477</v>
      </c>
      <c r="M85" s="60" t="s">
        <v>3</v>
      </c>
      <c r="N85" s="47" t="s">
        <v>1728</v>
      </c>
      <c r="O85" s="48" t="s">
        <v>1744</v>
      </c>
      <c r="P85" s="48" t="s">
        <v>3591</v>
      </c>
      <c r="Q85" s="47">
        <v>-92</v>
      </c>
      <c r="R85" s="48" t="s">
        <v>1742</v>
      </c>
      <c r="S85" s="48" t="s">
        <v>3787</v>
      </c>
      <c r="T85" s="50" t="s">
        <v>1</v>
      </c>
      <c r="U85" s="47" t="s">
        <v>1728</v>
      </c>
      <c r="V85" s="48" t="s">
        <v>1724</v>
      </c>
      <c r="W85" s="48" t="s">
        <v>3788</v>
      </c>
      <c r="X85" s="47">
        <v>-92</v>
      </c>
      <c r="Y85" s="48" t="s">
        <v>1742</v>
      </c>
      <c r="Z85" s="48" t="s">
        <v>3789</v>
      </c>
      <c r="AA85" s="50" t="s">
        <v>1</v>
      </c>
    </row>
    <row r="86" spans="2:27">
      <c r="B86" s="302"/>
      <c r="C86" s="185"/>
      <c r="D86" s="303"/>
      <c r="E86" s="208"/>
      <c r="F86" s="199"/>
      <c r="G86" s="200"/>
      <c r="H86" s="189"/>
      <c r="I86" s="187"/>
      <c r="J86" s="189"/>
      <c r="K86" s="189"/>
      <c r="L86" s="396"/>
      <c r="N86" s="43"/>
      <c r="O86" s="44"/>
      <c r="P86" s="44"/>
      <c r="Q86" s="43"/>
      <c r="R86" s="44"/>
      <c r="S86" s="44"/>
      <c r="T86" s="45"/>
      <c r="U86" s="43"/>
      <c r="V86" s="44"/>
      <c r="W86" s="44"/>
      <c r="X86" s="43"/>
      <c r="Y86" s="44"/>
      <c r="Z86" s="44"/>
      <c r="AA86" s="45"/>
    </row>
    <row r="87" spans="2:27" ht="72">
      <c r="B87" s="299" t="s">
        <v>26</v>
      </c>
      <c r="C87" s="144" t="s">
        <v>1680</v>
      </c>
      <c r="D87" s="300" t="s">
        <v>1723</v>
      </c>
      <c r="E87" s="163" t="s">
        <v>478</v>
      </c>
      <c r="F87" s="197"/>
      <c r="G87" s="198"/>
      <c r="H87" s="147">
        <v>7.5</v>
      </c>
      <c r="I87" s="146">
        <v>7.5</v>
      </c>
      <c r="J87" s="147"/>
      <c r="K87" s="147">
        <f>SUM(I87:J87)</f>
        <v>7.5</v>
      </c>
      <c r="L87" s="388" t="s">
        <v>599</v>
      </c>
      <c r="M87" s="60" t="s">
        <v>3</v>
      </c>
      <c r="N87" s="47" t="s">
        <v>1728</v>
      </c>
      <c r="O87" s="48" t="s">
        <v>2504</v>
      </c>
      <c r="P87" s="48" t="s">
        <v>3405</v>
      </c>
      <c r="Q87" s="47">
        <v>-92</v>
      </c>
      <c r="R87" s="48" t="s">
        <v>1800</v>
      </c>
      <c r="S87" s="48" t="s">
        <v>3406</v>
      </c>
      <c r="T87" s="50" t="s">
        <v>1</v>
      </c>
      <c r="U87" s="47" t="s">
        <v>1728</v>
      </c>
      <c r="V87" s="48" t="s">
        <v>2009</v>
      </c>
      <c r="W87" s="48" t="s">
        <v>3407</v>
      </c>
      <c r="X87" s="47">
        <v>-92</v>
      </c>
      <c r="Y87" s="48" t="s">
        <v>1854</v>
      </c>
      <c r="Z87" s="48" t="s">
        <v>3408</v>
      </c>
      <c r="AA87" s="50" t="s">
        <v>1</v>
      </c>
    </row>
    <row r="88" spans="2:27">
      <c r="B88" s="302"/>
      <c r="C88" s="185"/>
      <c r="D88" s="303"/>
      <c r="E88" s="208"/>
      <c r="F88" s="199"/>
      <c r="G88" s="200"/>
      <c r="H88" s="189"/>
      <c r="I88" s="187"/>
      <c r="J88" s="189"/>
      <c r="K88" s="187"/>
      <c r="L88" s="405"/>
      <c r="N88" s="43"/>
      <c r="O88" s="44"/>
      <c r="P88" s="44"/>
      <c r="Q88" s="43"/>
      <c r="R88" s="44"/>
      <c r="S88" s="44"/>
      <c r="T88" s="45"/>
      <c r="U88" s="43"/>
      <c r="V88" s="44"/>
      <c r="W88" s="44"/>
      <c r="X88" s="43"/>
      <c r="Y88" s="44"/>
      <c r="Z88" s="44"/>
      <c r="AA88" s="45"/>
    </row>
    <row r="89" spans="2:27" ht="90">
      <c r="B89" s="299" t="s">
        <v>25</v>
      </c>
      <c r="C89" s="144" t="s">
        <v>1711</v>
      </c>
      <c r="D89" s="407" t="s">
        <v>1710</v>
      </c>
      <c r="E89" s="163" t="s">
        <v>478</v>
      </c>
      <c r="F89" s="197"/>
      <c r="G89" s="198"/>
      <c r="H89" s="147"/>
      <c r="I89" s="146"/>
      <c r="J89" s="147">
        <v>4.75</v>
      </c>
      <c r="K89" s="146">
        <f>I89+J89</f>
        <v>4.75</v>
      </c>
      <c r="L89" s="404" t="s">
        <v>1716</v>
      </c>
      <c r="M89" s="60" t="s">
        <v>5</v>
      </c>
      <c r="N89" s="47" t="s">
        <v>1728</v>
      </c>
      <c r="O89" s="48" t="s">
        <v>1726</v>
      </c>
      <c r="P89" s="48" t="s">
        <v>3409</v>
      </c>
      <c r="Q89" s="47">
        <v>-92</v>
      </c>
      <c r="R89" s="48" t="s">
        <v>1752</v>
      </c>
      <c r="S89" s="48" t="s">
        <v>3410</v>
      </c>
      <c r="T89" s="50" t="s">
        <v>1</v>
      </c>
      <c r="U89" s="47" t="s">
        <v>1728</v>
      </c>
      <c r="V89" s="48" t="s">
        <v>1816</v>
      </c>
      <c r="W89" s="48" t="s">
        <v>3411</v>
      </c>
      <c r="X89" s="47">
        <v>-92</v>
      </c>
      <c r="Y89" s="48" t="s">
        <v>1782</v>
      </c>
      <c r="Z89" s="48" t="s">
        <v>3412</v>
      </c>
      <c r="AA89" s="50" t="s">
        <v>1</v>
      </c>
    </row>
    <row r="90" spans="2:27" ht="18.75" thickBot="1">
      <c r="B90" s="307"/>
      <c r="C90" s="193"/>
      <c r="D90" s="308"/>
      <c r="E90" s="193"/>
      <c r="F90" s="194"/>
      <c r="G90" s="195"/>
      <c r="H90" s="194"/>
      <c r="I90" s="195"/>
      <c r="J90" s="194"/>
      <c r="K90" s="195"/>
      <c r="L90" s="406"/>
      <c r="M90" s="516"/>
      <c r="N90" s="51"/>
      <c r="O90" s="52"/>
      <c r="P90" s="52"/>
      <c r="Q90" s="51"/>
      <c r="R90" s="52"/>
      <c r="S90" s="52"/>
      <c r="T90" s="53"/>
      <c r="U90" s="51"/>
      <c r="V90" s="52"/>
      <c r="W90" s="52"/>
      <c r="X90" s="51"/>
      <c r="Y90" s="52"/>
      <c r="Z90" s="52"/>
      <c r="AA90" s="53"/>
    </row>
    <row r="91" spans="2:27">
      <c r="B91" s="60"/>
      <c r="C91" s="60"/>
      <c r="D91" s="93"/>
      <c r="E91" s="60"/>
      <c r="F91" s="61"/>
      <c r="G91" s="61"/>
      <c r="H91" s="61"/>
      <c r="I91" s="61"/>
      <c r="J91" s="61"/>
      <c r="K91" s="61"/>
      <c r="L91" s="93"/>
    </row>
    <row r="92" spans="2:27" ht="0.75" customHeight="1" thickBot="1">
      <c r="B92" s="60"/>
      <c r="C92" s="60"/>
      <c r="D92" s="93"/>
      <c r="E92" s="60"/>
      <c r="F92" s="61"/>
      <c r="G92" s="61"/>
      <c r="H92" s="61"/>
      <c r="I92" s="61"/>
      <c r="J92" s="61"/>
      <c r="K92" s="61"/>
      <c r="L92" s="93"/>
    </row>
    <row r="93" spans="2:27" ht="21.75" customHeight="1" thickBot="1">
      <c r="B93" s="62">
        <f>SUBTOTAL(3,B10:B90)</f>
        <v>35</v>
      </c>
      <c r="C93" s="63"/>
      <c r="D93" s="64"/>
      <c r="E93" s="63" t="s">
        <v>0</v>
      </c>
      <c r="F93" s="65">
        <f t="shared" ref="F93:K93" si="0">SUM(F10:F90)</f>
        <v>6.1</v>
      </c>
      <c r="G93" s="65">
        <f t="shared" si="0"/>
        <v>28.2</v>
      </c>
      <c r="H93" s="65">
        <f t="shared" si="0"/>
        <v>257.19999999999993</v>
      </c>
      <c r="I93" s="65">
        <f t="shared" si="0"/>
        <v>291.49999999999994</v>
      </c>
      <c r="J93" s="65">
        <f t="shared" si="0"/>
        <v>103.25</v>
      </c>
      <c r="K93" s="66">
        <f t="shared" si="0"/>
        <v>394.74999999999994</v>
      </c>
      <c r="L93" s="292"/>
    </row>
    <row r="94" spans="2:27">
      <c r="B94" s="60"/>
      <c r="C94" s="60"/>
      <c r="D94" s="93"/>
      <c r="E94" s="60"/>
      <c r="F94" s="61"/>
      <c r="G94" s="61"/>
      <c r="H94" s="61"/>
      <c r="I94" s="61"/>
      <c r="J94" s="61"/>
      <c r="K94" s="61"/>
      <c r="L94" s="93"/>
    </row>
    <row r="95" spans="2:27">
      <c r="B95" s="60"/>
      <c r="C95" s="60"/>
      <c r="D95" s="93"/>
      <c r="E95" s="60"/>
      <c r="F95" s="61"/>
      <c r="G95" s="61"/>
      <c r="H95" s="61"/>
      <c r="I95" s="61"/>
      <c r="J95" s="61"/>
      <c r="K95" s="61"/>
      <c r="L95" s="93"/>
    </row>
    <row r="96" spans="2:27">
      <c r="B96" s="60"/>
      <c r="C96" s="60"/>
      <c r="D96" s="93"/>
      <c r="E96" s="60"/>
      <c r="F96" s="61"/>
      <c r="G96" s="61"/>
      <c r="H96" s="61"/>
      <c r="I96" s="61"/>
      <c r="J96" s="61"/>
      <c r="K96" s="61"/>
      <c r="L96" s="93"/>
    </row>
    <row r="97" spans="2:12">
      <c r="B97" s="60"/>
      <c r="C97" s="60"/>
      <c r="D97" s="93"/>
      <c r="E97" s="60"/>
      <c r="F97" s="61"/>
      <c r="G97" s="61"/>
      <c r="H97" s="61"/>
      <c r="I97" s="61"/>
      <c r="J97" s="61"/>
      <c r="K97" s="61"/>
      <c r="L97" s="93"/>
    </row>
    <row r="98" spans="2:12">
      <c r="B98" s="60"/>
      <c r="C98" s="60"/>
      <c r="D98" s="93"/>
      <c r="E98" s="60"/>
      <c r="F98" s="61"/>
      <c r="G98" s="61"/>
      <c r="H98" s="61"/>
      <c r="I98" s="61"/>
      <c r="J98" s="61"/>
      <c r="K98" s="61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93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93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</row>
  </sheetData>
  <mergeCells count="22">
    <mergeCell ref="E6:L6"/>
    <mergeCell ref="E5:L5"/>
    <mergeCell ref="N6:AA6"/>
    <mergeCell ref="E2:AB2"/>
    <mergeCell ref="E3:AB3"/>
    <mergeCell ref="E4:AB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62" orientation="landscape" r:id="rId1"/>
  <headerFooter alignWithMargins="0">
    <oddFooter>&amp;LJunta Estatal de Caminos&amp;CSubdirección de Planeación&amp;RRed Estatal de Caminos 2023</oddFooter>
  </headerFooter>
  <rowBreaks count="3" manualBreakCount="3">
    <brk id="30" max="29" man="1"/>
    <brk id="59" max="29" man="1"/>
    <brk id="79" max="29" man="1"/>
  </rowBreaks>
  <colBreaks count="1" manualBreakCount="1">
    <brk id="12" max="83" man="1"/>
  </colBreaks>
  <ignoredErrors>
    <ignoredError sqref="K87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3"/>
  </sheetPr>
  <dimension ref="B2:AB1012"/>
  <sheetViews>
    <sheetView view="pageBreakPreview" topLeftCell="A52" zoomScaleSheetLayoutView="100" workbookViewId="0">
      <selection activeCell="M67" sqref="M67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5" style="80" customWidth="1"/>
    <col min="4" max="4" width="42.28515625" style="80" customWidth="1"/>
    <col min="5" max="5" width="17.85546875" style="80" customWidth="1"/>
    <col min="6" max="6" width="11.42578125" style="80" customWidth="1"/>
    <col min="7" max="7" width="10" style="80" customWidth="1"/>
    <col min="8" max="8" width="10.28515625" style="80" customWidth="1"/>
    <col min="9" max="9" width="20.28515625" style="80" customWidth="1"/>
    <col min="10" max="10" width="16.85546875" style="80" customWidth="1"/>
    <col min="11" max="11" width="13.7109375" style="80" customWidth="1"/>
    <col min="12" max="12" width="33.85546875" style="80" customWidth="1"/>
    <col min="13" max="13" width="18.42578125" style="60" customWidth="1"/>
    <col min="14" max="14" width="7.140625" style="80" customWidth="1"/>
    <col min="15" max="15" width="5.42578125" style="80" customWidth="1"/>
    <col min="16" max="16" width="9.28515625" style="80" customWidth="1"/>
    <col min="17" max="17" width="5.7109375" style="80" customWidth="1"/>
    <col min="18" max="18" width="6.28515625" style="80" customWidth="1"/>
    <col min="19" max="19" width="10.28515625" style="80" customWidth="1"/>
    <col min="20" max="20" width="3.7109375" style="80" customWidth="1"/>
    <col min="21" max="22" width="6.7109375" style="80" customWidth="1"/>
    <col min="23" max="23" width="10" style="80" customWidth="1"/>
    <col min="24" max="24" width="5.85546875" style="80" customWidth="1"/>
    <col min="25" max="25" width="6.140625" style="80" customWidth="1"/>
    <col min="26" max="26" width="9.5703125" style="80" customWidth="1"/>
    <col min="27" max="27" width="3.7109375" style="80" customWidth="1"/>
    <col min="28" max="28" width="9.285156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476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5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3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73"/>
      <c r="C10" s="174"/>
      <c r="D10" s="175"/>
      <c r="E10" s="176"/>
      <c r="F10" s="418"/>
      <c r="G10" s="177"/>
      <c r="H10" s="297"/>
      <c r="I10" s="177"/>
      <c r="J10" s="41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54">
      <c r="B11" s="299" t="s">
        <v>62</v>
      </c>
      <c r="C11" s="144" t="s">
        <v>475</v>
      </c>
      <c r="D11" s="300" t="s">
        <v>474</v>
      </c>
      <c r="E11" s="163" t="s">
        <v>406</v>
      </c>
      <c r="F11" s="305" t="s">
        <v>473</v>
      </c>
      <c r="G11" s="197">
        <v>14.5</v>
      </c>
      <c r="H11" s="198">
        <v>5.5</v>
      </c>
      <c r="I11" s="147">
        <v>26</v>
      </c>
      <c r="J11" s="197" t="s">
        <v>201</v>
      </c>
      <c r="K11" s="147">
        <f>SUM(I11:J11)</f>
        <v>26</v>
      </c>
      <c r="L11" s="301" t="s">
        <v>439</v>
      </c>
      <c r="M11" s="60" t="s">
        <v>3</v>
      </c>
      <c r="N11" s="47" t="s">
        <v>1771</v>
      </c>
      <c r="O11" s="48" t="s">
        <v>1833</v>
      </c>
      <c r="P11" s="49" t="s">
        <v>2914</v>
      </c>
      <c r="Q11" s="47">
        <v>-92</v>
      </c>
      <c r="R11" s="48" t="s">
        <v>1748</v>
      </c>
      <c r="S11" s="49" t="s">
        <v>2633</v>
      </c>
      <c r="T11" s="50" t="s">
        <v>1</v>
      </c>
      <c r="U11" s="47">
        <v>18</v>
      </c>
      <c r="V11" s="48" t="s">
        <v>1750</v>
      </c>
      <c r="W11" s="49" t="s">
        <v>3243</v>
      </c>
      <c r="X11" s="47">
        <v>-93</v>
      </c>
      <c r="Y11" s="48" t="s">
        <v>1833</v>
      </c>
      <c r="Z11" s="49" t="s">
        <v>3244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199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472</v>
      </c>
      <c r="D13" s="300" t="s">
        <v>471</v>
      </c>
      <c r="E13" s="163" t="s">
        <v>406</v>
      </c>
      <c r="F13" s="143"/>
      <c r="G13" s="144"/>
      <c r="H13" s="198">
        <v>8</v>
      </c>
      <c r="I13" s="147">
        <f>SUM(F13:H13)</f>
        <v>8</v>
      </c>
      <c r="J13" s="197"/>
      <c r="K13" s="147">
        <f>SUM(I13:J13)</f>
        <v>8</v>
      </c>
      <c r="L13" s="301" t="s">
        <v>424</v>
      </c>
      <c r="M13" s="60" t="s">
        <v>3</v>
      </c>
      <c r="N13" s="47" t="s">
        <v>1771</v>
      </c>
      <c r="O13" s="48" t="s">
        <v>1775</v>
      </c>
      <c r="P13" s="48" t="s">
        <v>2085</v>
      </c>
      <c r="Q13" s="47">
        <v>-92</v>
      </c>
      <c r="R13" s="48" t="s">
        <v>1930</v>
      </c>
      <c r="S13" s="48" t="s">
        <v>3413</v>
      </c>
      <c r="T13" s="50" t="s">
        <v>1</v>
      </c>
      <c r="U13" s="47">
        <v>18</v>
      </c>
      <c r="V13" s="48" t="s">
        <v>1772</v>
      </c>
      <c r="W13" s="48" t="s">
        <v>3790</v>
      </c>
      <c r="X13" s="47">
        <v>-92</v>
      </c>
      <c r="Y13" s="48" t="s">
        <v>1930</v>
      </c>
      <c r="Z13" s="48" t="s">
        <v>3791</v>
      </c>
      <c r="AA13" s="50" t="s">
        <v>1</v>
      </c>
    </row>
    <row r="14" spans="2:28">
      <c r="B14" s="302"/>
      <c r="C14" s="185"/>
      <c r="D14" s="303"/>
      <c r="E14" s="208"/>
      <c r="F14" s="182"/>
      <c r="G14" s="185"/>
      <c r="H14" s="200"/>
      <c r="I14" s="189"/>
      <c r="J14" s="199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470</v>
      </c>
      <c r="D15" s="300" t="s">
        <v>418</v>
      </c>
      <c r="E15" s="163" t="s">
        <v>406</v>
      </c>
      <c r="F15" s="143"/>
      <c r="G15" s="144"/>
      <c r="H15" s="198">
        <v>10.5</v>
      </c>
      <c r="I15" s="147">
        <f>SUM(F15:H15)</f>
        <v>10.5</v>
      </c>
      <c r="J15" s="197"/>
      <c r="K15" s="147">
        <f>SUM(I15:J15)</f>
        <v>10.5</v>
      </c>
      <c r="L15" s="301" t="s">
        <v>424</v>
      </c>
      <c r="M15" s="60" t="s">
        <v>3</v>
      </c>
      <c r="N15" s="47" t="s">
        <v>1771</v>
      </c>
      <c r="O15" s="48" t="s">
        <v>1827</v>
      </c>
      <c r="P15" s="48" t="s">
        <v>3400</v>
      </c>
      <c r="Q15" s="47">
        <v>-92</v>
      </c>
      <c r="R15" s="48" t="s">
        <v>1825</v>
      </c>
      <c r="S15" s="48" t="s">
        <v>3414</v>
      </c>
      <c r="T15" s="50" t="s">
        <v>1</v>
      </c>
      <c r="U15" s="47">
        <v>18</v>
      </c>
      <c r="V15" s="48" t="s">
        <v>1887</v>
      </c>
      <c r="W15" s="48" t="s">
        <v>3415</v>
      </c>
      <c r="X15" s="47">
        <v>-92</v>
      </c>
      <c r="Y15" s="48" t="s">
        <v>1930</v>
      </c>
      <c r="Z15" s="48" t="s">
        <v>3416</v>
      </c>
      <c r="AA15" s="50" t="s">
        <v>1</v>
      </c>
    </row>
    <row r="16" spans="2:28">
      <c r="B16" s="302"/>
      <c r="C16" s="185"/>
      <c r="D16" s="303"/>
      <c r="E16" s="208"/>
      <c r="F16" s="182"/>
      <c r="G16" s="185"/>
      <c r="H16" s="200"/>
      <c r="I16" s="189"/>
      <c r="J16" s="199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469</v>
      </c>
      <c r="D17" s="300" t="s">
        <v>468</v>
      </c>
      <c r="E17" s="163" t="s">
        <v>406</v>
      </c>
      <c r="F17" s="143"/>
      <c r="G17" s="144"/>
      <c r="H17" s="198">
        <v>10.199999999999999</v>
      </c>
      <c r="I17" s="147">
        <f>SUM(F17:H17)</f>
        <v>10.199999999999999</v>
      </c>
      <c r="J17" s="197"/>
      <c r="K17" s="147">
        <f>SUM(I17:J17)</f>
        <v>10.199999999999999</v>
      </c>
      <c r="L17" s="301" t="s">
        <v>424</v>
      </c>
      <c r="M17" s="60" t="s">
        <v>3</v>
      </c>
      <c r="N17" s="47" t="s">
        <v>1771</v>
      </c>
      <c r="O17" s="48" t="s">
        <v>1775</v>
      </c>
      <c r="P17" s="48" t="s">
        <v>3417</v>
      </c>
      <c r="Q17" s="47">
        <v>-92</v>
      </c>
      <c r="R17" s="48" t="s">
        <v>1930</v>
      </c>
      <c r="S17" s="48" t="s">
        <v>3418</v>
      </c>
      <c r="T17" s="50" t="s">
        <v>1</v>
      </c>
      <c r="U17" s="47">
        <v>18</v>
      </c>
      <c r="V17" s="48" t="s">
        <v>1750</v>
      </c>
      <c r="W17" s="48" t="s">
        <v>2819</v>
      </c>
      <c r="X17" s="47">
        <v>-92</v>
      </c>
      <c r="Y17" s="48" t="s">
        <v>1748</v>
      </c>
      <c r="Z17" s="48" t="s">
        <v>2597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199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467</v>
      </c>
      <c r="D19" s="300" t="s">
        <v>466</v>
      </c>
      <c r="E19" s="163" t="s">
        <v>406</v>
      </c>
      <c r="F19" s="143"/>
      <c r="G19" s="144"/>
      <c r="H19" s="198">
        <v>6.2</v>
      </c>
      <c r="I19" s="147">
        <f>SUM(F19:H19)</f>
        <v>6.2</v>
      </c>
      <c r="J19" s="197"/>
      <c r="K19" s="147">
        <f>SUM(I19:J19)</f>
        <v>6.2</v>
      </c>
      <c r="L19" s="301" t="s">
        <v>424</v>
      </c>
      <c r="M19" s="60" t="s">
        <v>3</v>
      </c>
      <c r="N19" s="47" t="s">
        <v>1771</v>
      </c>
      <c r="O19" s="48" t="s">
        <v>1949</v>
      </c>
      <c r="P19" s="48" t="s">
        <v>3419</v>
      </c>
      <c r="Q19" s="47">
        <v>-92</v>
      </c>
      <c r="R19" s="48" t="s">
        <v>1820</v>
      </c>
      <c r="S19" s="48" t="s">
        <v>2370</v>
      </c>
      <c r="T19" s="50" t="s">
        <v>1</v>
      </c>
      <c r="U19" s="47" t="s">
        <v>1771</v>
      </c>
      <c r="V19" s="48" t="s">
        <v>1949</v>
      </c>
      <c r="W19" s="48" t="s">
        <v>3792</v>
      </c>
      <c r="X19" s="47">
        <v>-92</v>
      </c>
      <c r="Y19" s="48" t="s">
        <v>1820</v>
      </c>
      <c r="Z19" s="48" t="s">
        <v>2143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199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54">
      <c r="B21" s="299" t="s">
        <v>55</v>
      </c>
      <c r="C21" s="144" t="s">
        <v>465</v>
      </c>
      <c r="D21" s="300" t="s">
        <v>464</v>
      </c>
      <c r="E21" s="163" t="s">
        <v>406</v>
      </c>
      <c r="F21" s="143"/>
      <c r="G21" s="144"/>
      <c r="H21" s="198">
        <v>5</v>
      </c>
      <c r="I21" s="147">
        <f>SUM(F21:H21)</f>
        <v>5</v>
      </c>
      <c r="J21" s="197"/>
      <c r="K21" s="147">
        <f>SUM(I21:J21)</f>
        <v>5</v>
      </c>
      <c r="L21" s="301" t="s">
        <v>463</v>
      </c>
      <c r="M21" s="60" t="s">
        <v>3</v>
      </c>
      <c r="N21" s="47" t="s">
        <v>1771</v>
      </c>
      <c r="O21" s="48" t="s">
        <v>1833</v>
      </c>
      <c r="P21" s="48" t="s">
        <v>3011</v>
      </c>
      <c r="Q21" s="47">
        <v>-92</v>
      </c>
      <c r="R21" s="48" t="s">
        <v>1748</v>
      </c>
      <c r="S21" s="48" t="s">
        <v>3359</v>
      </c>
      <c r="T21" s="50" t="s">
        <v>1</v>
      </c>
      <c r="U21" s="47">
        <v>18</v>
      </c>
      <c r="V21" s="48" t="s">
        <v>1810</v>
      </c>
      <c r="W21" s="48" t="s">
        <v>3420</v>
      </c>
      <c r="X21" s="47">
        <v>-92</v>
      </c>
      <c r="Y21" s="48" t="s">
        <v>1985</v>
      </c>
      <c r="Z21" s="48" t="s">
        <v>2523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199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462</v>
      </c>
      <c r="D23" s="300" t="s">
        <v>461</v>
      </c>
      <c r="E23" s="163" t="s">
        <v>406</v>
      </c>
      <c r="F23" s="143"/>
      <c r="G23" s="144"/>
      <c r="H23" s="198">
        <v>2.5</v>
      </c>
      <c r="I23" s="147">
        <f>SUM(F23:H23)</f>
        <v>2.5</v>
      </c>
      <c r="J23" s="197"/>
      <c r="K23" s="147">
        <f>SUM(I23:J23)</f>
        <v>2.5</v>
      </c>
      <c r="L23" s="301" t="s">
        <v>439</v>
      </c>
      <c r="M23" s="60" t="s">
        <v>3</v>
      </c>
      <c r="N23" s="47" t="s">
        <v>1771</v>
      </c>
      <c r="O23" s="48" t="s">
        <v>1833</v>
      </c>
      <c r="P23" s="48" t="s">
        <v>3421</v>
      </c>
      <c r="Q23" s="47">
        <v>-92</v>
      </c>
      <c r="R23" s="48" t="s">
        <v>1930</v>
      </c>
      <c r="S23" s="48" t="s">
        <v>3422</v>
      </c>
      <c r="T23" s="50" t="s">
        <v>1</v>
      </c>
      <c r="U23" s="47">
        <v>18</v>
      </c>
      <c r="V23" s="48" t="s">
        <v>1833</v>
      </c>
      <c r="W23" s="48" t="s">
        <v>3011</v>
      </c>
      <c r="X23" s="47">
        <v>-92</v>
      </c>
      <c r="Y23" s="48" t="s">
        <v>1748</v>
      </c>
      <c r="Z23" s="48" t="s">
        <v>3423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199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460</v>
      </c>
      <c r="D25" s="300" t="s">
        <v>459</v>
      </c>
      <c r="E25" s="163" t="s">
        <v>406</v>
      </c>
      <c r="F25" s="143"/>
      <c r="G25" s="144"/>
      <c r="H25" s="198">
        <v>4.5999999999999996</v>
      </c>
      <c r="I25" s="147">
        <f>SUM(F25:H25)</f>
        <v>4.5999999999999996</v>
      </c>
      <c r="J25" s="197"/>
      <c r="K25" s="147">
        <f>SUM(I25:J25)</f>
        <v>4.5999999999999996</v>
      </c>
      <c r="L25" s="301" t="s">
        <v>418</v>
      </c>
      <c r="M25" s="60" t="s">
        <v>3</v>
      </c>
      <c r="N25" s="47" t="s">
        <v>1771</v>
      </c>
      <c r="O25" s="48" t="s">
        <v>1750</v>
      </c>
      <c r="P25" s="48" t="s">
        <v>3154</v>
      </c>
      <c r="Q25" s="47">
        <v>-93</v>
      </c>
      <c r="R25" s="48" t="s">
        <v>1949</v>
      </c>
      <c r="S25" s="48" t="s">
        <v>3348</v>
      </c>
      <c r="T25" s="50" t="s">
        <v>1</v>
      </c>
      <c r="U25" s="47">
        <v>18</v>
      </c>
      <c r="V25" s="48" t="s">
        <v>1750</v>
      </c>
      <c r="W25" s="48" t="s">
        <v>3424</v>
      </c>
      <c r="X25" s="47">
        <v>-92</v>
      </c>
      <c r="Y25" s="48" t="s">
        <v>1866</v>
      </c>
      <c r="Z25" s="48" t="s">
        <v>3425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199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458</v>
      </c>
      <c r="D27" s="300" t="s">
        <v>457</v>
      </c>
      <c r="E27" s="163" t="s">
        <v>406</v>
      </c>
      <c r="F27" s="143"/>
      <c r="G27" s="144"/>
      <c r="H27" s="198">
        <v>2</v>
      </c>
      <c r="I27" s="147">
        <f>SUM(F27:H27)</f>
        <v>2</v>
      </c>
      <c r="J27" s="197"/>
      <c r="K27" s="147">
        <f>SUM(I27:J27)</f>
        <v>2</v>
      </c>
      <c r="L27" s="301" t="s">
        <v>456</v>
      </c>
      <c r="M27" s="60" t="s">
        <v>3</v>
      </c>
      <c r="N27" s="47" t="s">
        <v>1771</v>
      </c>
      <c r="O27" s="48" t="s">
        <v>1882</v>
      </c>
      <c r="P27" s="48" t="s">
        <v>3426</v>
      </c>
      <c r="Q27" s="47">
        <v>-93</v>
      </c>
      <c r="R27" s="48" t="s">
        <v>1949</v>
      </c>
      <c r="S27" s="48" t="s">
        <v>2259</v>
      </c>
      <c r="T27" s="50" t="s">
        <v>1</v>
      </c>
      <c r="U27" s="47">
        <v>18</v>
      </c>
      <c r="V27" s="48" t="s">
        <v>1882</v>
      </c>
      <c r="W27" s="48" t="s">
        <v>3427</v>
      </c>
      <c r="X27" s="47">
        <v>-92</v>
      </c>
      <c r="Y27" s="48" t="s">
        <v>1825</v>
      </c>
      <c r="Z27" s="48" t="s">
        <v>3428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199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455</v>
      </c>
      <c r="D29" s="300" t="s">
        <v>454</v>
      </c>
      <c r="E29" s="163" t="s">
        <v>406</v>
      </c>
      <c r="F29" s="143"/>
      <c r="G29" s="144"/>
      <c r="H29" s="198">
        <v>1</v>
      </c>
      <c r="I29" s="147">
        <f>SUM(F29:H29)</f>
        <v>1</v>
      </c>
      <c r="J29" s="197"/>
      <c r="K29" s="147">
        <f>SUM(I29:J29)</f>
        <v>1</v>
      </c>
      <c r="L29" s="301" t="s">
        <v>453</v>
      </c>
      <c r="M29" s="60" t="s">
        <v>3</v>
      </c>
      <c r="N29" s="47" t="s">
        <v>1771</v>
      </c>
      <c r="O29" s="48" t="s">
        <v>1839</v>
      </c>
      <c r="P29" s="48" t="s">
        <v>3793</v>
      </c>
      <c r="Q29" s="47">
        <v>-93</v>
      </c>
      <c r="R29" s="48" t="s">
        <v>1833</v>
      </c>
      <c r="S29" s="48" t="s">
        <v>3794</v>
      </c>
      <c r="T29" s="50" t="s">
        <v>1</v>
      </c>
      <c r="U29" s="47">
        <v>18</v>
      </c>
      <c r="V29" s="48" t="s">
        <v>1839</v>
      </c>
      <c r="W29" s="48" t="s">
        <v>3279</v>
      </c>
      <c r="X29" s="47">
        <v>-93</v>
      </c>
      <c r="Y29" s="48" t="s">
        <v>1833</v>
      </c>
      <c r="Z29" s="48" t="s">
        <v>3280</v>
      </c>
      <c r="AA29" s="5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199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54">
      <c r="B31" s="299" t="s">
        <v>50</v>
      </c>
      <c r="C31" s="144" t="s">
        <v>452</v>
      </c>
      <c r="D31" s="300" t="s">
        <v>451</v>
      </c>
      <c r="E31" s="163" t="s">
        <v>406</v>
      </c>
      <c r="F31" s="143"/>
      <c r="G31" s="144"/>
      <c r="H31" s="198">
        <v>1.8</v>
      </c>
      <c r="I31" s="147">
        <f>SUM(F31:H31)</f>
        <v>1.8</v>
      </c>
      <c r="J31" s="197"/>
      <c r="K31" s="147">
        <f>SUM(I31:J31)</f>
        <v>1.8</v>
      </c>
      <c r="L31" s="301" t="s">
        <v>421</v>
      </c>
      <c r="M31" s="60" t="s">
        <v>3</v>
      </c>
      <c r="N31" s="47" t="s">
        <v>1771</v>
      </c>
      <c r="O31" s="48" t="s">
        <v>1887</v>
      </c>
      <c r="P31" s="48" t="s">
        <v>3430</v>
      </c>
      <c r="Q31" s="47">
        <v>-93</v>
      </c>
      <c r="R31" s="48" t="s">
        <v>1833</v>
      </c>
      <c r="S31" s="48" t="s">
        <v>3305</v>
      </c>
      <c r="T31" s="50" t="s">
        <v>1</v>
      </c>
      <c r="U31" s="47">
        <v>18</v>
      </c>
      <c r="V31" s="48" t="s">
        <v>1882</v>
      </c>
      <c r="W31" s="48" t="s">
        <v>3267</v>
      </c>
      <c r="X31" s="47">
        <v>-93</v>
      </c>
      <c r="Y31" s="48" t="s">
        <v>1833</v>
      </c>
      <c r="Z31" s="48" t="s">
        <v>3268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199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450</v>
      </c>
      <c r="D33" s="300" t="s">
        <v>449</v>
      </c>
      <c r="E33" s="163" t="s">
        <v>406</v>
      </c>
      <c r="F33" s="143"/>
      <c r="G33" s="144"/>
      <c r="H33" s="198">
        <v>0.7</v>
      </c>
      <c r="I33" s="147">
        <f>SUM(F33:H33)</f>
        <v>0.7</v>
      </c>
      <c r="J33" s="197"/>
      <c r="K33" s="147">
        <f>SUM(I33:J33)</f>
        <v>0.7</v>
      </c>
      <c r="L33" s="301" t="s">
        <v>427</v>
      </c>
      <c r="M33" s="60" t="s">
        <v>3</v>
      </c>
      <c r="N33" s="47" t="s">
        <v>1771</v>
      </c>
      <c r="O33" s="48" t="s">
        <v>1887</v>
      </c>
      <c r="P33" s="48" t="s">
        <v>3431</v>
      </c>
      <c r="Q33" s="47">
        <v>-93</v>
      </c>
      <c r="R33" s="48" t="s">
        <v>1833</v>
      </c>
      <c r="S33" s="48" t="s">
        <v>2356</v>
      </c>
      <c r="T33" s="50" t="s">
        <v>1</v>
      </c>
      <c r="U33" s="47">
        <v>18</v>
      </c>
      <c r="V33" s="48" t="s">
        <v>1887</v>
      </c>
      <c r="W33" s="48" t="s">
        <v>3273</v>
      </c>
      <c r="X33" s="47">
        <v>-93</v>
      </c>
      <c r="Y33" s="48" t="s">
        <v>1914</v>
      </c>
      <c r="Z33" s="48" t="s">
        <v>2165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199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448</v>
      </c>
      <c r="D35" s="300" t="s">
        <v>421</v>
      </c>
      <c r="E35" s="163" t="s">
        <v>406</v>
      </c>
      <c r="F35" s="143"/>
      <c r="G35" s="144"/>
      <c r="H35" s="198">
        <v>12.5</v>
      </c>
      <c r="I35" s="147">
        <f>SUM(F35:H35)</f>
        <v>12.5</v>
      </c>
      <c r="J35" s="197"/>
      <c r="K35" s="147">
        <f>SUM(I35:J35)</f>
        <v>12.5</v>
      </c>
      <c r="L35" s="301" t="s">
        <v>447</v>
      </c>
      <c r="M35" s="60" t="s">
        <v>3</v>
      </c>
      <c r="N35" s="47" t="s">
        <v>1771</v>
      </c>
      <c r="O35" s="48" t="s">
        <v>1750</v>
      </c>
      <c r="P35" s="48" t="s">
        <v>3432</v>
      </c>
      <c r="Q35" s="47">
        <v>-93</v>
      </c>
      <c r="R35" s="48" t="s">
        <v>1833</v>
      </c>
      <c r="S35" s="48" t="s">
        <v>3433</v>
      </c>
      <c r="T35" s="50" t="s">
        <v>1</v>
      </c>
      <c r="U35" s="47" t="s">
        <v>1771</v>
      </c>
      <c r="V35" s="48" t="s">
        <v>1761</v>
      </c>
      <c r="W35" s="48" t="s">
        <v>3053</v>
      </c>
      <c r="X35" s="47">
        <v>-93</v>
      </c>
      <c r="Y35" s="48" t="s">
        <v>1833</v>
      </c>
      <c r="Z35" s="48" t="s">
        <v>2602</v>
      </c>
      <c r="AA35" s="50" t="s">
        <v>1</v>
      </c>
    </row>
    <row r="36" spans="2:27">
      <c r="B36" s="302"/>
      <c r="C36" s="185"/>
      <c r="D36" s="303"/>
      <c r="E36" s="208"/>
      <c r="F36" s="182"/>
      <c r="G36" s="185"/>
      <c r="H36" s="200"/>
      <c r="I36" s="189"/>
      <c r="J36" s="199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446</v>
      </c>
      <c r="D37" s="300" t="s">
        <v>445</v>
      </c>
      <c r="E37" s="163" t="s">
        <v>406</v>
      </c>
      <c r="F37" s="143"/>
      <c r="G37" s="144"/>
      <c r="H37" s="198">
        <v>1.8</v>
      </c>
      <c r="I37" s="147">
        <f>SUM(F37:H37)</f>
        <v>1.8</v>
      </c>
      <c r="J37" s="197"/>
      <c r="K37" s="147">
        <f>SUM(I37:J37)</f>
        <v>1.8</v>
      </c>
      <c r="L37" s="301" t="s">
        <v>444</v>
      </c>
      <c r="M37" s="60" t="s">
        <v>3</v>
      </c>
      <c r="N37" s="47" t="s">
        <v>1771</v>
      </c>
      <c r="O37" s="48" t="s">
        <v>1812</v>
      </c>
      <c r="P37" s="48" t="s">
        <v>3434</v>
      </c>
      <c r="Q37" s="47">
        <v>-92</v>
      </c>
      <c r="R37" s="48" t="s">
        <v>1930</v>
      </c>
      <c r="S37" s="48" t="s">
        <v>3435</v>
      </c>
      <c r="T37" s="50" t="s">
        <v>1</v>
      </c>
      <c r="U37" s="47">
        <v>18</v>
      </c>
      <c r="V37" s="48" t="s">
        <v>1775</v>
      </c>
      <c r="W37" s="48" t="s">
        <v>3795</v>
      </c>
      <c r="X37" s="47">
        <v>-92</v>
      </c>
      <c r="Y37" s="48" t="s">
        <v>1748</v>
      </c>
      <c r="Z37" s="48" t="s">
        <v>3796</v>
      </c>
      <c r="AA37" s="50" t="s">
        <v>1</v>
      </c>
    </row>
    <row r="38" spans="2:27">
      <c r="B38" s="302"/>
      <c r="C38" s="185"/>
      <c r="D38" s="303"/>
      <c r="E38" s="208"/>
      <c r="F38" s="182"/>
      <c r="G38" s="185"/>
      <c r="H38" s="200"/>
      <c r="I38" s="189"/>
      <c r="J38" s="199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443</v>
      </c>
      <c r="D39" s="300" t="s">
        <v>1326</v>
      </c>
      <c r="E39" s="163" t="s">
        <v>406</v>
      </c>
      <c r="F39" s="143"/>
      <c r="G39" s="144"/>
      <c r="H39" s="198">
        <v>4.3</v>
      </c>
      <c r="I39" s="147">
        <f>SUM(F39:H39)</f>
        <v>4.3</v>
      </c>
      <c r="J39" s="197"/>
      <c r="K39" s="147">
        <f>SUM(I39:J39)</f>
        <v>4.3</v>
      </c>
      <c r="L39" s="301" t="s">
        <v>442</v>
      </c>
      <c r="M39" s="60" t="s">
        <v>3</v>
      </c>
      <c r="N39" s="47" t="s">
        <v>1771</v>
      </c>
      <c r="O39" s="48" t="s">
        <v>1827</v>
      </c>
      <c r="P39" s="48" t="s">
        <v>3360</v>
      </c>
      <c r="Q39" s="47">
        <v>-92</v>
      </c>
      <c r="R39" s="48" t="s">
        <v>1748</v>
      </c>
      <c r="S39" s="48" t="s">
        <v>3436</v>
      </c>
      <c r="T39" s="50" t="s">
        <v>1</v>
      </c>
      <c r="U39" s="47">
        <v>18</v>
      </c>
      <c r="V39" s="48" t="s">
        <v>1839</v>
      </c>
      <c r="W39" s="48" t="s">
        <v>3437</v>
      </c>
      <c r="X39" s="47">
        <v>-92</v>
      </c>
      <c r="Y39" s="48" t="s">
        <v>2513</v>
      </c>
      <c r="Z39" s="48" t="s">
        <v>3438</v>
      </c>
      <c r="AA39" s="50" t="s">
        <v>1</v>
      </c>
    </row>
    <row r="40" spans="2:27">
      <c r="B40" s="302"/>
      <c r="C40" s="185"/>
      <c r="D40" s="303"/>
      <c r="E40" s="208"/>
      <c r="F40" s="182"/>
      <c r="G40" s="185"/>
      <c r="H40" s="200"/>
      <c r="I40" s="189"/>
      <c r="J40" s="199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441</v>
      </c>
      <c r="D41" s="300" t="s">
        <v>440</v>
      </c>
      <c r="E41" s="163" t="s">
        <v>406</v>
      </c>
      <c r="F41" s="143"/>
      <c r="G41" s="144"/>
      <c r="H41" s="198">
        <v>4</v>
      </c>
      <c r="I41" s="147">
        <f>SUM(F41:H41)</f>
        <v>4</v>
      </c>
      <c r="J41" s="197"/>
      <c r="K41" s="147">
        <f>SUM(I41:J41)</f>
        <v>4</v>
      </c>
      <c r="L41" s="301" t="s">
        <v>439</v>
      </c>
      <c r="M41" s="60" t="s">
        <v>3</v>
      </c>
      <c r="N41" s="47" t="s">
        <v>1771</v>
      </c>
      <c r="O41" s="48" t="s">
        <v>1827</v>
      </c>
      <c r="P41" s="48" t="s">
        <v>3439</v>
      </c>
      <c r="Q41" s="47">
        <v>-92</v>
      </c>
      <c r="R41" s="48" t="s">
        <v>1866</v>
      </c>
      <c r="S41" s="48" t="s">
        <v>3440</v>
      </c>
      <c r="T41" s="50" t="s">
        <v>1</v>
      </c>
      <c r="U41" s="47">
        <v>18</v>
      </c>
      <c r="V41" s="48" t="s">
        <v>1765</v>
      </c>
      <c r="W41" s="48" t="s">
        <v>3797</v>
      </c>
      <c r="X41" s="47">
        <v>-92</v>
      </c>
      <c r="Y41" s="48" t="s">
        <v>1820</v>
      </c>
      <c r="Z41" s="48" t="s">
        <v>3798</v>
      </c>
      <c r="AA41" s="50" t="s">
        <v>1</v>
      </c>
    </row>
    <row r="42" spans="2:27">
      <c r="B42" s="302"/>
      <c r="C42" s="185"/>
      <c r="D42" s="303"/>
      <c r="E42" s="208"/>
      <c r="F42" s="182"/>
      <c r="G42" s="185"/>
      <c r="H42" s="200"/>
      <c r="I42" s="189"/>
      <c r="J42" s="199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43</v>
      </c>
      <c r="C43" s="144" t="s">
        <v>438</v>
      </c>
      <c r="D43" s="300" t="s">
        <v>437</v>
      </c>
      <c r="E43" s="163" t="s">
        <v>406</v>
      </c>
      <c r="F43" s="143"/>
      <c r="G43" s="144"/>
      <c r="H43" s="198">
        <v>0.5</v>
      </c>
      <c r="I43" s="147">
        <v>0.5</v>
      </c>
      <c r="J43" s="197"/>
      <c r="K43" s="147">
        <f>SUM(I43:J43)</f>
        <v>0.5</v>
      </c>
      <c r="L43" s="301" t="s">
        <v>436</v>
      </c>
      <c r="M43" s="60" t="s">
        <v>5</v>
      </c>
      <c r="N43" s="47" t="s">
        <v>1771</v>
      </c>
      <c r="O43" s="48" t="s">
        <v>1765</v>
      </c>
      <c r="P43" s="48" t="s">
        <v>2175</v>
      </c>
      <c r="Q43" s="47">
        <v>-93</v>
      </c>
      <c r="R43" s="48" t="s">
        <v>1949</v>
      </c>
      <c r="S43" s="48" t="s">
        <v>3441</v>
      </c>
      <c r="T43" s="50" t="s">
        <v>1</v>
      </c>
      <c r="U43" s="47">
        <v>18</v>
      </c>
      <c r="V43" s="48" t="s">
        <v>1765</v>
      </c>
      <c r="W43" s="48" t="s">
        <v>3442</v>
      </c>
      <c r="X43" s="47">
        <v>-93</v>
      </c>
      <c r="Y43" s="48" t="s">
        <v>1949</v>
      </c>
      <c r="Z43" s="48" t="s">
        <v>3443</v>
      </c>
      <c r="AA43" s="50" t="s">
        <v>1</v>
      </c>
    </row>
    <row r="44" spans="2:27">
      <c r="B44" s="302"/>
      <c r="C44" s="185"/>
      <c r="D44" s="303"/>
      <c r="E44" s="208"/>
      <c r="F44" s="187"/>
      <c r="G44" s="189"/>
      <c r="H44" s="187"/>
      <c r="I44" s="189"/>
      <c r="J44" s="189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435</v>
      </c>
      <c r="D45" s="300" t="s">
        <v>434</v>
      </c>
      <c r="E45" s="163" t="s">
        <v>406</v>
      </c>
      <c r="F45" s="143"/>
      <c r="G45" s="144"/>
      <c r="H45" s="198">
        <v>2</v>
      </c>
      <c r="I45" s="147">
        <f>SUM(F45:H45)</f>
        <v>2</v>
      </c>
      <c r="J45" s="147"/>
      <c r="K45" s="147">
        <f>SUM(I45:J45)</f>
        <v>2</v>
      </c>
      <c r="L45" s="301" t="s">
        <v>433</v>
      </c>
      <c r="M45" s="60" t="s">
        <v>3</v>
      </c>
      <c r="N45" s="47" t="s">
        <v>1771</v>
      </c>
      <c r="O45" s="48" t="s">
        <v>1839</v>
      </c>
      <c r="P45" s="48" t="s">
        <v>3444</v>
      </c>
      <c r="Q45" s="47">
        <v>-93</v>
      </c>
      <c r="R45" s="48" t="s">
        <v>1949</v>
      </c>
      <c r="S45" s="48" t="s">
        <v>3445</v>
      </c>
      <c r="T45" s="50" t="s">
        <v>1</v>
      </c>
      <c r="U45" s="47" t="s">
        <v>1771</v>
      </c>
      <c r="V45" s="48" t="s">
        <v>1765</v>
      </c>
      <c r="W45" s="48" t="s">
        <v>3799</v>
      </c>
      <c r="X45" s="47">
        <v>-93</v>
      </c>
      <c r="Y45" s="48" t="s">
        <v>1833</v>
      </c>
      <c r="Z45" s="48" t="s">
        <v>2596</v>
      </c>
      <c r="AA45" s="50" t="s">
        <v>1</v>
      </c>
    </row>
    <row r="46" spans="2:27">
      <c r="B46" s="302"/>
      <c r="C46" s="185"/>
      <c r="D46" s="303"/>
      <c r="E46" s="208"/>
      <c r="F46" s="182"/>
      <c r="G46" s="185"/>
      <c r="H46" s="200"/>
      <c r="I46" s="189"/>
      <c r="J46" s="189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432</v>
      </c>
      <c r="D47" s="300" t="s">
        <v>431</v>
      </c>
      <c r="E47" s="163" t="s">
        <v>406</v>
      </c>
      <c r="F47" s="143"/>
      <c r="G47" s="144"/>
      <c r="H47" s="198">
        <v>1</v>
      </c>
      <c r="I47" s="147">
        <f>SUM(F47:H47)</f>
        <v>1</v>
      </c>
      <c r="J47" s="147"/>
      <c r="K47" s="147">
        <f>SUM(I47:J47)</f>
        <v>1</v>
      </c>
      <c r="L47" s="301" t="s">
        <v>430</v>
      </c>
      <c r="M47" s="60" t="s">
        <v>3</v>
      </c>
      <c r="N47" s="47" t="s">
        <v>1771</v>
      </c>
      <c r="O47" s="48" t="s">
        <v>1839</v>
      </c>
      <c r="P47" s="48" t="s">
        <v>3446</v>
      </c>
      <c r="Q47" s="47">
        <v>-92</v>
      </c>
      <c r="R47" s="48" t="s">
        <v>1825</v>
      </c>
      <c r="S47" s="48" t="s">
        <v>3447</v>
      </c>
      <c r="T47" s="50" t="s">
        <v>1</v>
      </c>
      <c r="U47" s="47">
        <v>18</v>
      </c>
      <c r="V47" s="48" t="s">
        <v>1750</v>
      </c>
      <c r="W47" s="48" t="s">
        <v>2555</v>
      </c>
      <c r="X47" s="47">
        <v>-92</v>
      </c>
      <c r="Y47" s="48" t="s">
        <v>1825</v>
      </c>
      <c r="Z47" s="48" t="s">
        <v>3448</v>
      </c>
      <c r="AA47" s="50" t="s">
        <v>1</v>
      </c>
    </row>
    <row r="48" spans="2:27">
      <c r="B48" s="302"/>
      <c r="C48" s="185"/>
      <c r="D48" s="303"/>
      <c r="E48" s="208"/>
      <c r="F48" s="182"/>
      <c r="G48" s="185"/>
      <c r="H48" s="200"/>
      <c r="I48" s="189"/>
      <c r="J48" s="189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429</v>
      </c>
      <c r="D49" s="300" t="s">
        <v>428</v>
      </c>
      <c r="E49" s="163" t="s">
        <v>406</v>
      </c>
      <c r="F49" s="143"/>
      <c r="G49" s="144"/>
      <c r="H49" s="198">
        <v>1.7</v>
      </c>
      <c r="I49" s="147">
        <f>SUM(F49:H49)</f>
        <v>1.7</v>
      </c>
      <c r="J49" s="147"/>
      <c r="K49" s="147">
        <f>SUM(I49:J49)</f>
        <v>1.7</v>
      </c>
      <c r="L49" s="301" t="s">
        <v>427</v>
      </c>
      <c r="M49" s="60" t="s">
        <v>3</v>
      </c>
      <c r="N49" s="47" t="s">
        <v>1771</v>
      </c>
      <c r="O49" s="48" t="s">
        <v>1757</v>
      </c>
      <c r="P49" s="48" t="s">
        <v>3449</v>
      </c>
      <c r="Q49" s="47">
        <v>-93</v>
      </c>
      <c r="R49" s="48" t="s">
        <v>1833</v>
      </c>
      <c r="S49" s="48" t="s">
        <v>3450</v>
      </c>
      <c r="T49" s="50" t="s">
        <v>1</v>
      </c>
      <c r="U49" s="47">
        <v>18</v>
      </c>
      <c r="V49" s="48" t="s">
        <v>1757</v>
      </c>
      <c r="W49" s="48" t="s">
        <v>3112</v>
      </c>
      <c r="X49" s="47">
        <v>-93</v>
      </c>
      <c r="Y49" s="48" t="s">
        <v>1949</v>
      </c>
      <c r="Z49" s="48" t="s">
        <v>3451</v>
      </c>
      <c r="AA49" s="50" t="s">
        <v>1</v>
      </c>
    </row>
    <row r="50" spans="2:27">
      <c r="B50" s="302"/>
      <c r="C50" s="185"/>
      <c r="D50" s="303"/>
      <c r="E50" s="208"/>
      <c r="F50" s="182"/>
      <c r="G50" s="185"/>
      <c r="H50" s="200"/>
      <c r="I50" s="189"/>
      <c r="J50" s="189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39</v>
      </c>
      <c r="C51" s="144" t="s">
        <v>426</v>
      </c>
      <c r="D51" s="300" t="s">
        <v>425</v>
      </c>
      <c r="E51" s="163" t="s">
        <v>406</v>
      </c>
      <c r="F51" s="143"/>
      <c r="G51" s="144"/>
      <c r="H51" s="198">
        <v>2.2999999999999998</v>
      </c>
      <c r="I51" s="147">
        <f>SUM(F51:H51)</f>
        <v>2.2999999999999998</v>
      </c>
      <c r="J51" s="147"/>
      <c r="K51" s="147">
        <f>SUM(I51:J51)</f>
        <v>2.2999999999999998</v>
      </c>
      <c r="L51" s="301" t="s">
        <v>424</v>
      </c>
      <c r="M51" s="60" t="s">
        <v>3</v>
      </c>
      <c r="N51" s="47" t="s">
        <v>1771</v>
      </c>
      <c r="O51" s="48" t="s">
        <v>1765</v>
      </c>
      <c r="P51" s="48" t="s">
        <v>3452</v>
      </c>
      <c r="Q51" s="47">
        <v>-93</v>
      </c>
      <c r="R51" s="48" t="s">
        <v>1949</v>
      </c>
      <c r="S51" s="48" t="s">
        <v>3453</v>
      </c>
      <c r="T51" s="50" t="s">
        <v>1</v>
      </c>
      <c r="U51" s="47">
        <v>18</v>
      </c>
      <c r="V51" s="48" t="s">
        <v>1765</v>
      </c>
      <c r="W51" s="48" t="s">
        <v>3800</v>
      </c>
      <c r="X51" s="47">
        <v>-93</v>
      </c>
      <c r="Y51" s="48" t="s">
        <v>1833</v>
      </c>
      <c r="Z51" s="48" t="s">
        <v>3801</v>
      </c>
      <c r="AA51" s="50" t="s">
        <v>1</v>
      </c>
    </row>
    <row r="52" spans="2:27">
      <c r="B52" s="302"/>
      <c r="C52" s="185"/>
      <c r="D52" s="303"/>
      <c r="E52" s="208"/>
      <c r="F52" s="182"/>
      <c r="G52" s="185"/>
      <c r="H52" s="200"/>
      <c r="I52" s="189"/>
      <c r="J52" s="189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299" t="s">
        <v>38</v>
      </c>
      <c r="C53" s="144" t="s">
        <v>423</v>
      </c>
      <c r="D53" s="300" t="s">
        <v>422</v>
      </c>
      <c r="E53" s="163" t="s">
        <v>406</v>
      </c>
      <c r="F53" s="143"/>
      <c r="G53" s="144"/>
      <c r="H53" s="198">
        <v>1.1000000000000001</v>
      </c>
      <c r="I53" s="147">
        <f>SUM(F53:H53)</f>
        <v>1.1000000000000001</v>
      </c>
      <c r="J53" s="147"/>
      <c r="K53" s="147">
        <f>SUM(I53:J53)</f>
        <v>1.1000000000000001</v>
      </c>
      <c r="L53" s="301" t="s">
        <v>421</v>
      </c>
      <c r="M53" s="60" t="s">
        <v>3</v>
      </c>
      <c r="N53" s="47" t="s">
        <v>1771</v>
      </c>
      <c r="O53" s="48" t="s">
        <v>1868</v>
      </c>
      <c r="P53" s="48" t="s">
        <v>3454</v>
      </c>
      <c r="Q53" s="47">
        <v>-93</v>
      </c>
      <c r="R53" s="48" t="s">
        <v>1833</v>
      </c>
      <c r="S53" s="48" t="s">
        <v>3380</v>
      </c>
      <c r="T53" s="50" t="s">
        <v>1</v>
      </c>
      <c r="U53" s="47">
        <v>18</v>
      </c>
      <c r="V53" s="48" t="s">
        <v>1757</v>
      </c>
      <c r="W53" s="48" t="s">
        <v>3802</v>
      </c>
      <c r="X53" s="47">
        <v>-93</v>
      </c>
      <c r="Y53" s="48" t="s">
        <v>1914</v>
      </c>
      <c r="Z53" s="48" t="s">
        <v>3803</v>
      </c>
      <c r="AA53" s="50" t="s">
        <v>1</v>
      </c>
    </row>
    <row r="54" spans="2:27">
      <c r="B54" s="302"/>
      <c r="C54" s="185"/>
      <c r="D54" s="303"/>
      <c r="E54" s="208"/>
      <c r="F54" s="182"/>
      <c r="G54" s="185"/>
      <c r="H54" s="200"/>
      <c r="I54" s="189"/>
      <c r="J54" s="189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37</v>
      </c>
      <c r="C55" s="144" t="s">
        <v>420</v>
      </c>
      <c r="D55" s="300" t="s">
        <v>419</v>
      </c>
      <c r="E55" s="163" t="s">
        <v>406</v>
      </c>
      <c r="F55" s="143"/>
      <c r="G55" s="144"/>
      <c r="H55" s="198">
        <v>3.5</v>
      </c>
      <c r="I55" s="147">
        <f>SUM(F55:H55)</f>
        <v>3.5</v>
      </c>
      <c r="J55" s="147"/>
      <c r="K55" s="147">
        <f>SUM(I55:J55)</f>
        <v>3.5</v>
      </c>
      <c r="L55" s="301" t="s">
        <v>418</v>
      </c>
      <c r="M55" s="60" t="s">
        <v>3</v>
      </c>
      <c r="N55" s="47" t="s">
        <v>1771</v>
      </c>
      <c r="O55" s="48" t="s">
        <v>1839</v>
      </c>
      <c r="P55" s="48" t="s">
        <v>3332</v>
      </c>
      <c r="Q55" s="47">
        <v>-92</v>
      </c>
      <c r="R55" s="48" t="s">
        <v>1825</v>
      </c>
      <c r="S55" s="48" t="s">
        <v>3442</v>
      </c>
      <c r="T55" s="50" t="s">
        <v>1</v>
      </c>
      <c r="U55" s="47">
        <v>18</v>
      </c>
      <c r="V55" s="48" t="s">
        <v>1765</v>
      </c>
      <c r="W55" s="48" t="s">
        <v>2993</v>
      </c>
      <c r="X55" s="47">
        <v>-92</v>
      </c>
      <c r="Y55" s="48" t="s">
        <v>1820</v>
      </c>
      <c r="Z55" s="48" t="s">
        <v>2687</v>
      </c>
      <c r="AA55" s="50" t="s">
        <v>1</v>
      </c>
    </row>
    <row r="56" spans="2:27">
      <c r="B56" s="302"/>
      <c r="C56" s="185"/>
      <c r="D56" s="303"/>
      <c r="E56" s="208"/>
      <c r="F56" s="182"/>
      <c r="G56" s="185"/>
      <c r="H56" s="200"/>
      <c r="I56" s="189"/>
      <c r="J56" s="189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.75" thickBot="1">
      <c r="B57" s="356" t="s">
        <v>36</v>
      </c>
      <c r="C57" s="357" t="s">
        <v>417</v>
      </c>
      <c r="D57" s="358" t="s">
        <v>416</v>
      </c>
      <c r="E57" s="359" t="s">
        <v>406</v>
      </c>
      <c r="F57" s="360"/>
      <c r="G57" s="357"/>
      <c r="H57" s="361">
        <v>3.1</v>
      </c>
      <c r="I57" s="362">
        <f>SUM(F57:H57)</f>
        <v>3.1</v>
      </c>
      <c r="J57" s="362"/>
      <c r="K57" s="362">
        <f>SUM(I57:J57)</f>
        <v>3.1</v>
      </c>
      <c r="L57" s="363" t="s">
        <v>415</v>
      </c>
      <c r="M57" s="60" t="s">
        <v>3</v>
      </c>
      <c r="N57" s="54" t="s">
        <v>1771</v>
      </c>
      <c r="O57" s="55" t="s">
        <v>1750</v>
      </c>
      <c r="P57" s="55" t="s">
        <v>3455</v>
      </c>
      <c r="Q57" s="47">
        <v>-93</v>
      </c>
      <c r="R57" s="55" t="s">
        <v>1949</v>
      </c>
      <c r="S57" s="55" t="s">
        <v>3456</v>
      </c>
      <c r="T57" s="56" t="s">
        <v>1</v>
      </c>
      <c r="U57" s="54">
        <v>18</v>
      </c>
      <c r="V57" s="55" t="s">
        <v>1839</v>
      </c>
      <c r="W57" s="55" t="s">
        <v>3332</v>
      </c>
      <c r="X57" s="47">
        <v>-92</v>
      </c>
      <c r="Y57" s="55" t="s">
        <v>1825</v>
      </c>
      <c r="Z57" s="55" t="s">
        <v>3442</v>
      </c>
      <c r="AA57" s="56" t="s">
        <v>1</v>
      </c>
    </row>
    <row r="58" spans="2:27">
      <c r="B58" s="302"/>
      <c r="C58" s="185"/>
      <c r="D58" s="303"/>
      <c r="E58" s="208"/>
      <c r="F58" s="182"/>
      <c r="G58" s="185"/>
      <c r="H58" s="200"/>
      <c r="I58" s="189"/>
      <c r="J58" s="189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35</v>
      </c>
      <c r="C59" s="144" t="s">
        <v>414</v>
      </c>
      <c r="D59" s="300" t="s">
        <v>413</v>
      </c>
      <c r="E59" s="163" t="s">
        <v>406</v>
      </c>
      <c r="F59" s="143"/>
      <c r="G59" s="144"/>
      <c r="H59" s="198">
        <v>7.4</v>
      </c>
      <c r="I59" s="147">
        <f>SUM(F59:H59)</f>
        <v>7.4</v>
      </c>
      <c r="J59" s="147"/>
      <c r="K59" s="147">
        <f>SUM(I59:J59)</f>
        <v>7.4</v>
      </c>
      <c r="L59" s="301" t="s">
        <v>412</v>
      </c>
      <c r="M59" s="60" t="s">
        <v>3</v>
      </c>
      <c r="N59" s="47" t="s">
        <v>1771</v>
      </c>
      <c r="O59" s="48" t="s">
        <v>1765</v>
      </c>
      <c r="P59" s="48" t="s">
        <v>3457</v>
      </c>
      <c r="Q59" s="47">
        <v>-92</v>
      </c>
      <c r="R59" s="48" t="s">
        <v>1729</v>
      </c>
      <c r="S59" s="48" t="s">
        <v>2880</v>
      </c>
      <c r="T59" s="50" t="s">
        <v>1</v>
      </c>
      <c r="U59" s="47">
        <v>18</v>
      </c>
      <c r="V59" s="48" t="s">
        <v>1750</v>
      </c>
      <c r="W59" s="48" t="s">
        <v>3804</v>
      </c>
      <c r="X59" s="47">
        <v>-92</v>
      </c>
      <c r="Y59" s="48" t="s">
        <v>1985</v>
      </c>
      <c r="Z59" s="48" t="s">
        <v>3805</v>
      </c>
      <c r="AA59" s="50" t="s">
        <v>1</v>
      </c>
    </row>
    <row r="60" spans="2:27">
      <c r="B60" s="302"/>
      <c r="C60" s="185"/>
      <c r="D60" s="303"/>
      <c r="E60" s="208"/>
      <c r="F60" s="182"/>
      <c r="G60" s="185"/>
      <c r="H60" s="200"/>
      <c r="I60" s="189"/>
      <c r="J60" s="189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34</v>
      </c>
      <c r="C61" s="144" t="s">
        <v>411</v>
      </c>
      <c r="D61" s="300" t="s">
        <v>410</v>
      </c>
      <c r="E61" s="163" t="s">
        <v>406</v>
      </c>
      <c r="F61" s="143"/>
      <c r="G61" s="144"/>
      <c r="H61" s="198">
        <v>2.5</v>
      </c>
      <c r="I61" s="147">
        <f>SUM(F61:H61)</f>
        <v>2.5</v>
      </c>
      <c r="J61" s="147"/>
      <c r="K61" s="147">
        <f>SUM(I61:J61)</f>
        <v>2.5</v>
      </c>
      <c r="L61" s="301" t="s">
        <v>408</v>
      </c>
      <c r="M61" s="60" t="s">
        <v>3</v>
      </c>
      <c r="N61" s="47" t="s">
        <v>1771</v>
      </c>
      <c r="O61" s="48" t="s">
        <v>1750</v>
      </c>
      <c r="P61" s="48" t="s">
        <v>3806</v>
      </c>
      <c r="Q61" s="47">
        <v>-92</v>
      </c>
      <c r="R61" s="48" t="s">
        <v>1748</v>
      </c>
      <c r="S61" s="48" t="s">
        <v>2318</v>
      </c>
      <c r="T61" s="50" t="s">
        <v>1</v>
      </c>
      <c r="U61" s="47">
        <v>18</v>
      </c>
      <c r="V61" s="48" t="s">
        <v>1750</v>
      </c>
      <c r="W61" s="48" t="s">
        <v>3807</v>
      </c>
      <c r="X61" s="47">
        <v>-92</v>
      </c>
      <c r="Y61" s="48" t="s">
        <v>2513</v>
      </c>
      <c r="Z61" s="48" t="s">
        <v>3316</v>
      </c>
      <c r="AA61" s="50" t="s">
        <v>1</v>
      </c>
    </row>
    <row r="62" spans="2:27">
      <c r="B62" s="302"/>
      <c r="C62" s="185"/>
      <c r="D62" s="303"/>
      <c r="E62" s="208"/>
      <c r="F62" s="182"/>
      <c r="G62" s="185"/>
      <c r="H62" s="200"/>
      <c r="I62" s="189"/>
      <c r="J62" s="189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33</v>
      </c>
      <c r="C63" s="144" t="s">
        <v>1721</v>
      </c>
      <c r="D63" s="300" t="s">
        <v>409</v>
      </c>
      <c r="E63" s="163" t="s">
        <v>406</v>
      </c>
      <c r="F63" s="143"/>
      <c r="G63" s="144"/>
      <c r="H63" s="198">
        <v>10.5</v>
      </c>
      <c r="I63" s="147">
        <f>SUM(F63:H63)</f>
        <v>10.5</v>
      </c>
      <c r="J63" s="147"/>
      <c r="K63" s="147">
        <f>SUM(I63:J63)</f>
        <v>10.5</v>
      </c>
      <c r="L63" s="301" t="s">
        <v>408</v>
      </c>
      <c r="M63" s="60" t="s">
        <v>3</v>
      </c>
      <c r="N63" s="47" t="s">
        <v>1771</v>
      </c>
      <c r="O63" s="48" t="s">
        <v>1887</v>
      </c>
      <c r="P63" s="48" t="s">
        <v>3059</v>
      </c>
      <c r="Q63" s="47">
        <v>-92</v>
      </c>
      <c r="R63" s="48" t="s">
        <v>1930</v>
      </c>
      <c r="S63" s="48" t="s">
        <v>3808</v>
      </c>
      <c r="T63" s="50" t="s">
        <v>1</v>
      </c>
      <c r="U63" s="47">
        <v>18</v>
      </c>
      <c r="V63" s="48" t="s">
        <v>1868</v>
      </c>
      <c r="W63" s="48" t="s">
        <v>3809</v>
      </c>
      <c r="X63" s="47">
        <v>-92</v>
      </c>
      <c r="Y63" s="48" t="s">
        <v>1729</v>
      </c>
      <c r="Z63" s="48" t="s">
        <v>3810</v>
      </c>
      <c r="AA63" s="50" t="s">
        <v>1</v>
      </c>
    </row>
    <row r="64" spans="2:27">
      <c r="B64" s="302"/>
      <c r="C64" s="185"/>
      <c r="D64" s="303"/>
      <c r="E64" s="208"/>
      <c r="F64" s="200"/>
      <c r="G64" s="199"/>
      <c r="H64" s="187"/>
      <c r="I64" s="189"/>
      <c r="J64" s="189"/>
      <c r="K64" s="18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">
      <c r="B65" s="299" t="s">
        <v>32</v>
      </c>
      <c r="C65" s="144" t="s">
        <v>1722</v>
      </c>
      <c r="D65" s="300" t="s">
        <v>407</v>
      </c>
      <c r="E65" s="163" t="s">
        <v>406</v>
      </c>
      <c r="F65" s="198"/>
      <c r="G65" s="197"/>
      <c r="H65" s="146">
        <v>5</v>
      </c>
      <c r="I65" s="147">
        <v>5</v>
      </c>
      <c r="J65" s="147"/>
      <c r="K65" s="147">
        <f>SUM(I65:J65)</f>
        <v>5</v>
      </c>
      <c r="L65" s="301" t="s">
        <v>405</v>
      </c>
      <c r="M65" s="60" t="s">
        <v>3</v>
      </c>
      <c r="N65" s="47" t="s">
        <v>1771</v>
      </c>
      <c r="O65" s="48" t="s">
        <v>1887</v>
      </c>
      <c r="P65" s="48" t="s">
        <v>3459</v>
      </c>
      <c r="Q65" s="47">
        <v>-92</v>
      </c>
      <c r="R65" s="48" t="s">
        <v>2513</v>
      </c>
      <c r="S65" s="48" t="s">
        <v>3460</v>
      </c>
      <c r="T65" s="50" t="s">
        <v>1</v>
      </c>
      <c r="U65" s="47">
        <v>18</v>
      </c>
      <c r="V65" s="48" t="s">
        <v>1750</v>
      </c>
      <c r="W65" s="48" t="s">
        <v>3461</v>
      </c>
      <c r="X65" s="47">
        <v>-92</v>
      </c>
      <c r="Y65" s="48" t="s">
        <v>2513</v>
      </c>
      <c r="Z65" s="48" t="s">
        <v>3462</v>
      </c>
      <c r="AA65" s="50" t="s">
        <v>1</v>
      </c>
    </row>
    <row r="66" spans="2:27" ht="18.75" thickBot="1">
      <c r="B66" s="307"/>
      <c r="C66" s="193"/>
      <c r="D66" s="308"/>
      <c r="E66" s="193"/>
      <c r="F66" s="194"/>
      <c r="G66" s="195"/>
      <c r="H66" s="194"/>
      <c r="I66" s="195"/>
      <c r="J66" s="194"/>
      <c r="K66" s="195"/>
      <c r="L66" s="77"/>
      <c r="M66" s="516"/>
      <c r="N66" s="51"/>
      <c r="O66" s="52"/>
      <c r="P66" s="52"/>
      <c r="Q66" s="51"/>
      <c r="R66" s="52"/>
      <c r="S66" s="52"/>
      <c r="T66" s="53"/>
      <c r="U66" s="51"/>
      <c r="V66" s="52"/>
      <c r="W66" s="52"/>
      <c r="X66" s="51"/>
      <c r="Y66" s="52"/>
      <c r="Z66" s="52"/>
      <c r="AA66" s="53"/>
    </row>
    <row r="67" spans="2:27">
      <c r="B67" s="60"/>
      <c r="C67" s="60"/>
      <c r="D67" s="93"/>
      <c r="E67" s="60"/>
      <c r="F67" s="61"/>
      <c r="G67" s="61"/>
      <c r="H67" s="61"/>
      <c r="I67" s="61"/>
      <c r="J67" s="61"/>
      <c r="K67" s="61"/>
      <c r="L67" s="93"/>
    </row>
    <row r="68" spans="2:27" ht="18.75" thickBot="1">
      <c r="B68" s="60"/>
      <c r="C68" s="60"/>
      <c r="D68" s="93"/>
      <c r="E68" s="60"/>
      <c r="F68" s="61"/>
      <c r="G68" s="61"/>
      <c r="H68" s="61"/>
      <c r="I68" s="61"/>
      <c r="J68" s="61"/>
      <c r="K68" s="61"/>
      <c r="L68" s="93"/>
    </row>
    <row r="69" spans="2:27" ht="21.75" customHeight="1" thickBot="1">
      <c r="B69" s="62">
        <f>SUBTOTAL(3,B10:B66)</f>
        <v>28</v>
      </c>
      <c r="C69" s="63"/>
      <c r="D69" s="64"/>
      <c r="E69" s="63" t="s">
        <v>0</v>
      </c>
      <c r="F69" s="65">
        <v>6</v>
      </c>
      <c r="G69" s="65">
        <f>SUM(G10:G66)</f>
        <v>14.5</v>
      </c>
      <c r="H69" s="65">
        <f>SUM(H10:H66)</f>
        <v>121.19999999999999</v>
      </c>
      <c r="I69" s="65">
        <f>SUM(I10:I66)</f>
        <v>141.69999999999999</v>
      </c>
      <c r="J69" s="65">
        <f>SUM(J10:J66)</f>
        <v>0</v>
      </c>
      <c r="K69" s="66">
        <f>SUM(K10:K66)</f>
        <v>141.69999999999999</v>
      </c>
      <c r="L69" s="292"/>
    </row>
    <row r="70" spans="2:27">
      <c r="B70" s="60"/>
      <c r="C70" s="60"/>
      <c r="D70" s="93"/>
      <c r="E70" s="60"/>
      <c r="F70" s="61"/>
      <c r="G70" s="61"/>
      <c r="H70" s="61"/>
      <c r="I70" s="61"/>
      <c r="J70" s="61"/>
      <c r="K70" s="61"/>
      <c r="L70" s="93"/>
    </row>
    <row r="71" spans="2:27">
      <c r="B71" s="60"/>
      <c r="C71" s="60"/>
      <c r="D71" s="93"/>
      <c r="E71" s="60"/>
      <c r="F71" s="61"/>
      <c r="G71" s="61"/>
      <c r="H71" s="61"/>
      <c r="I71" s="61"/>
      <c r="J71" s="61"/>
      <c r="K71" s="61"/>
      <c r="L71" s="93"/>
    </row>
    <row r="72" spans="2:27">
      <c r="B72" s="60"/>
      <c r="C72" s="60"/>
      <c r="D72" s="93"/>
      <c r="E72" s="60"/>
      <c r="F72" s="61"/>
      <c r="G72" s="61"/>
      <c r="H72" s="61"/>
      <c r="I72" s="61"/>
      <c r="J72" s="61"/>
      <c r="K72" s="61"/>
      <c r="L72" s="93"/>
    </row>
    <row r="73" spans="2:27">
      <c r="B73" s="60"/>
      <c r="C73" s="60"/>
      <c r="D73" s="93"/>
      <c r="E73" s="60"/>
      <c r="F73" s="61"/>
      <c r="G73" s="61"/>
      <c r="H73" s="61"/>
      <c r="I73" s="61"/>
      <c r="J73" s="61"/>
      <c r="K73" s="61"/>
      <c r="L73" s="93"/>
    </row>
    <row r="74" spans="2:27">
      <c r="B74" s="60"/>
      <c r="C74" s="60"/>
      <c r="D74" s="93"/>
      <c r="E74" s="60"/>
      <c r="F74" s="61"/>
      <c r="G74" s="61"/>
      <c r="H74" s="61"/>
      <c r="I74" s="61"/>
      <c r="J74" s="61"/>
      <c r="K74" s="61"/>
      <c r="L74" s="93"/>
    </row>
    <row r="75" spans="2:27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27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27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27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27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27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62" orientation="landscape" r:id="rId1"/>
  <headerFooter alignWithMargins="0">
    <oddFooter>&amp;LJunta Estatal de Caminos&amp;CSubdirección de Planeación&amp;RRed Estatal de Caminos 2023</oddFooter>
  </headerFooter>
  <rowBreaks count="2" manualBreakCount="2">
    <brk id="29" max="29" man="1"/>
    <brk id="51" max="29" man="1"/>
  </rowBreaks>
  <colBreaks count="1" manualBreakCount="1">
    <brk id="12" max="6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43"/>
  </sheetPr>
  <dimension ref="B2:AA983"/>
  <sheetViews>
    <sheetView view="pageBreakPreview" topLeftCell="A7" zoomScaleSheetLayoutView="100" workbookViewId="0">
      <selection activeCell="M35" sqref="M35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2.5703125" style="80" customWidth="1"/>
    <col min="4" max="4" width="42.28515625" style="80" customWidth="1"/>
    <col min="5" max="5" width="13.7109375" style="80" customWidth="1"/>
    <col min="6" max="6" width="11.42578125" style="80" customWidth="1"/>
    <col min="7" max="7" width="8.7109375" style="80" customWidth="1"/>
    <col min="8" max="8" width="11.140625" style="80" customWidth="1"/>
    <col min="9" max="9" width="22" style="80" customWidth="1"/>
    <col min="10" max="10" width="16.7109375" style="80" customWidth="1"/>
    <col min="11" max="11" width="13.7109375" style="80" customWidth="1"/>
    <col min="12" max="12" width="33.85546875" style="80" customWidth="1"/>
    <col min="13" max="13" width="20.5703125" style="60" customWidth="1"/>
    <col min="14" max="14" width="6.85546875" style="80" customWidth="1"/>
    <col min="15" max="15" width="6.28515625" style="80" customWidth="1"/>
    <col min="16" max="16" width="11.42578125" style="80" customWidth="1"/>
    <col min="17" max="17" width="5.85546875" style="80" customWidth="1"/>
    <col min="18" max="18" width="5" style="80" customWidth="1"/>
    <col min="19" max="19" width="11.140625" style="80" customWidth="1"/>
    <col min="20" max="20" width="4.42578125" style="80" customWidth="1"/>
    <col min="21" max="21" width="7.28515625" style="80" customWidth="1"/>
    <col min="22" max="22" width="6.28515625" style="80" customWidth="1"/>
    <col min="23" max="23" width="10.28515625" style="80" customWidth="1"/>
    <col min="24" max="24" width="5" style="80" customWidth="1"/>
    <col min="25" max="25" width="7" style="80" customWidth="1"/>
    <col min="26" max="26" width="12.140625" style="80" customWidth="1"/>
    <col min="27" max="27" width="3.7109375" style="80" customWidth="1"/>
    <col min="28" max="28" width="2.42578125" style="80" customWidth="1"/>
    <col min="29" max="16384" width="11.42578125" style="80"/>
  </cols>
  <sheetData>
    <row r="2" spans="2:27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2:27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2:27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</row>
    <row r="5" spans="2:27">
      <c r="E5" s="558"/>
      <c r="F5" s="558"/>
      <c r="G5" s="558"/>
      <c r="H5" s="558"/>
      <c r="I5" s="558"/>
      <c r="J5" s="558"/>
      <c r="K5" s="558"/>
      <c r="L5" s="558"/>
    </row>
    <row r="6" spans="2:27" ht="18.75" thickBot="1">
      <c r="E6" s="558" t="s">
        <v>404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7" ht="5.25" customHeight="1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7" ht="22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7" ht="57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7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7" ht="36">
      <c r="B11" s="299" t="s">
        <v>62</v>
      </c>
      <c r="C11" s="144" t="s">
        <v>403</v>
      </c>
      <c r="D11" s="300" t="s">
        <v>402</v>
      </c>
      <c r="E11" s="163" t="s">
        <v>365</v>
      </c>
      <c r="F11" s="146"/>
      <c r="G11" s="147"/>
      <c r="H11" s="198">
        <v>7</v>
      </c>
      <c r="I11" s="147">
        <f>SUM(F11:H11)</f>
        <v>7</v>
      </c>
      <c r="J11" s="198"/>
      <c r="K11" s="147">
        <f>SUM(I11:J11)</f>
        <v>7</v>
      </c>
      <c r="L11" s="301" t="s">
        <v>371</v>
      </c>
      <c r="M11" s="60" t="s">
        <v>10</v>
      </c>
      <c r="N11" s="47" t="s">
        <v>1771</v>
      </c>
      <c r="O11" s="48" t="s">
        <v>1746</v>
      </c>
      <c r="P11" s="49" t="s">
        <v>3807</v>
      </c>
      <c r="Q11" s="47">
        <v>-93</v>
      </c>
      <c r="R11" s="48" t="s">
        <v>1739</v>
      </c>
      <c r="S11" s="49" t="s">
        <v>3811</v>
      </c>
      <c r="T11" s="50" t="s">
        <v>1</v>
      </c>
      <c r="U11" s="47" t="s">
        <v>1771</v>
      </c>
      <c r="V11" s="48" t="s">
        <v>1962</v>
      </c>
      <c r="W11" s="49" t="s">
        <v>3812</v>
      </c>
      <c r="X11" s="47">
        <v>-93</v>
      </c>
      <c r="Y11" s="48" t="s">
        <v>1742</v>
      </c>
      <c r="Z11" s="49" t="s">
        <v>3813</v>
      </c>
      <c r="AA11" s="50" t="s">
        <v>1</v>
      </c>
    </row>
    <row r="12" spans="2:27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7" ht="36">
      <c r="B13" s="299" t="s">
        <v>216</v>
      </c>
      <c r="C13" s="144" t="s">
        <v>401</v>
      </c>
      <c r="D13" s="300" t="s">
        <v>400</v>
      </c>
      <c r="E13" s="163" t="s">
        <v>365</v>
      </c>
      <c r="F13" s="146"/>
      <c r="G13" s="147"/>
      <c r="H13" s="198">
        <v>5.8</v>
      </c>
      <c r="I13" s="147">
        <f>SUM(F13:H13)</f>
        <v>5.8</v>
      </c>
      <c r="J13" s="198"/>
      <c r="K13" s="147">
        <f>SUM(I13:J13)</f>
        <v>5.8</v>
      </c>
      <c r="L13" s="301" t="s">
        <v>399</v>
      </c>
      <c r="M13" s="60" t="s">
        <v>3</v>
      </c>
      <c r="N13" s="47" t="s">
        <v>1771</v>
      </c>
      <c r="O13" s="48" t="s">
        <v>1803</v>
      </c>
      <c r="P13" s="48" t="s">
        <v>3463</v>
      </c>
      <c r="Q13" s="47">
        <v>-93</v>
      </c>
      <c r="R13" s="48" t="s">
        <v>1882</v>
      </c>
      <c r="S13" s="48" t="s">
        <v>3464</v>
      </c>
      <c r="T13" s="50" t="s">
        <v>1</v>
      </c>
      <c r="U13" s="47" t="s">
        <v>1771</v>
      </c>
      <c r="V13" s="48" t="s">
        <v>2779</v>
      </c>
      <c r="W13" s="48" t="s">
        <v>3465</v>
      </c>
      <c r="X13" s="47">
        <v>-93</v>
      </c>
      <c r="Y13" s="421" t="s">
        <v>1839</v>
      </c>
      <c r="Z13" s="48" t="s">
        <v>3466</v>
      </c>
      <c r="AA13" s="50" t="s">
        <v>1</v>
      </c>
    </row>
    <row r="14" spans="2:27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7" ht="36">
      <c r="B15" s="299" t="s">
        <v>59</v>
      </c>
      <c r="C15" s="144" t="s">
        <v>398</v>
      </c>
      <c r="D15" s="300" t="s">
        <v>397</v>
      </c>
      <c r="E15" s="163" t="s">
        <v>365</v>
      </c>
      <c r="F15" s="146"/>
      <c r="G15" s="147"/>
      <c r="H15" s="198">
        <v>2</v>
      </c>
      <c r="I15" s="147">
        <f>SUM(F15:H15)</f>
        <v>2</v>
      </c>
      <c r="J15" s="198"/>
      <c r="K15" s="147">
        <f>SUM(I15:J15)</f>
        <v>2</v>
      </c>
      <c r="L15" s="301" t="s">
        <v>396</v>
      </c>
      <c r="M15" s="60" t="s">
        <v>3</v>
      </c>
      <c r="N15" s="47" t="s">
        <v>1771</v>
      </c>
      <c r="O15" s="48" t="s">
        <v>1962</v>
      </c>
      <c r="P15" s="48" t="s">
        <v>3467</v>
      </c>
      <c r="Q15" s="47">
        <v>-93</v>
      </c>
      <c r="R15" s="48" t="s">
        <v>1775</v>
      </c>
      <c r="S15" s="48" t="s">
        <v>3468</v>
      </c>
      <c r="T15" s="50" t="s">
        <v>1</v>
      </c>
      <c r="U15" s="47" t="s">
        <v>1771</v>
      </c>
      <c r="V15" s="48" t="s">
        <v>1962</v>
      </c>
      <c r="W15" s="48" t="s">
        <v>3219</v>
      </c>
      <c r="X15" s="47">
        <v>-93</v>
      </c>
      <c r="Y15" s="48" t="s">
        <v>1772</v>
      </c>
      <c r="Z15" s="48" t="s">
        <v>2476</v>
      </c>
      <c r="AA15" s="50" t="s">
        <v>1</v>
      </c>
    </row>
    <row r="16" spans="2:27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395</v>
      </c>
      <c r="D17" s="300" t="s">
        <v>394</v>
      </c>
      <c r="E17" s="163" t="s">
        <v>365</v>
      </c>
      <c r="F17" s="146"/>
      <c r="G17" s="147"/>
      <c r="H17" s="198">
        <v>5</v>
      </c>
      <c r="I17" s="147">
        <f>SUM(F17:H17)</f>
        <v>5</v>
      </c>
      <c r="J17" s="198"/>
      <c r="K17" s="147">
        <f>SUM(I17:J17)</f>
        <v>5</v>
      </c>
      <c r="L17" s="301" t="s">
        <v>391</v>
      </c>
      <c r="M17" s="60" t="s">
        <v>3</v>
      </c>
      <c r="N17" s="47" t="s">
        <v>1771</v>
      </c>
      <c r="O17" s="48" t="s">
        <v>1830</v>
      </c>
      <c r="P17" s="48" t="s">
        <v>3469</v>
      </c>
      <c r="Q17" s="47">
        <v>-93</v>
      </c>
      <c r="R17" s="48" t="s">
        <v>1868</v>
      </c>
      <c r="S17" s="48" t="s">
        <v>3470</v>
      </c>
      <c r="T17" s="50" t="s">
        <v>1</v>
      </c>
      <c r="U17" s="47" t="s">
        <v>1771</v>
      </c>
      <c r="V17" s="48" t="s">
        <v>1962</v>
      </c>
      <c r="W17" s="48" t="s">
        <v>3471</v>
      </c>
      <c r="X17" s="47">
        <v>-93</v>
      </c>
      <c r="Y17" s="48" t="s">
        <v>1757</v>
      </c>
      <c r="Z17" s="48" t="s">
        <v>2349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393</v>
      </c>
      <c r="D19" s="300" t="s">
        <v>392</v>
      </c>
      <c r="E19" s="163" t="s">
        <v>365</v>
      </c>
      <c r="F19" s="146"/>
      <c r="G19" s="147"/>
      <c r="H19" s="198">
        <v>10.9</v>
      </c>
      <c r="I19" s="147">
        <f>SUM(F19:H19)</f>
        <v>10.9</v>
      </c>
      <c r="J19" s="198"/>
      <c r="K19" s="147">
        <f>SUM(I19:J19)</f>
        <v>10.9</v>
      </c>
      <c r="L19" s="301" t="s">
        <v>391</v>
      </c>
      <c r="M19" s="60" t="s">
        <v>3</v>
      </c>
      <c r="N19" s="47" t="s">
        <v>1771</v>
      </c>
      <c r="O19" s="48" t="s">
        <v>1746</v>
      </c>
      <c r="P19" s="48" t="s">
        <v>3472</v>
      </c>
      <c r="Q19" s="47">
        <v>-93</v>
      </c>
      <c r="R19" s="48" t="s">
        <v>1868</v>
      </c>
      <c r="S19" s="48" t="s">
        <v>3403</v>
      </c>
      <c r="T19" s="50" t="s">
        <v>1</v>
      </c>
      <c r="U19" s="47" t="s">
        <v>1771</v>
      </c>
      <c r="V19" s="48" t="s">
        <v>2041</v>
      </c>
      <c r="W19" s="48" t="s">
        <v>3814</v>
      </c>
      <c r="X19" s="47">
        <v>-93</v>
      </c>
      <c r="Y19" s="48" t="s">
        <v>1800</v>
      </c>
      <c r="Z19" s="48" t="s">
        <v>3815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321"/>
      <c r="O20" s="159"/>
      <c r="P20" s="159"/>
      <c r="Q20" s="321"/>
      <c r="R20" s="159"/>
      <c r="S20" s="159"/>
      <c r="T20" s="500" t="s">
        <v>1</v>
      </c>
      <c r="U20" s="47"/>
      <c r="V20" s="159"/>
      <c r="W20" s="159"/>
      <c r="X20" s="321"/>
      <c r="Y20" s="159"/>
      <c r="Z20" s="159"/>
      <c r="AA20" s="500" t="s">
        <v>1</v>
      </c>
    </row>
    <row r="21" spans="2:27" ht="36">
      <c r="B21" s="299" t="s">
        <v>55</v>
      </c>
      <c r="C21" s="144" t="s">
        <v>390</v>
      </c>
      <c r="D21" s="300" t="s">
        <v>383</v>
      </c>
      <c r="E21" s="163" t="s">
        <v>365</v>
      </c>
      <c r="F21" s="146"/>
      <c r="G21" s="147"/>
      <c r="H21" s="198">
        <v>15.8</v>
      </c>
      <c r="I21" s="147">
        <f>SUM(F21:H21)</f>
        <v>15.8</v>
      </c>
      <c r="J21" s="198"/>
      <c r="K21" s="147">
        <f>SUM(I21:J21)</f>
        <v>15.8</v>
      </c>
      <c r="L21" s="301" t="s">
        <v>389</v>
      </c>
      <c r="M21" s="60" t="s">
        <v>3</v>
      </c>
      <c r="N21" s="47" t="s">
        <v>1771</v>
      </c>
      <c r="O21" s="48" t="s">
        <v>2779</v>
      </c>
      <c r="P21" s="48" t="s">
        <v>3816</v>
      </c>
      <c r="Q21" s="47">
        <v>-93</v>
      </c>
      <c r="R21" s="48" t="s">
        <v>1839</v>
      </c>
      <c r="S21" s="48" t="s">
        <v>3817</v>
      </c>
      <c r="T21" s="50" t="s">
        <v>1</v>
      </c>
      <c r="U21" s="47" t="s">
        <v>1771</v>
      </c>
      <c r="V21" s="48" t="s">
        <v>1803</v>
      </c>
      <c r="W21" s="48" t="s">
        <v>3011</v>
      </c>
      <c r="X21" s="47">
        <v>-93</v>
      </c>
      <c r="Y21" s="48" t="s">
        <v>1775</v>
      </c>
      <c r="Z21" s="48" t="s">
        <v>3474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321" t="s">
        <v>1771</v>
      </c>
      <c r="O22" s="159" t="s">
        <v>1746</v>
      </c>
      <c r="P22" s="159" t="s">
        <v>3818</v>
      </c>
      <c r="Q22" s="321">
        <v>-93</v>
      </c>
      <c r="R22" s="159" t="s">
        <v>1810</v>
      </c>
      <c r="S22" s="159" t="s">
        <v>3240</v>
      </c>
      <c r="T22" s="500" t="s">
        <v>1</v>
      </c>
      <c r="U22" s="321" t="s">
        <v>1771</v>
      </c>
      <c r="V22" s="159" t="s">
        <v>1962</v>
      </c>
      <c r="W22" s="159" t="s">
        <v>3475</v>
      </c>
      <c r="X22" s="321">
        <v>-93</v>
      </c>
      <c r="Y22" s="159" t="s">
        <v>1772</v>
      </c>
      <c r="Z22" s="159" t="s">
        <v>3315</v>
      </c>
      <c r="AA22" s="500" t="s">
        <v>1</v>
      </c>
    </row>
    <row r="23" spans="2:27" ht="36">
      <c r="B23" s="299" t="s">
        <v>54</v>
      </c>
      <c r="C23" s="144" t="s">
        <v>388</v>
      </c>
      <c r="D23" s="300" t="s">
        <v>387</v>
      </c>
      <c r="E23" s="163" t="s">
        <v>365</v>
      </c>
      <c r="F23" s="146"/>
      <c r="G23" s="147"/>
      <c r="H23" s="198">
        <v>0.4</v>
      </c>
      <c r="I23" s="147">
        <f>SUM(F23:H23)</f>
        <v>0.4</v>
      </c>
      <c r="J23" s="198"/>
      <c r="K23" s="147">
        <f>SUM(I23:J23)</f>
        <v>0.4</v>
      </c>
      <c r="L23" s="301" t="s">
        <v>386</v>
      </c>
      <c r="M23" s="60" t="s">
        <v>3</v>
      </c>
      <c r="N23" s="47" t="s">
        <v>1771</v>
      </c>
      <c r="O23" s="48" t="s">
        <v>1962</v>
      </c>
      <c r="P23" s="48" t="s">
        <v>3476</v>
      </c>
      <c r="Q23" s="47">
        <v>-93</v>
      </c>
      <c r="R23" s="48" t="s">
        <v>1839</v>
      </c>
      <c r="S23" s="48" t="s">
        <v>3477</v>
      </c>
      <c r="T23" s="50" t="s">
        <v>1</v>
      </c>
      <c r="U23" s="47" t="s">
        <v>1771</v>
      </c>
      <c r="V23" s="48" t="s">
        <v>1962</v>
      </c>
      <c r="W23" s="48" t="s">
        <v>2449</v>
      </c>
      <c r="X23" s="47">
        <v>-93</v>
      </c>
      <c r="Y23" s="48" t="s">
        <v>1839</v>
      </c>
      <c r="Z23" s="48" t="s">
        <v>3478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54">
      <c r="B25" s="299" t="s">
        <v>53</v>
      </c>
      <c r="C25" s="144" t="s">
        <v>385</v>
      </c>
      <c r="D25" s="300" t="s">
        <v>384</v>
      </c>
      <c r="E25" s="163" t="s">
        <v>365</v>
      </c>
      <c r="F25" s="146"/>
      <c r="G25" s="147">
        <v>15</v>
      </c>
      <c r="H25" s="198"/>
      <c r="I25" s="147">
        <f>SUM(F25:H25)</f>
        <v>15</v>
      </c>
      <c r="J25" s="198"/>
      <c r="K25" s="147">
        <f>SUM(I25:J25)</f>
        <v>15</v>
      </c>
      <c r="L25" s="301" t="s">
        <v>383</v>
      </c>
      <c r="M25" s="60" t="s">
        <v>3</v>
      </c>
      <c r="N25" s="47" t="s">
        <v>1771</v>
      </c>
      <c r="O25" s="48" t="s">
        <v>1962</v>
      </c>
      <c r="P25" s="48" t="s">
        <v>3479</v>
      </c>
      <c r="Q25" s="47">
        <v>-93</v>
      </c>
      <c r="R25" s="48" t="s">
        <v>1765</v>
      </c>
      <c r="S25" s="48" t="s">
        <v>3363</v>
      </c>
      <c r="T25" s="50" t="s">
        <v>1</v>
      </c>
      <c r="U25" s="47" t="s">
        <v>1771</v>
      </c>
      <c r="V25" s="48" t="s">
        <v>1846</v>
      </c>
      <c r="W25" s="48" t="s">
        <v>2653</v>
      </c>
      <c r="X25" s="47">
        <v>-93</v>
      </c>
      <c r="Y25" s="48" t="s">
        <v>1949</v>
      </c>
      <c r="Z25" s="48" t="s">
        <v>3480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382</v>
      </c>
      <c r="D27" s="300" t="s">
        <v>381</v>
      </c>
      <c r="E27" s="163" t="s">
        <v>365</v>
      </c>
      <c r="F27" s="146"/>
      <c r="G27" s="147"/>
      <c r="H27" s="198">
        <v>1.2</v>
      </c>
      <c r="I27" s="147">
        <f>SUM(F27:H27)</f>
        <v>1.2</v>
      </c>
      <c r="J27" s="198"/>
      <c r="K27" s="147">
        <f>SUM(I27:J27)</f>
        <v>1.2</v>
      </c>
      <c r="L27" s="301" t="s">
        <v>380</v>
      </c>
      <c r="M27" s="60" t="s">
        <v>3</v>
      </c>
      <c r="N27" s="47" t="s">
        <v>1771</v>
      </c>
      <c r="O27" s="48" t="s">
        <v>1803</v>
      </c>
      <c r="P27" s="48" t="s">
        <v>3481</v>
      </c>
      <c r="Q27" s="47">
        <v>-93</v>
      </c>
      <c r="R27" s="48" t="s">
        <v>1750</v>
      </c>
      <c r="S27" s="48" t="s">
        <v>3482</v>
      </c>
      <c r="T27" s="50" t="s">
        <v>1</v>
      </c>
      <c r="U27" s="47" t="s">
        <v>1771</v>
      </c>
      <c r="V27" s="48" t="s">
        <v>1803</v>
      </c>
      <c r="W27" s="48" t="s">
        <v>3023</v>
      </c>
      <c r="X27" s="47">
        <v>-93</v>
      </c>
      <c r="Y27" s="48" t="s">
        <v>1750</v>
      </c>
      <c r="Z27" s="48" t="s">
        <v>3819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3" customHeight="1">
      <c r="B29" s="299" t="s">
        <v>51</v>
      </c>
      <c r="C29" s="144" t="s">
        <v>379</v>
      </c>
      <c r="D29" s="300" t="s">
        <v>378</v>
      </c>
      <c r="E29" s="163" t="s">
        <v>365</v>
      </c>
      <c r="F29" s="146"/>
      <c r="G29" s="147"/>
      <c r="H29" s="198">
        <v>42.4</v>
      </c>
      <c r="I29" s="147">
        <v>42.4</v>
      </c>
      <c r="J29" s="198"/>
      <c r="K29" s="147">
        <f>SUM(I29:J29)</f>
        <v>42.4</v>
      </c>
      <c r="L29" s="301" t="s">
        <v>377</v>
      </c>
      <c r="M29" s="60" t="s">
        <v>10</v>
      </c>
      <c r="N29" s="47" t="s">
        <v>1771</v>
      </c>
      <c r="O29" s="48" t="s">
        <v>1962</v>
      </c>
      <c r="P29" s="48" t="s">
        <v>3820</v>
      </c>
      <c r="Q29" s="47">
        <v>-93</v>
      </c>
      <c r="R29" s="48" t="s">
        <v>1757</v>
      </c>
      <c r="S29" s="48" t="s">
        <v>3821</v>
      </c>
      <c r="T29" s="50" t="s">
        <v>1</v>
      </c>
      <c r="U29" s="47" t="s">
        <v>1771</v>
      </c>
      <c r="V29" s="48" t="s">
        <v>1746</v>
      </c>
      <c r="W29" s="48" t="s">
        <v>2368</v>
      </c>
      <c r="X29" s="47">
        <v>-93</v>
      </c>
      <c r="Y29" s="48" t="s">
        <v>1726</v>
      </c>
      <c r="Z29" s="48" t="s">
        <v>3822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376</v>
      </c>
      <c r="D31" s="300" t="s">
        <v>375</v>
      </c>
      <c r="E31" s="163" t="s">
        <v>365</v>
      </c>
      <c r="F31" s="146"/>
      <c r="G31" s="147"/>
      <c r="H31" s="198">
        <v>2.1</v>
      </c>
      <c r="I31" s="147">
        <f>SUM(F31:H31)</f>
        <v>2.1</v>
      </c>
      <c r="J31" s="198">
        <v>0.6</v>
      </c>
      <c r="K31" s="147">
        <f>SUM(I31:J31)</f>
        <v>2.7</v>
      </c>
      <c r="L31" s="301" t="s">
        <v>374</v>
      </c>
      <c r="M31" s="60" t="s">
        <v>10</v>
      </c>
      <c r="N31" s="47" t="s">
        <v>1771</v>
      </c>
      <c r="O31" s="48" t="s">
        <v>1800</v>
      </c>
      <c r="P31" s="48" t="s">
        <v>3483</v>
      </c>
      <c r="Q31" s="47">
        <v>-93</v>
      </c>
      <c r="R31" s="48" t="s">
        <v>1765</v>
      </c>
      <c r="S31" s="48" t="s">
        <v>3484</v>
      </c>
      <c r="T31" s="50" t="s">
        <v>1</v>
      </c>
      <c r="U31" s="47" t="s">
        <v>1771</v>
      </c>
      <c r="V31" s="48" t="s">
        <v>1800</v>
      </c>
      <c r="W31" s="48" t="s">
        <v>3485</v>
      </c>
      <c r="X31" s="47">
        <v>-93</v>
      </c>
      <c r="Y31" s="48" t="s">
        <v>1827</v>
      </c>
      <c r="Z31" s="48" t="s">
        <v>3401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373</v>
      </c>
      <c r="D33" s="300" t="s">
        <v>372</v>
      </c>
      <c r="E33" s="163" t="s">
        <v>365</v>
      </c>
      <c r="F33" s="146"/>
      <c r="G33" s="147"/>
      <c r="H33" s="198">
        <v>2.9</v>
      </c>
      <c r="I33" s="147">
        <f>SUM(F33:H33)</f>
        <v>2.9</v>
      </c>
      <c r="J33" s="198"/>
      <c r="K33" s="147">
        <f>SUM(I33:J33)</f>
        <v>2.9</v>
      </c>
      <c r="L33" s="301" t="s">
        <v>371</v>
      </c>
      <c r="M33" s="60" t="s">
        <v>3</v>
      </c>
      <c r="N33" s="47" t="s">
        <v>1771</v>
      </c>
      <c r="O33" s="48" t="s">
        <v>1846</v>
      </c>
      <c r="P33" s="48" t="s">
        <v>3486</v>
      </c>
      <c r="Q33" s="47">
        <v>-93</v>
      </c>
      <c r="R33" s="48" t="s">
        <v>1887</v>
      </c>
      <c r="S33" s="48" t="s">
        <v>3024</v>
      </c>
      <c r="T33" s="50" t="s">
        <v>1</v>
      </c>
      <c r="U33" s="47" t="s">
        <v>1771</v>
      </c>
      <c r="V33" s="48" t="s">
        <v>1846</v>
      </c>
      <c r="W33" s="48" t="s">
        <v>3487</v>
      </c>
      <c r="X33" s="47">
        <v>-93</v>
      </c>
      <c r="Y33" s="48" t="s">
        <v>1757</v>
      </c>
      <c r="Z33" s="48" t="s">
        <v>3488</v>
      </c>
      <c r="AA33" s="50" t="s">
        <v>1</v>
      </c>
    </row>
    <row r="34" spans="2:27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370</v>
      </c>
      <c r="D35" s="300" t="s">
        <v>369</v>
      </c>
      <c r="E35" s="163" t="s">
        <v>365</v>
      </c>
      <c r="F35" s="146"/>
      <c r="G35" s="147"/>
      <c r="H35" s="198">
        <v>1.81</v>
      </c>
      <c r="I35" s="147">
        <f>SUM(F35:H35)</f>
        <v>1.81</v>
      </c>
      <c r="J35" s="198"/>
      <c r="K35" s="147">
        <f>SUM(I35:J35)</f>
        <v>1.81</v>
      </c>
      <c r="L35" s="301" t="s">
        <v>368</v>
      </c>
      <c r="M35" s="60" t="s">
        <v>3</v>
      </c>
      <c r="N35" s="47" t="s">
        <v>1771</v>
      </c>
      <c r="O35" s="48" t="s">
        <v>2779</v>
      </c>
      <c r="P35" s="48" t="s">
        <v>3489</v>
      </c>
      <c r="Q35" s="47">
        <v>-93</v>
      </c>
      <c r="R35" s="48" t="s">
        <v>1839</v>
      </c>
      <c r="S35" s="48" t="s">
        <v>3490</v>
      </c>
      <c r="T35" s="50" t="s">
        <v>1</v>
      </c>
      <c r="U35" s="47" t="s">
        <v>1771</v>
      </c>
      <c r="V35" s="48" t="s">
        <v>1800</v>
      </c>
      <c r="W35" s="48" t="s">
        <v>3097</v>
      </c>
      <c r="X35" s="47">
        <v>-93</v>
      </c>
      <c r="Y35" s="48" t="s">
        <v>1765</v>
      </c>
      <c r="Z35" s="48" t="s">
        <v>3823</v>
      </c>
      <c r="AA35" s="50" t="s">
        <v>1</v>
      </c>
    </row>
    <row r="36" spans="2:27">
      <c r="B36" s="302"/>
      <c r="C36" s="185"/>
      <c r="D36" s="303"/>
      <c r="E36" s="208"/>
      <c r="F36" s="187"/>
      <c r="G36" s="189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367</v>
      </c>
      <c r="D37" s="300" t="s">
        <v>366</v>
      </c>
      <c r="E37" s="163" t="s">
        <v>365</v>
      </c>
      <c r="F37" s="146"/>
      <c r="G37" s="147"/>
      <c r="H37" s="198">
        <v>5.65</v>
      </c>
      <c r="I37" s="147">
        <f>SUM(F37:H37)</f>
        <v>5.65</v>
      </c>
      <c r="J37" s="198"/>
      <c r="K37" s="147">
        <f>SUM(I37:J37)</f>
        <v>5.65</v>
      </c>
      <c r="L37" s="301" t="s">
        <v>364</v>
      </c>
      <c r="M37" s="60" t="s">
        <v>3</v>
      </c>
      <c r="N37" s="47" t="s">
        <v>1771</v>
      </c>
      <c r="O37" s="48" t="s">
        <v>1854</v>
      </c>
      <c r="P37" s="48" t="s">
        <v>3491</v>
      </c>
      <c r="Q37" s="47">
        <v>-93</v>
      </c>
      <c r="R37" s="48" t="s">
        <v>1887</v>
      </c>
      <c r="S37" s="48" t="s">
        <v>3492</v>
      </c>
      <c r="T37" s="50" t="s">
        <v>1</v>
      </c>
      <c r="U37" s="47" t="s">
        <v>1771</v>
      </c>
      <c r="V37" s="48" t="s">
        <v>1803</v>
      </c>
      <c r="W37" s="48" t="s">
        <v>3493</v>
      </c>
      <c r="X37" s="47">
        <v>-93</v>
      </c>
      <c r="Y37" s="48" t="s">
        <v>1761</v>
      </c>
      <c r="Z37" s="48" t="s">
        <v>3494</v>
      </c>
      <c r="AA37" s="50" t="s">
        <v>1</v>
      </c>
    </row>
    <row r="38" spans="2:27" ht="18.75" thickBot="1">
      <c r="B38" s="307"/>
      <c r="C38" s="193"/>
      <c r="D38" s="308"/>
      <c r="E38" s="193"/>
      <c r="F38" s="194"/>
      <c r="G38" s="195"/>
      <c r="H38" s="194"/>
      <c r="I38" s="195"/>
      <c r="J38" s="194"/>
      <c r="K38" s="195"/>
      <c r="L38" s="77"/>
      <c r="M38" s="516"/>
      <c r="N38" s="51"/>
      <c r="O38" s="52"/>
      <c r="P38" s="52"/>
      <c r="Q38" s="51"/>
      <c r="R38" s="52"/>
      <c r="S38" s="52"/>
      <c r="T38" s="53"/>
      <c r="U38" s="51"/>
      <c r="V38" s="52"/>
      <c r="W38" s="52"/>
      <c r="X38" s="51"/>
      <c r="Y38" s="52"/>
      <c r="Z38" s="52"/>
      <c r="AA38" s="53"/>
    </row>
    <row r="39" spans="2:27" ht="18.75" thickBot="1">
      <c r="B39" s="60"/>
      <c r="C39" s="60"/>
      <c r="D39" s="93"/>
      <c r="E39" s="60"/>
      <c r="F39" s="61"/>
      <c r="G39" s="61"/>
      <c r="H39" s="61"/>
      <c r="I39" s="61"/>
      <c r="J39" s="61"/>
      <c r="K39" s="61"/>
      <c r="L39" s="93"/>
    </row>
    <row r="40" spans="2:27" ht="21.75" customHeight="1" thickBot="1">
      <c r="B40" s="62">
        <f>SUBTOTAL(3,B10:B38)</f>
        <v>14</v>
      </c>
      <c r="C40" s="63"/>
      <c r="D40" s="64"/>
      <c r="E40" s="63" t="s">
        <v>0</v>
      </c>
      <c r="F40" s="65">
        <f t="shared" ref="F40:K40" si="0">SUM(F10:F38)</f>
        <v>0</v>
      </c>
      <c r="G40" s="65">
        <f t="shared" si="0"/>
        <v>15</v>
      </c>
      <c r="H40" s="65">
        <f t="shared" si="0"/>
        <v>102.96000000000001</v>
      </c>
      <c r="I40" s="65">
        <f t="shared" si="0"/>
        <v>117.96000000000001</v>
      </c>
      <c r="J40" s="65">
        <f t="shared" si="0"/>
        <v>0.6</v>
      </c>
      <c r="K40" s="66">
        <f t="shared" si="0"/>
        <v>118.56000000000002</v>
      </c>
      <c r="L40" s="292"/>
    </row>
    <row r="41" spans="2:27">
      <c r="B41" s="60"/>
      <c r="C41" s="60"/>
      <c r="D41" s="93"/>
      <c r="E41" s="60"/>
      <c r="F41" s="61"/>
      <c r="G41" s="61"/>
      <c r="H41" s="61"/>
      <c r="I41" s="61"/>
      <c r="J41" s="61"/>
      <c r="K41" s="61"/>
      <c r="L41" s="93"/>
    </row>
    <row r="42" spans="2:27">
      <c r="B42" s="60"/>
      <c r="C42" s="60"/>
      <c r="D42" s="93"/>
      <c r="E42" s="60"/>
      <c r="F42" s="61"/>
      <c r="G42" s="61"/>
      <c r="H42" s="61"/>
      <c r="I42" s="61"/>
      <c r="J42" s="61"/>
      <c r="K42" s="61"/>
      <c r="L42" s="93"/>
    </row>
    <row r="43" spans="2:27">
      <c r="B43" s="60"/>
      <c r="C43" s="60"/>
      <c r="D43" s="93"/>
      <c r="E43" s="60"/>
      <c r="F43" s="61"/>
      <c r="G43" s="61"/>
      <c r="H43" s="61"/>
      <c r="I43" s="61"/>
      <c r="J43" s="61"/>
      <c r="K43" s="61"/>
      <c r="L43" s="93"/>
    </row>
    <row r="44" spans="2:27">
      <c r="B44" s="60"/>
      <c r="C44" s="60"/>
      <c r="D44" s="93"/>
      <c r="E44" s="60"/>
      <c r="F44" s="61"/>
      <c r="G44" s="61"/>
      <c r="H44" s="61"/>
      <c r="I44" s="61"/>
      <c r="J44" s="61"/>
      <c r="K44" s="61"/>
      <c r="L44" s="93"/>
    </row>
    <row r="45" spans="2:27">
      <c r="B45" s="60"/>
      <c r="C45" s="60"/>
      <c r="D45" s="93"/>
      <c r="E45" s="60"/>
      <c r="F45" s="61"/>
      <c r="G45" s="61"/>
      <c r="H45" s="61"/>
      <c r="I45" s="61"/>
      <c r="J45" s="61"/>
      <c r="K45" s="61"/>
      <c r="L45" s="93"/>
    </row>
    <row r="46" spans="2:27">
      <c r="B46" s="60"/>
      <c r="C46" s="60"/>
      <c r="D46" s="93"/>
      <c r="E46" s="60"/>
      <c r="F46" s="60"/>
      <c r="G46" s="60"/>
      <c r="H46" s="60"/>
      <c r="I46" s="60"/>
      <c r="J46" s="60"/>
      <c r="K46" s="60"/>
      <c r="L46" s="93"/>
    </row>
    <row r="47" spans="2:27">
      <c r="B47" s="60"/>
      <c r="C47" s="60"/>
      <c r="D47" s="93"/>
      <c r="E47" s="60"/>
      <c r="F47" s="60"/>
      <c r="G47" s="60"/>
      <c r="H47" s="60"/>
      <c r="I47" s="60"/>
      <c r="J47" s="60"/>
      <c r="K47" s="60"/>
      <c r="L47" s="93"/>
    </row>
    <row r="48" spans="2:27">
      <c r="B48" s="60"/>
      <c r="C48" s="60"/>
      <c r="D48" s="93"/>
      <c r="E48" s="60"/>
      <c r="F48" s="60"/>
      <c r="G48" s="60"/>
      <c r="H48" s="60"/>
      <c r="I48" s="60"/>
      <c r="J48" s="60"/>
      <c r="K48" s="60"/>
      <c r="L48" s="93"/>
    </row>
    <row r="49" spans="2:12">
      <c r="B49" s="60"/>
      <c r="C49" s="60"/>
      <c r="D49" s="93"/>
      <c r="E49" s="60"/>
      <c r="F49" s="60"/>
      <c r="G49" s="60"/>
      <c r="H49" s="60"/>
      <c r="I49" s="60"/>
      <c r="J49" s="60"/>
      <c r="K49" s="60"/>
      <c r="L49" s="93"/>
    </row>
    <row r="50" spans="2:12">
      <c r="B50" s="60"/>
      <c r="C50" s="60"/>
      <c r="D50" s="93"/>
      <c r="E50" s="60"/>
      <c r="F50" s="60"/>
      <c r="G50" s="60"/>
      <c r="H50" s="60"/>
      <c r="I50" s="60"/>
      <c r="J50" s="60"/>
      <c r="K50" s="60"/>
      <c r="L50" s="93"/>
    </row>
    <row r="51" spans="2:12">
      <c r="B51" s="60"/>
      <c r="C51" s="60"/>
      <c r="D51" s="93"/>
      <c r="E51" s="60"/>
      <c r="F51" s="60"/>
      <c r="G51" s="60"/>
      <c r="H51" s="60"/>
      <c r="I51" s="60"/>
      <c r="J51" s="60"/>
      <c r="K51" s="60"/>
      <c r="L51" s="93"/>
    </row>
    <row r="52" spans="2:12">
      <c r="B52" s="60"/>
      <c r="C52" s="60"/>
      <c r="D52" s="93"/>
      <c r="E52" s="60"/>
      <c r="F52" s="60"/>
      <c r="G52" s="60"/>
      <c r="H52" s="60"/>
      <c r="I52" s="60"/>
      <c r="J52" s="60"/>
      <c r="K52" s="60"/>
      <c r="L52" s="93"/>
    </row>
    <row r="53" spans="2:12">
      <c r="B53" s="60"/>
      <c r="C53" s="60"/>
      <c r="D53" s="93"/>
      <c r="E53" s="60"/>
      <c r="F53" s="60"/>
      <c r="G53" s="60"/>
      <c r="H53" s="60"/>
      <c r="I53" s="60"/>
      <c r="J53" s="60"/>
      <c r="K53" s="60"/>
      <c r="L53" s="93"/>
    </row>
    <row r="54" spans="2:12">
      <c r="B54" s="60"/>
      <c r="C54" s="60"/>
      <c r="D54" s="93"/>
      <c r="E54" s="60"/>
      <c r="F54" s="60"/>
      <c r="G54" s="60"/>
      <c r="H54" s="60"/>
      <c r="I54" s="60"/>
      <c r="J54" s="60"/>
      <c r="K54" s="60"/>
      <c r="L54" s="93"/>
    </row>
    <row r="55" spans="2:12">
      <c r="B55" s="60"/>
      <c r="C55" s="60"/>
      <c r="D55" s="93"/>
      <c r="E55" s="60"/>
      <c r="F55" s="60"/>
      <c r="G55" s="60"/>
      <c r="H55" s="60"/>
      <c r="I55" s="60"/>
      <c r="J55" s="60"/>
      <c r="K55" s="60"/>
      <c r="L55" s="93"/>
    </row>
    <row r="56" spans="2:12">
      <c r="B56" s="60"/>
      <c r="C56" s="60"/>
      <c r="D56" s="93"/>
      <c r="E56" s="60"/>
      <c r="F56" s="60"/>
      <c r="G56" s="60"/>
      <c r="H56" s="60"/>
      <c r="I56" s="60"/>
      <c r="J56" s="60"/>
      <c r="K56" s="60"/>
      <c r="L56" s="93"/>
    </row>
    <row r="57" spans="2:12">
      <c r="B57" s="60"/>
      <c r="C57" s="60"/>
      <c r="D57" s="93"/>
      <c r="E57" s="60"/>
      <c r="F57" s="60"/>
      <c r="G57" s="60"/>
      <c r="H57" s="60"/>
      <c r="I57" s="60"/>
      <c r="J57" s="60"/>
      <c r="K57" s="60"/>
      <c r="L57" s="93"/>
    </row>
    <row r="58" spans="2:12">
      <c r="B58" s="60"/>
      <c r="C58" s="60"/>
      <c r="D58" s="93"/>
      <c r="E58" s="60"/>
      <c r="F58" s="60"/>
      <c r="G58" s="60"/>
      <c r="H58" s="60"/>
      <c r="I58" s="60"/>
      <c r="J58" s="60"/>
      <c r="K58" s="60"/>
      <c r="L58" s="93"/>
    </row>
    <row r="59" spans="2:12">
      <c r="B59" s="60"/>
      <c r="C59" s="60"/>
      <c r="D59" s="93"/>
      <c r="E59" s="60"/>
      <c r="F59" s="60"/>
      <c r="G59" s="60"/>
      <c r="H59" s="60"/>
      <c r="I59" s="60"/>
      <c r="J59" s="60"/>
      <c r="K59" s="60"/>
      <c r="L59" s="93"/>
    </row>
    <row r="60" spans="2:12">
      <c r="B60" s="60"/>
      <c r="C60" s="60"/>
      <c r="D60" s="93"/>
      <c r="E60" s="60"/>
      <c r="F60" s="60"/>
      <c r="G60" s="60"/>
      <c r="H60" s="60"/>
      <c r="I60" s="60"/>
      <c r="J60" s="60"/>
      <c r="K60" s="60"/>
      <c r="L60" s="93"/>
    </row>
    <row r="61" spans="2:12">
      <c r="B61" s="60"/>
      <c r="C61" s="60"/>
      <c r="D61" s="93"/>
      <c r="E61" s="60"/>
      <c r="F61" s="60"/>
      <c r="G61" s="60"/>
      <c r="H61" s="60"/>
      <c r="I61" s="60"/>
      <c r="J61" s="60"/>
      <c r="K61" s="60"/>
      <c r="L61" s="93"/>
    </row>
    <row r="62" spans="2:12">
      <c r="B62" s="60"/>
      <c r="C62" s="60"/>
      <c r="D62" s="93"/>
      <c r="E62" s="60"/>
      <c r="F62" s="60"/>
      <c r="G62" s="60"/>
      <c r="H62" s="60"/>
      <c r="I62" s="60"/>
      <c r="J62" s="60"/>
      <c r="K62" s="60"/>
      <c r="L62" s="93"/>
    </row>
    <row r="63" spans="2:12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12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60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60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60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60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60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60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60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60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60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60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60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60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60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60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60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60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60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</sheetData>
  <mergeCells count="22">
    <mergeCell ref="E6:L6"/>
    <mergeCell ref="E5:L5"/>
    <mergeCell ref="E2:AA2"/>
    <mergeCell ref="E3:AA3"/>
    <mergeCell ref="E4:AA4"/>
    <mergeCell ref="N6:AA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2023</oddFooter>
  </headerFooter>
  <colBreaks count="1" manualBreakCount="1">
    <brk id="12" max="40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3"/>
  </sheetPr>
  <dimension ref="B2:AA1041"/>
  <sheetViews>
    <sheetView view="pageBreakPreview" topLeftCell="B7" zoomScale="110" zoomScaleSheetLayoutView="110" workbookViewId="0">
      <selection activeCell="N94" sqref="N94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3.7109375" style="80" customWidth="1"/>
    <col min="4" max="4" width="42.28515625" style="80" customWidth="1"/>
    <col min="5" max="5" width="19.7109375" style="80" customWidth="1"/>
    <col min="6" max="6" width="11.5703125" style="80" customWidth="1"/>
    <col min="7" max="7" width="10.140625" style="80" customWidth="1"/>
    <col min="8" max="8" width="11" style="80" customWidth="1"/>
    <col min="9" max="9" width="18.42578125" style="80" customWidth="1"/>
    <col min="10" max="10" width="15.28515625" style="80" customWidth="1"/>
    <col min="11" max="11" width="13.7109375" style="80" customWidth="1"/>
    <col min="12" max="12" width="33.85546875" style="80" customWidth="1"/>
    <col min="13" max="13" width="20.7109375" style="60" customWidth="1"/>
    <col min="14" max="14" width="5.28515625" style="80" customWidth="1"/>
    <col min="15" max="15" width="4.85546875" style="80" customWidth="1"/>
    <col min="16" max="16" width="11" style="80" customWidth="1"/>
    <col min="17" max="17" width="6.5703125" style="80" customWidth="1"/>
    <col min="18" max="18" width="4.7109375" style="80" customWidth="1"/>
    <col min="19" max="19" width="10.7109375" style="80" customWidth="1"/>
    <col min="20" max="20" width="3.7109375" style="80" customWidth="1"/>
    <col min="21" max="21" width="5" style="80" customWidth="1"/>
    <col min="22" max="22" width="7.28515625" style="80" customWidth="1"/>
    <col min="23" max="23" width="10" style="80" customWidth="1"/>
    <col min="24" max="24" width="6.28515625" style="80" customWidth="1"/>
    <col min="25" max="25" width="6.42578125" style="80" customWidth="1"/>
    <col min="26" max="26" width="11.140625" style="80" customWidth="1"/>
    <col min="27" max="27" width="3.7109375" style="80" customWidth="1"/>
    <col min="28" max="28" width="2.42578125" style="80" customWidth="1"/>
    <col min="29" max="16384" width="11.42578125" style="80"/>
  </cols>
  <sheetData>
    <row r="2" spans="2:27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2:27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2:27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</row>
    <row r="5" spans="2:27">
      <c r="E5" s="558"/>
      <c r="F5" s="558"/>
      <c r="G5" s="558"/>
      <c r="H5" s="558"/>
      <c r="I5" s="558"/>
      <c r="J5" s="558"/>
      <c r="K5" s="558"/>
      <c r="L5" s="558"/>
    </row>
    <row r="6" spans="2:27" ht="18.75" thickBot="1">
      <c r="E6" s="558" t="s">
        <v>363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7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7" ht="30.7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7" ht="36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7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7" ht="72">
      <c r="B11" s="299" t="s">
        <v>62</v>
      </c>
      <c r="C11" s="144" t="s">
        <v>362</v>
      </c>
      <c r="D11" s="300" t="s">
        <v>361</v>
      </c>
      <c r="E11" s="163" t="s">
        <v>279</v>
      </c>
      <c r="F11" s="143"/>
      <c r="G11" s="197">
        <v>8</v>
      </c>
      <c r="H11" s="198">
        <v>34.700000000000003</v>
      </c>
      <c r="I11" s="147">
        <f>SUM(F11:H11)</f>
        <v>42.7</v>
      </c>
      <c r="J11" s="198"/>
      <c r="K11" s="147">
        <f>SUM(I11:J11)</f>
        <v>42.7</v>
      </c>
      <c r="L11" s="301" t="s">
        <v>360</v>
      </c>
      <c r="M11" s="60" t="s">
        <v>3</v>
      </c>
      <c r="N11" s="47" t="s">
        <v>1728</v>
      </c>
      <c r="O11" s="48" t="s">
        <v>1788</v>
      </c>
      <c r="P11" s="49" t="s">
        <v>3204</v>
      </c>
      <c r="Q11" s="47">
        <v>-92</v>
      </c>
      <c r="R11" s="48" t="s">
        <v>1870</v>
      </c>
      <c r="S11" s="49" t="s">
        <v>3136</v>
      </c>
      <c r="T11" s="50" t="s">
        <v>1</v>
      </c>
      <c r="U11" s="47" t="s">
        <v>1728</v>
      </c>
      <c r="V11" s="48" t="s">
        <v>1746</v>
      </c>
      <c r="W11" s="49" t="s">
        <v>3495</v>
      </c>
      <c r="X11" s="47">
        <v>-92</v>
      </c>
      <c r="Y11" s="48" t="s">
        <v>1759</v>
      </c>
      <c r="Z11" s="49" t="s">
        <v>3496</v>
      </c>
      <c r="AA11" s="50" t="s">
        <v>1</v>
      </c>
    </row>
    <row r="12" spans="2:27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7" ht="36">
      <c r="B13" s="299" t="s">
        <v>216</v>
      </c>
      <c r="C13" s="144" t="s">
        <v>359</v>
      </c>
      <c r="D13" s="300" t="s">
        <v>358</v>
      </c>
      <c r="E13" s="163" t="s">
        <v>279</v>
      </c>
      <c r="F13" s="143"/>
      <c r="G13" s="144"/>
      <c r="H13" s="198">
        <v>4</v>
      </c>
      <c r="I13" s="147">
        <f>SUM(F13:H13)</f>
        <v>4</v>
      </c>
      <c r="J13" s="198"/>
      <c r="K13" s="147">
        <f>SUM(I13:J13)</f>
        <v>4</v>
      </c>
      <c r="L13" s="301" t="s">
        <v>270</v>
      </c>
      <c r="M13" s="60" t="s">
        <v>3</v>
      </c>
      <c r="N13" s="47" t="s">
        <v>1728</v>
      </c>
      <c r="O13" s="48" t="s">
        <v>1790</v>
      </c>
      <c r="P13" s="48" t="s">
        <v>3824</v>
      </c>
      <c r="Q13" s="47">
        <v>-92</v>
      </c>
      <c r="R13" s="48" t="s">
        <v>1729</v>
      </c>
      <c r="S13" s="48" t="s">
        <v>3825</v>
      </c>
      <c r="T13" s="50" t="s">
        <v>1</v>
      </c>
      <c r="U13" s="47" t="s">
        <v>1728</v>
      </c>
      <c r="V13" s="48" t="s">
        <v>1782</v>
      </c>
      <c r="W13" s="49" t="s">
        <v>3499</v>
      </c>
      <c r="X13" s="47">
        <v>-92</v>
      </c>
      <c r="Y13" s="48" t="s">
        <v>2009</v>
      </c>
      <c r="Z13" s="48" t="s">
        <v>3500</v>
      </c>
      <c r="AA13" s="50" t="s">
        <v>1</v>
      </c>
    </row>
    <row r="14" spans="2:27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7" ht="36">
      <c r="B15" s="299" t="s">
        <v>59</v>
      </c>
      <c r="C15" s="144" t="s">
        <v>357</v>
      </c>
      <c r="D15" s="300" t="s">
        <v>356</v>
      </c>
      <c r="E15" s="163" t="s">
        <v>279</v>
      </c>
      <c r="F15" s="143"/>
      <c r="G15" s="144"/>
      <c r="H15" s="198">
        <v>20</v>
      </c>
      <c r="I15" s="147">
        <f>SUM(F15:H15)</f>
        <v>20</v>
      </c>
      <c r="J15" s="198"/>
      <c r="K15" s="147">
        <f>SUM(I15:J15)</f>
        <v>20</v>
      </c>
      <c r="L15" s="301" t="s">
        <v>355</v>
      </c>
      <c r="M15" s="60" t="s">
        <v>3</v>
      </c>
      <c r="N15" s="47" t="s">
        <v>1728</v>
      </c>
      <c r="O15" s="48" t="s">
        <v>1816</v>
      </c>
      <c r="P15" s="48" t="s">
        <v>3215</v>
      </c>
      <c r="Q15" s="47">
        <v>-92</v>
      </c>
      <c r="R15" s="48" t="s">
        <v>1931</v>
      </c>
      <c r="S15" s="49" t="s">
        <v>3216</v>
      </c>
      <c r="T15" s="50" t="s">
        <v>1</v>
      </c>
      <c r="U15" s="47" t="s">
        <v>1728</v>
      </c>
      <c r="V15" s="48" t="s">
        <v>1782</v>
      </c>
      <c r="W15" s="48" t="s">
        <v>3826</v>
      </c>
      <c r="X15" s="47">
        <v>-92</v>
      </c>
      <c r="Y15" s="48" t="s">
        <v>1726</v>
      </c>
      <c r="Z15" s="48" t="s">
        <v>3827</v>
      </c>
      <c r="AA15" s="50" t="s">
        <v>1</v>
      </c>
    </row>
    <row r="16" spans="2:27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54">
      <c r="B17" s="299" t="s">
        <v>58</v>
      </c>
      <c r="C17" s="144" t="s">
        <v>1705</v>
      </c>
      <c r="D17" s="300" t="s">
        <v>353</v>
      </c>
      <c r="E17" s="163" t="s">
        <v>279</v>
      </c>
      <c r="F17" s="143"/>
      <c r="G17" s="144"/>
      <c r="H17" s="198">
        <v>11.4</v>
      </c>
      <c r="I17" s="147">
        <v>11.4</v>
      </c>
      <c r="J17" s="198">
        <v>2.1</v>
      </c>
      <c r="K17" s="147">
        <f>SUM(I17:J17)</f>
        <v>13.5</v>
      </c>
      <c r="L17" s="301" t="s">
        <v>352</v>
      </c>
      <c r="M17" s="60" t="s">
        <v>10</v>
      </c>
      <c r="N17" s="47" t="s">
        <v>1728</v>
      </c>
      <c r="O17" s="48" t="s">
        <v>1735</v>
      </c>
      <c r="P17" s="48" t="s">
        <v>3501</v>
      </c>
      <c r="Q17" s="47">
        <v>-92</v>
      </c>
      <c r="R17" s="48" t="s">
        <v>1778</v>
      </c>
      <c r="S17" s="48" t="s">
        <v>3015</v>
      </c>
      <c r="T17" s="50" t="s">
        <v>1</v>
      </c>
      <c r="U17" s="47" t="s">
        <v>1728</v>
      </c>
      <c r="V17" s="48" t="s">
        <v>1849</v>
      </c>
      <c r="W17" s="48" t="s">
        <v>3502</v>
      </c>
      <c r="X17" s="47">
        <v>-92</v>
      </c>
      <c r="Y17" s="48" t="s">
        <v>1799</v>
      </c>
      <c r="Z17" s="48" t="s">
        <v>3429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354</v>
      </c>
      <c r="D19" s="300" t="s">
        <v>350</v>
      </c>
      <c r="E19" s="163" t="s">
        <v>279</v>
      </c>
      <c r="F19" s="143"/>
      <c r="G19" s="144"/>
      <c r="H19" s="198">
        <v>3.6</v>
      </c>
      <c r="I19" s="147">
        <f>SUM(F19:H19)</f>
        <v>3.6</v>
      </c>
      <c r="J19" s="198"/>
      <c r="K19" s="147">
        <f>SUM(I19:J19)</f>
        <v>3.6</v>
      </c>
      <c r="L19" s="301" t="s">
        <v>313</v>
      </c>
      <c r="M19" s="60" t="s">
        <v>3</v>
      </c>
      <c r="N19" s="47" t="s">
        <v>1728</v>
      </c>
      <c r="O19" s="48" t="s">
        <v>1746</v>
      </c>
      <c r="P19" s="48" t="s">
        <v>3503</v>
      </c>
      <c r="Q19" s="47">
        <v>-92</v>
      </c>
      <c r="R19" s="48" t="s">
        <v>1759</v>
      </c>
      <c r="S19" s="48" t="s">
        <v>3504</v>
      </c>
      <c r="T19" s="50" t="s">
        <v>1</v>
      </c>
      <c r="U19" s="47" t="s">
        <v>1728</v>
      </c>
      <c r="V19" s="48" t="s">
        <v>1754</v>
      </c>
      <c r="W19" s="48" t="s">
        <v>3505</v>
      </c>
      <c r="X19" s="47">
        <v>-92</v>
      </c>
      <c r="Y19" s="48" t="s">
        <v>1931</v>
      </c>
      <c r="Z19" s="48" t="s">
        <v>3506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351</v>
      </c>
      <c r="D21" s="300" t="s">
        <v>348</v>
      </c>
      <c r="E21" s="163" t="s">
        <v>279</v>
      </c>
      <c r="F21" s="143"/>
      <c r="G21" s="144"/>
      <c r="H21" s="198">
        <v>0.6</v>
      </c>
      <c r="I21" s="147">
        <f>SUM(F21:H21)</f>
        <v>0.6</v>
      </c>
      <c r="J21" s="198"/>
      <c r="K21" s="147">
        <f>SUM(I21:J21)</f>
        <v>0.6</v>
      </c>
      <c r="L21" s="301" t="s">
        <v>347</v>
      </c>
      <c r="M21" s="60" t="s">
        <v>3</v>
      </c>
      <c r="N21" s="47" t="s">
        <v>1728</v>
      </c>
      <c r="O21" s="48" t="s">
        <v>1752</v>
      </c>
      <c r="P21" s="49" t="s">
        <v>3507</v>
      </c>
      <c r="Q21" s="47">
        <v>-92</v>
      </c>
      <c r="R21" s="48" t="s">
        <v>1870</v>
      </c>
      <c r="S21" s="48" t="s">
        <v>3508</v>
      </c>
      <c r="T21" s="50" t="s">
        <v>1</v>
      </c>
      <c r="U21" s="47" t="s">
        <v>1728</v>
      </c>
      <c r="V21" s="48" t="s">
        <v>1752</v>
      </c>
      <c r="W21" s="48" t="s">
        <v>3509</v>
      </c>
      <c r="X21" s="47">
        <v>-92</v>
      </c>
      <c r="Y21" s="48" t="s">
        <v>1870</v>
      </c>
      <c r="Z21" s="48" t="s">
        <v>3510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349</v>
      </c>
      <c r="D23" s="300" t="s">
        <v>345</v>
      </c>
      <c r="E23" s="163" t="s">
        <v>279</v>
      </c>
      <c r="F23" s="143"/>
      <c r="G23" s="144"/>
      <c r="H23" s="198">
        <v>2.2999999999999998</v>
      </c>
      <c r="I23" s="147">
        <f>SUM(F23:H23)</f>
        <v>2.2999999999999998</v>
      </c>
      <c r="J23" s="198"/>
      <c r="K23" s="147">
        <f>SUM(I23:J23)</f>
        <v>2.2999999999999998</v>
      </c>
      <c r="L23" s="301" t="s">
        <v>344</v>
      </c>
      <c r="M23" s="60" t="s">
        <v>3</v>
      </c>
      <c r="N23" s="47" t="s">
        <v>1728</v>
      </c>
      <c r="O23" s="48" t="s">
        <v>1846</v>
      </c>
      <c r="P23" s="48" t="s">
        <v>3511</v>
      </c>
      <c r="Q23" s="47">
        <v>-92</v>
      </c>
      <c r="R23" s="48" t="s">
        <v>1931</v>
      </c>
      <c r="S23" s="48" t="s">
        <v>3512</v>
      </c>
      <c r="T23" s="50" t="s">
        <v>1</v>
      </c>
      <c r="U23" s="47" t="s">
        <v>1728</v>
      </c>
      <c r="V23" s="48" t="s">
        <v>1846</v>
      </c>
      <c r="W23" s="48" t="s">
        <v>3513</v>
      </c>
      <c r="X23" s="47">
        <v>-92</v>
      </c>
      <c r="Y23" s="48" t="s">
        <v>1737</v>
      </c>
      <c r="Z23" s="48" t="s">
        <v>3514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346</v>
      </c>
      <c r="D25" s="300" t="s">
        <v>342</v>
      </c>
      <c r="E25" s="163"/>
      <c r="F25" s="143"/>
      <c r="G25" s="144"/>
      <c r="H25" s="198"/>
      <c r="I25" s="147"/>
      <c r="J25" s="198">
        <v>3</v>
      </c>
      <c r="K25" s="147">
        <f>SUM(I25:J25)</f>
        <v>3</v>
      </c>
      <c r="L25" s="301" t="s">
        <v>291</v>
      </c>
      <c r="M25" s="60" t="s">
        <v>5</v>
      </c>
      <c r="N25" s="47" t="s">
        <v>1728</v>
      </c>
      <c r="O25" s="48" t="s">
        <v>1830</v>
      </c>
      <c r="P25" s="49" t="s">
        <v>3515</v>
      </c>
      <c r="Q25" s="47">
        <v>-92</v>
      </c>
      <c r="R25" s="48" t="s">
        <v>1759</v>
      </c>
      <c r="S25" s="48" t="s">
        <v>3516</v>
      </c>
      <c r="T25" s="50" t="s">
        <v>1</v>
      </c>
      <c r="U25" s="47" t="s">
        <v>1728</v>
      </c>
      <c r="V25" s="48" t="s">
        <v>1830</v>
      </c>
      <c r="W25" s="48" t="s">
        <v>3517</v>
      </c>
      <c r="X25" s="47">
        <v>-92</v>
      </c>
      <c r="Y25" s="48" t="s">
        <v>1931</v>
      </c>
      <c r="Z25" s="48" t="s">
        <v>3518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343</v>
      </c>
      <c r="D27" s="300" t="s">
        <v>340</v>
      </c>
      <c r="E27" s="163" t="s">
        <v>279</v>
      </c>
      <c r="F27" s="143"/>
      <c r="G27" s="144"/>
      <c r="H27" s="198">
        <v>3</v>
      </c>
      <c r="I27" s="147">
        <v>3</v>
      </c>
      <c r="J27" s="198">
        <v>1</v>
      </c>
      <c r="K27" s="147">
        <f>SUM(I27:J27)</f>
        <v>4</v>
      </c>
      <c r="L27" s="301" t="s">
        <v>294</v>
      </c>
      <c r="M27" s="60" t="s">
        <v>5</v>
      </c>
      <c r="N27" s="47" t="s">
        <v>1728</v>
      </c>
      <c r="O27" s="48" t="s">
        <v>1739</v>
      </c>
      <c r="P27" s="48" t="s">
        <v>3228</v>
      </c>
      <c r="Q27" s="47">
        <v>-92</v>
      </c>
      <c r="R27" s="48" t="s">
        <v>1796</v>
      </c>
      <c r="S27" s="48" t="s">
        <v>3519</v>
      </c>
      <c r="T27" s="50" t="s">
        <v>1</v>
      </c>
      <c r="U27" s="47" t="s">
        <v>1728</v>
      </c>
      <c r="V27" s="48" t="s">
        <v>1962</v>
      </c>
      <c r="W27" s="48" t="s">
        <v>3520</v>
      </c>
      <c r="X27" s="47">
        <v>-92</v>
      </c>
      <c r="Y27" s="48" t="s">
        <v>1778</v>
      </c>
      <c r="Z27" s="48" t="s">
        <v>3521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341</v>
      </c>
      <c r="D29" s="300" t="s">
        <v>338</v>
      </c>
      <c r="E29" s="163" t="s">
        <v>279</v>
      </c>
      <c r="F29" s="143"/>
      <c r="G29" s="144"/>
      <c r="H29" s="198"/>
      <c r="I29" s="147"/>
      <c r="J29" s="198">
        <v>5.0999999999999996</v>
      </c>
      <c r="K29" s="147">
        <f>SUM(I29:J29)</f>
        <v>5.0999999999999996</v>
      </c>
      <c r="L29" s="301" t="s">
        <v>337</v>
      </c>
      <c r="M29" s="60" t="s">
        <v>5</v>
      </c>
      <c r="N29" s="47" t="s">
        <v>1728</v>
      </c>
      <c r="O29" s="48" t="s">
        <v>1834</v>
      </c>
      <c r="P29" s="49" t="s">
        <v>3522</v>
      </c>
      <c r="Q29" s="47">
        <v>-92</v>
      </c>
      <c r="R29" s="48" t="s">
        <v>1799</v>
      </c>
      <c r="S29" s="48" t="s">
        <v>3523</v>
      </c>
      <c r="T29" s="50" t="s">
        <v>1</v>
      </c>
      <c r="U29" s="47" t="s">
        <v>1728</v>
      </c>
      <c r="V29" s="48" t="s">
        <v>1809</v>
      </c>
      <c r="W29" s="48" t="s">
        <v>3524</v>
      </c>
      <c r="X29" s="47">
        <v>-92</v>
      </c>
      <c r="Y29" s="48" t="s">
        <v>1763</v>
      </c>
      <c r="Z29" s="48" t="s">
        <v>3525</v>
      </c>
      <c r="AA29" s="5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339</v>
      </c>
      <c r="D31" s="300" t="s">
        <v>335</v>
      </c>
      <c r="E31" s="163" t="s">
        <v>279</v>
      </c>
      <c r="F31" s="143"/>
      <c r="G31" s="144"/>
      <c r="H31" s="198">
        <v>0.9</v>
      </c>
      <c r="I31" s="147">
        <f>SUM(F31:H31)</f>
        <v>0.9</v>
      </c>
      <c r="J31" s="198"/>
      <c r="K31" s="147">
        <f>SUM(I31:J31)</f>
        <v>0.9</v>
      </c>
      <c r="L31" s="301" t="s">
        <v>313</v>
      </c>
      <c r="M31" s="60" t="s">
        <v>3</v>
      </c>
      <c r="N31" s="47" t="s">
        <v>1728</v>
      </c>
      <c r="O31" s="48" t="s">
        <v>1849</v>
      </c>
      <c r="P31" s="48" t="s">
        <v>3526</v>
      </c>
      <c r="Q31" s="47">
        <v>-92</v>
      </c>
      <c r="R31" s="48" t="s">
        <v>1796</v>
      </c>
      <c r="S31" s="48" t="s">
        <v>3527</v>
      </c>
      <c r="T31" s="50" t="s">
        <v>1</v>
      </c>
      <c r="U31" s="47" t="s">
        <v>1728</v>
      </c>
      <c r="V31" s="48" t="s">
        <v>1849</v>
      </c>
      <c r="W31" s="48" t="s">
        <v>3528</v>
      </c>
      <c r="X31" s="47">
        <v>-92</v>
      </c>
      <c r="Y31" s="48" t="s">
        <v>1799</v>
      </c>
      <c r="Z31" s="48" t="s">
        <v>3529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336</v>
      </c>
      <c r="D33" s="300" t="s">
        <v>333</v>
      </c>
      <c r="E33" s="163" t="s">
        <v>279</v>
      </c>
      <c r="F33" s="143"/>
      <c r="G33" s="144"/>
      <c r="H33" s="198">
        <v>7.39</v>
      </c>
      <c r="I33" s="147">
        <f>SUM(F33:H33)</f>
        <v>7.39</v>
      </c>
      <c r="J33" s="198"/>
      <c r="K33" s="147">
        <f>SUM(I33:J33)</f>
        <v>7.39</v>
      </c>
      <c r="L33" s="301" t="s">
        <v>332</v>
      </c>
      <c r="M33" s="60" t="s">
        <v>3</v>
      </c>
      <c r="N33" s="47" t="s">
        <v>1728</v>
      </c>
      <c r="O33" s="48" t="s">
        <v>1849</v>
      </c>
      <c r="P33" s="49" t="s">
        <v>3828</v>
      </c>
      <c r="Q33" s="47">
        <v>-92</v>
      </c>
      <c r="R33" s="48" t="s">
        <v>1744</v>
      </c>
      <c r="S33" s="48" t="s">
        <v>3829</v>
      </c>
      <c r="T33" s="50" t="s">
        <v>1</v>
      </c>
      <c r="U33" s="47" t="s">
        <v>1728</v>
      </c>
      <c r="V33" s="48" t="s">
        <v>1846</v>
      </c>
      <c r="W33" s="48" t="s">
        <v>3530</v>
      </c>
      <c r="X33" s="47">
        <v>-92</v>
      </c>
      <c r="Y33" s="48" t="s">
        <v>1733</v>
      </c>
      <c r="Z33" s="48" t="s">
        <v>3531</v>
      </c>
      <c r="AA33" s="50" t="s">
        <v>1</v>
      </c>
    </row>
    <row r="34" spans="2:27">
      <c r="B34" s="333"/>
      <c r="C34" s="208"/>
      <c r="D34" s="334"/>
      <c r="E34" s="208"/>
      <c r="F34" s="200"/>
      <c r="G34" s="189"/>
      <c r="H34" s="187"/>
      <c r="I34" s="189"/>
      <c r="J34" s="187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334</v>
      </c>
      <c r="D35" s="300" t="s">
        <v>330</v>
      </c>
      <c r="E35" s="163" t="s">
        <v>279</v>
      </c>
      <c r="F35" s="198"/>
      <c r="G35" s="147"/>
      <c r="H35" s="198">
        <v>0.6</v>
      </c>
      <c r="I35" s="147">
        <f>SUM(F35:H35)</f>
        <v>0.6</v>
      </c>
      <c r="J35" s="198">
        <v>2.7</v>
      </c>
      <c r="K35" s="147">
        <f>SUM(I35:J35)</f>
        <v>3.3000000000000003</v>
      </c>
      <c r="L35" s="301" t="s">
        <v>329</v>
      </c>
      <c r="M35" s="60" t="s">
        <v>10</v>
      </c>
      <c r="N35" s="47" t="s">
        <v>1728</v>
      </c>
      <c r="O35" s="48" t="s">
        <v>1962</v>
      </c>
      <c r="P35" s="48" t="s">
        <v>3532</v>
      </c>
      <c r="Q35" s="47">
        <v>-92</v>
      </c>
      <c r="R35" s="48" t="s">
        <v>1763</v>
      </c>
      <c r="S35" s="48" t="s">
        <v>3533</v>
      </c>
      <c r="T35" s="50" t="s">
        <v>1</v>
      </c>
      <c r="U35" s="47" t="s">
        <v>1728</v>
      </c>
      <c r="V35" s="48" t="s">
        <v>1739</v>
      </c>
      <c r="W35" s="48" t="s">
        <v>3534</v>
      </c>
      <c r="X35" s="47">
        <v>-92</v>
      </c>
      <c r="Y35" s="48" t="s">
        <v>1759</v>
      </c>
      <c r="Z35" s="48" t="s">
        <v>3535</v>
      </c>
      <c r="AA35" s="50" t="s">
        <v>1</v>
      </c>
    </row>
    <row r="36" spans="2:27">
      <c r="B36" s="302"/>
      <c r="C36" s="185"/>
      <c r="D36" s="303"/>
      <c r="E36" s="208"/>
      <c r="F36" s="200"/>
      <c r="G36" s="189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331</v>
      </c>
      <c r="D37" s="300" t="s">
        <v>327</v>
      </c>
      <c r="E37" s="163" t="s">
        <v>279</v>
      </c>
      <c r="F37" s="198"/>
      <c r="G37" s="147"/>
      <c r="H37" s="198">
        <v>8</v>
      </c>
      <c r="I37" s="147">
        <v>8</v>
      </c>
      <c r="J37" s="198"/>
      <c r="K37" s="147">
        <f>SUM(I37:J37)</f>
        <v>8</v>
      </c>
      <c r="L37" s="301" t="s">
        <v>304</v>
      </c>
      <c r="M37" s="60" t="s">
        <v>10</v>
      </c>
      <c r="N37" s="47" t="s">
        <v>1728</v>
      </c>
      <c r="O37" s="48" t="s">
        <v>1724</v>
      </c>
      <c r="P37" s="49" t="s">
        <v>3536</v>
      </c>
      <c r="Q37" s="47">
        <v>-92</v>
      </c>
      <c r="R37" s="48" t="s">
        <v>1931</v>
      </c>
      <c r="S37" s="48" t="s">
        <v>3537</v>
      </c>
      <c r="T37" s="50" t="s">
        <v>1</v>
      </c>
      <c r="U37" s="47" t="s">
        <v>1728</v>
      </c>
      <c r="V37" s="48" t="s">
        <v>1726</v>
      </c>
      <c r="W37" s="48" t="s">
        <v>3538</v>
      </c>
      <c r="X37" s="47">
        <v>-92</v>
      </c>
      <c r="Y37" s="48" t="s">
        <v>1796</v>
      </c>
      <c r="Z37" s="49" t="s">
        <v>3539</v>
      </c>
      <c r="AA37" s="50" t="s">
        <v>1</v>
      </c>
    </row>
    <row r="38" spans="2:27">
      <c r="B38" s="302"/>
      <c r="C38" s="185"/>
      <c r="D38" s="303"/>
      <c r="E38" s="208"/>
      <c r="F38" s="200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328</v>
      </c>
      <c r="D39" s="300" t="s">
        <v>325</v>
      </c>
      <c r="E39" s="163" t="s">
        <v>279</v>
      </c>
      <c r="F39" s="198"/>
      <c r="G39" s="147"/>
      <c r="H39" s="198">
        <v>14</v>
      </c>
      <c r="I39" s="147">
        <f>SUM(F39:H39)</f>
        <v>14</v>
      </c>
      <c r="J39" s="198"/>
      <c r="K39" s="147">
        <f>SUM(I39:J39)</f>
        <v>14</v>
      </c>
      <c r="L39" s="301" t="s">
        <v>291</v>
      </c>
      <c r="M39" s="60" t="s">
        <v>3</v>
      </c>
      <c r="N39" s="47" t="s">
        <v>1728</v>
      </c>
      <c r="O39" s="48" t="s">
        <v>1962</v>
      </c>
      <c r="P39" s="48" t="s">
        <v>3540</v>
      </c>
      <c r="Q39" s="47">
        <v>-92</v>
      </c>
      <c r="R39" s="48" t="s">
        <v>1763</v>
      </c>
      <c r="S39" s="48" t="s">
        <v>3541</v>
      </c>
      <c r="T39" s="50" t="s">
        <v>1</v>
      </c>
      <c r="U39" s="47" t="s">
        <v>1728</v>
      </c>
      <c r="V39" s="48" t="s">
        <v>1830</v>
      </c>
      <c r="W39" s="48" t="s">
        <v>3542</v>
      </c>
      <c r="X39" s="47">
        <v>-92</v>
      </c>
      <c r="Y39" s="48" t="s">
        <v>1733</v>
      </c>
      <c r="Z39" s="49" t="s">
        <v>3543</v>
      </c>
      <c r="AA39" s="50" t="s">
        <v>1</v>
      </c>
    </row>
    <row r="40" spans="2:27">
      <c r="B40" s="302"/>
      <c r="C40" s="185"/>
      <c r="D40" s="303"/>
      <c r="E40" s="208"/>
      <c r="F40" s="200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326</v>
      </c>
      <c r="D41" s="300" t="s">
        <v>323</v>
      </c>
      <c r="E41" s="163" t="s">
        <v>279</v>
      </c>
      <c r="F41" s="198"/>
      <c r="G41" s="147"/>
      <c r="H41" s="198">
        <v>7.6</v>
      </c>
      <c r="I41" s="147">
        <f>SUM(F41:H41)</f>
        <v>7.6</v>
      </c>
      <c r="J41" s="198">
        <v>6</v>
      </c>
      <c r="K41" s="147">
        <f>SUM(I41:J41)</f>
        <v>13.6</v>
      </c>
      <c r="L41" s="301" t="s">
        <v>322</v>
      </c>
      <c r="M41" s="60" t="s">
        <v>10</v>
      </c>
      <c r="N41" s="47" t="s">
        <v>1728</v>
      </c>
      <c r="O41" s="48" t="s">
        <v>1726</v>
      </c>
      <c r="P41" s="48" t="s">
        <v>3473</v>
      </c>
      <c r="Q41" s="47">
        <v>-92</v>
      </c>
      <c r="R41" s="48" t="s">
        <v>2009</v>
      </c>
      <c r="S41" s="49" t="s">
        <v>3544</v>
      </c>
      <c r="T41" s="50" t="s">
        <v>1</v>
      </c>
      <c r="U41" s="47" t="s">
        <v>1728</v>
      </c>
      <c r="V41" s="48" t="s">
        <v>1744</v>
      </c>
      <c r="W41" s="48" t="s">
        <v>3545</v>
      </c>
      <c r="X41" s="47">
        <v>-92</v>
      </c>
      <c r="Y41" s="48" t="s">
        <v>1985</v>
      </c>
      <c r="Z41" s="48" t="s">
        <v>2475</v>
      </c>
      <c r="AA41" s="50" t="s">
        <v>1</v>
      </c>
    </row>
    <row r="42" spans="2:27">
      <c r="B42" s="302"/>
      <c r="C42" s="185"/>
      <c r="D42" s="303"/>
      <c r="E42" s="208"/>
      <c r="F42" s="200"/>
      <c r="G42" s="189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43</v>
      </c>
      <c r="C43" s="144" t="s">
        <v>324</v>
      </c>
      <c r="D43" s="300" t="s">
        <v>320</v>
      </c>
      <c r="E43" s="163" t="s">
        <v>279</v>
      </c>
      <c r="F43" s="198"/>
      <c r="G43" s="147"/>
      <c r="H43" s="198">
        <v>1.2</v>
      </c>
      <c r="I43" s="147">
        <f>SUM(F43:H43)</f>
        <v>1.2</v>
      </c>
      <c r="J43" s="198"/>
      <c r="K43" s="147">
        <f>SUM(I43:J43)</f>
        <v>1.2</v>
      </c>
      <c r="L43" s="301" t="s">
        <v>304</v>
      </c>
      <c r="M43" s="60" t="s">
        <v>319</v>
      </c>
      <c r="N43" s="47" t="s">
        <v>1728</v>
      </c>
      <c r="O43" s="48" t="s">
        <v>1726</v>
      </c>
      <c r="P43" s="48" t="s">
        <v>3546</v>
      </c>
      <c r="Q43" s="47">
        <v>-92</v>
      </c>
      <c r="R43" s="48" t="s">
        <v>1744</v>
      </c>
      <c r="S43" s="48" t="s">
        <v>3547</v>
      </c>
      <c r="T43" s="50" t="s">
        <v>1</v>
      </c>
      <c r="U43" s="47" t="s">
        <v>1728</v>
      </c>
      <c r="V43" s="48" t="s">
        <v>1726</v>
      </c>
      <c r="W43" s="48" t="s">
        <v>3548</v>
      </c>
      <c r="X43" s="47">
        <v>-92</v>
      </c>
      <c r="Y43" s="48" t="s">
        <v>1744</v>
      </c>
      <c r="Z43" s="48" t="s">
        <v>3549</v>
      </c>
      <c r="AA43" s="50" t="s">
        <v>1</v>
      </c>
    </row>
    <row r="44" spans="2:27">
      <c r="B44" s="302"/>
      <c r="C44" s="185"/>
      <c r="D44" s="303"/>
      <c r="E44" s="208"/>
      <c r="F44" s="200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321</v>
      </c>
      <c r="D45" s="300" t="s">
        <v>317</v>
      </c>
      <c r="E45" s="163" t="s">
        <v>279</v>
      </c>
      <c r="F45" s="198"/>
      <c r="G45" s="147"/>
      <c r="H45" s="198"/>
      <c r="I45" s="147"/>
      <c r="J45" s="198">
        <v>8.5</v>
      </c>
      <c r="K45" s="147">
        <f>SUM(I45:J45)</f>
        <v>8.5</v>
      </c>
      <c r="L45" s="301" t="s">
        <v>316</v>
      </c>
      <c r="M45" s="60" t="s">
        <v>5</v>
      </c>
      <c r="N45" s="47" t="s">
        <v>1728</v>
      </c>
      <c r="O45" s="48" t="s">
        <v>1816</v>
      </c>
      <c r="P45" s="48" t="s">
        <v>3550</v>
      </c>
      <c r="Q45" s="47">
        <v>-92</v>
      </c>
      <c r="R45" s="48" t="s">
        <v>1931</v>
      </c>
      <c r="S45" s="48" t="s">
        <v>2929</v>
      </c>
      <c r="T45" s="50" t="s">
        <v>1</v>
      </c>
      <c r="U45" s="47" t="s">
        <v>1728</v>
      </c>
      <c r="V45" s="48" t="s">
        <v>1788</v>
      </c>
      <c r="W45" s="48" t="s">
        <v>3551</v>
      </c>
      <c r="X45" s="47">
        <v>-92</v>
      </c>
      <c r="Y45" s="48" t="s">
        <v>1788</v>
      </c>
      <c r="Z45" s="48" t="s">
        <v>3552</v>
      </c>
      <c r="AA45" s="50" t="s">
        <v>1</v>
      </c>
    </row>
    <row r="46" spans="2:27">
      <c r="B46" s="302"/>
      <c r="C46" s="185"/>
      <c r="D46" s="303"/>
      <c r="E46" s="208"/>
      <c r="F46" s="200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318</v>
      </c>
      <c r="D47" s="300" t="s">
        <v>314</v>
      </c>
      <c r="E47" s="163" t="s">
        <v>279</v>
      </c>
      <c r="F47" s="198"/>
      <c r="G47" s="147"/>
      <c r="H47" s="198"/>
      <c r="I47" s="147"/>
      <c r="J47" s="198">
        <v>7.5</v>
      </c>
      <c r="K47" s="147">
        <f>SUM(I47:J47)</f>
        <v>7.5</v>
      </c>
      <c r="L47" s="301" t="s">
        <v>313</v>
      </c>
      <c r="M47" s="60" t="s">
        <v>5</v>
      </c>
      <c r="N47" s="47" t="s">
        <v>1728</v>
      </c>
      <c r="O47" s="48" t="s">
        <v>1830</v>
      </c>
      <c r="P47" s="48" t="s">
        <v>3553</v>
      </c>
      <c r="Q47" s="47">
        <v>-92</v>
      </c>
      <c r="R47" s="48" t="s">
        <v>1931</v>
      </c>
      <c r="S47" s="48" t="s">
        <v>3554</v>
      </c>
      <c r="T47" s="50" t="s">
        <v>1</v>
      </c>
      <c r="U47" s="47" t="s">
        <v>1728</v>
      </c>
      <c r="V47" s="48" t="s">
        <v>1754</v>
      </c>
      <c r="W47" s="48" t="s">
        <v>3555</v>
      </c>
      <c r="X47" s="47">
        <v>-92</v>
      </c>
      <c r="Y47" s="48" t="s">
        <v>1733</v>
      </c>
      <c r="Z47" s="48" t="s">
        <v>3556</v>
      </c>
      <c r="AA47" s="50" t="s">
        <v>1</v>
      </c>
    </row>
    <row r="48" spans="2:27">
      <c r="B48" s="302"/>
      <c r="C48" s="185"/>
      <c r="D48" s="303"/>
      <c r="E48" s="208"/>
      <c r="F48" s="200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315</v>
      </c>
      <c r="D49" s="300" t="s">
        <v>311</v>
      </c>
      <c r="E49" s="163" t="s">
        <v>279</v>
      </c>
      <c r="F49" s="198"/>
      <c r="G49" s="147"/>
      <c r="H49" s="198">
        <v>5</v>
      </c>
      <c r="I49" s="147">
        <v>5</v>
      </c>
      <c r="J49" s="198"/>
      <c r="K49" s="147">
        <f>SUM(I49:J49)</f>
        <v>5</v>
      </c>
      <c r="L49" s="301" t="s">
        <v>310</v>
      </c>
      <c r="M49" s="60" t="s">
        <v>10</v>
      </c>
      <c r="N49" s="47" t="s">
        <v>1728</v>
      </c>
      <c r="O49" s="48" t="s">
        <v>1731</v>
      </c>
      <c r="P49" s="48" t="s">
        <v>3260</v>
      </c>
      <c r="Q49" s="47">
        <v>-92</v>
      </c>
      <c r="R49" s="48" t="s">
        <v>1816</v>
      </c>
      <c r="S49" s="48" t="s">
        <v>2627</v>
      </c>
      <c r="T49" s="50" t="s">
        <v>1</v>
      </c>
      <c r="U49" s="47" t="s">
        <v>1728</v>
      </c>
      <c r="V49" s="48" t="s">
        <v>1834</v>
      </c>
      <c r="W49" s="48" t="s">
        <v>3559</v>
      </c>
      <c r="X49" s="47">
        <v>-92</v>
      </c>
      <c r="Y49" s="48" t="s">
        <v>1724</v>
      </c>
      <c r="Z49" s="48" t="s">
        <v>3300</v>
      </c>
      <c r="AA49" s="50" t="s">
        <v>1</v>
      </c>
    </row>
    <row r="50" spans="2:27">
      <c r="B50" s="302"/>
      <c r="C50" s="185"/>
      <c r="D50" s="303"/>
      <c r="E50" s="208"/>
      <c r="F50" s="200"/>
      <c r="G50" s="189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39</v>
      </c>
      <c r="C51" s="144" t="s">
        <v>312</v>
      </c>
      <c r="D51" s="300" t="s">
        <v>308</v>
      </c>
      <c r="E51" s="163" t="s">
        <v>279</v>
      </c>
      <c r="F51" s="198"/>
      <c r="G51" s="147"/>
      <c r="H51" s="198">
        <v>5.5</v>
      </c>
      <c r="I51" s="147">
        <f>SUM(F51:H51)</f>
        <v>5.5</v>
      </c>
      <c r="J51" s="198"/>
      <c r="K51" s="147">
        <f>SUM(I51:J51)</f>
        <v>5.5</v>
      </c>
      <c r="L51" s="301" t="s">
        <v>307</v>
      </c>
      <c r="M51" s="60" t="s">
        <v>3</v>
      </c>
      <c r="N51" s="47" t="s">
        <v>1728</v>
      </c>
      <c r="O51" s="48" t="s">
        <v>1731</v>
      </c>
      <c r="P51" s="48" t="s">
        <v>3557</v>
      </c>
      <c r="Q51" s="47">
        <v>-92</v>
      </c>
      <c r="R51" s="48" t="s">
        <v>1816</v>
      </c>
      <c r="S51" s="48" t="s">
        <v>3558</v>
      </c>
      <c r="T51" s="50" t="s">
        <v>1</v>
      </c>
      <c r="U51" s="47" t="s">
        <v>1728</v>
      </c>
      <c r="V51" s="48" t="s">
        <v>1735</v>
      </c>
      <c r="W51" s="48" t="s">
        <v>3560</v>
      </c>
      <c r="X51" s="47">
        <v>-92</v>
      </c>
      <c r="Y51" s="48" t="s">
        <v>1726</v>
      </c>
      <c r="Z51" s="48" t="s">
        <v>3561</v>
      </c>
      <c r="AA51" s="50" t="s">
        <v>1</v>
      </c>
    </row>
    <row r="52" spans="2:27">
      <c r="B52" s="302"/>
      <c r="C52" s="185"/>
      <c r="D52" s="303"/>
      <c r="E52" s="208"/>
      <c r="F52" s="200"/>
      <c r="G52" s="189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.75" thickBot="1">
      <c r="B53" s="356" t="s">
        <v>38</v>
      </c>
      <c r="C53" s="357" t="s">
        <v>309</v>
      </c>
      <c r="D53" s="358" t="s">
        <v>305</v>
      </c>
      <c r="E53" s="359" t="s">
        <v>279</v>
      </c>
      <c r="F53" s="361"/>
      <c r="G53" s="362"/>
      <c r="H53" s="361">
        <v>17.3</v>
      </c>
      <c r="I53" s="362">
        <v>17.3</v>
      </c>
      <c r="J53" s="361">
        <v>17</v>
      </c>
      <c r="K53" s="362">
        <f>SUM(I53:J53)</f>
        <v>34.299999999999997</v>
      </c>
      <c r="L53" s="363" t="s">
        <v>304</v>
      </c>
      <c r="M53" s="60" t="s">
        <v>10</v>
      </c>
      <c r="N53" s="54" t="s">
        <v>1728</v>
      </c>
      <c r="O53" s="55" t="s">
        <v>1782</v>
      </c>
      <c r="P53" s="55" t="s">
        <v>3562</v>
      </c>
      <c r="Q53" s="47">
        <v>-92</v>
      </c>
      <c r="R53" s="55" t="s">
        <v>1788</v>
      </c>
      <c r="S53" s="55" t="s">
        <v>3563</v>
      </c>
      <c r="T53" s="56" t="s">
        <v>1</v>
      </c>
      <c r="U53" s="54" t="s">
        <v>1728</v>
      </c>
      <c r="V53" s="55" t="s">
        <v>1962</v>
      </c>
      <c r="W53" s="55" t="s">
        <v>3564</v>
      </c>
      <c r="X53" s="47">
        <v>-92</v>
      </c>
      <c r="Y53" s="55" t="s">
        <v>1759</v>
      </c>
      <c r="Z53" s="55" t="s">
        <v>2407</v>
      </c>
      <c r="AA53" s="56" t="s">
        <v>1</v>
      </c>
    </row>
    <row r="54" spans="2:27">
      <c r="B54" s="302"/>
      <c r="C54" s="185"/>
      <c r="D54" s="303"/>
      <c r="E54" s="208"/>
      <c r="F54" s="200"/>
      <c r="G54" s="189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37</v>
      </c>
      <c r="C55" s="144" t="s">
        <v>306</v>
      </c>
      <c r="D55" s="300" t="s">
        <v>302</v>
      </c>
      <c r="E55" s="163" t="s">
        <v>279</v>
      </c>
      <c r="F55" s="198"/>
      <c r="G55" s="197"/>
      <c r="H55" s="198">
        <v>27.2</v>
      </c>
      <c r="I55" s="147">
        <f>SUM(F55:H55)</f>
        <v>27.2</v>
      </c>
      <c r="J55" s="198"/>
      <c r="K55" s="147">
        <f>SUM(I55:J55)</f>
        <v>27.2</v>
      </c>
      <c r="L55" s="301" t="s">
        <v>299</v>
      </c>
      <c r="M55" s="60" t="s">
        <v>3</v>
      </c>
      <c r="N55" s="47" t="s">
        <v>1728</v>
      </c>
      <c r="O55" s="48" t="s">
        <v>1782</v>
      </c>
      <c r="P55" s="48" t="s">
        <v>3565</v>
      </c>
      <c r="Q55" s="47">
        <v>-92</v>
      </c>
      <c r="R55" s="48" t="s">
        <v>2009</v>
      </c>
      <c r="S55" s="48" t="s">
        <v>3566</v>
      </c>
      <c r="T55" s="50" t="s">
        <v>1</v>
      </c>
      <c r="U55" s="47" t="s">
        <v>1728</v>
      </c>
      <c r="V55" s="48" t="s">
        <v>1834</v>
      </c>
      <c r="W55" s="48" t="s">
        <v>3124</v>
      </c>
      <c r="X55" s="47">
        <v>-92</v>
      </c>
      <c r="Y55" s="48" t="s">
        <v>1744</v>
      </c>
      <c r="Z55" s="48" t="s">
        <v>2726</v>
      </c>
      <c r="AA55" s="50" t="s">
        <v>1</v>
      </c>
    </row>
    <row r="56" spans="2:27">
      <c r="B56" s="302"/>
      <c r="C56" s="185"/>
      <c r="D56" s="303"/>
      <c r="E56" s="208"/>
      <c r="F56" s="200"/>
      <c r="G56" s="199"/>
      <c r="H56" s="200"/>
      <c r="I56" s="189"/>
      <c r="J56" s="200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">
      <c r="B57" s="299" t="s">
        <v>36</v>
      </c>
      <c r="C57" s="144" t="s">
        <v>303</v>
      </c>
      <c r="D57" s="300" t="s">
        <v>300</v>
      </c>
      <c r="E57" s="163" t="s">
        <v>279</v>
      </c>
      <c r="F57" s="198"/>
      <c r="G57" s="197"/>
      <c r="H57" s="198">
        <v>9.8000000000000007</v>
      </c>
      <c r="I57" s="147">
        <f>SUM(F57:H57)</f>
        <v>9.8000000000000007</v>
      </c>
      <c r="J57" s="198"/>
      <c r="K57" s="147">
        <f>SUM(I57:J57)</f>
        <v>9.8000000000000007</v>
      </c>
      <c r="L57" s="301" t="s">
        <v>299</v>
      </c>
      <c r="M57" s="60" t="s">
        <v>3</v>
      </c>
      <c r="N57" s="47" t="s">
        <v>1728</v>
      </c>
      <c r="O57" s="48" t="s">
        <v>1849</v>
      </c>
      <c r="P57" s="48" t="s">
        <v>3567</v>
      </c>
      <c r="Q57" s="47">
        <v>-92</v>
      </c>
      <c r="R57" s="48" t="s">
        <v>1799</v>
      </c>
      <c r="S57" s="48" t="s">
        <v>3568</v>
      </c>
      <c r="T57" s="50" t="s">
        <v>1</v>
      </c>
      <c r="U57" s="47" t="s">
        <v>1728</v>
      </c>
      <c r="V57" s="48" t="s">
        <v>1846</v>
      </c>
      <c r="W57" s="48" t="s">
        <v>3569</v>
      </c>
      <c r="X57" s="47">
        <v>-92</v>
      </c>
      <c r="Y57" s="48" t="s">
        <v>1796</v>
      </c>
      <c r="Z57" s="48" t="s">
        <v>3570</v>
      </c>
      <c r="AA57" s="50" t="s">
        <v>1</v>
      </c>
    </row>
    <row r="58" spans="2:27">
      <c r="B58" s="302"/>
      <c r="C58" s="185"/>
      <c r="D58" s="303"/>
      <c r="E58" s="208"/>
      <c r="F58" s="200"/>
      <c r="G58" s="199"/>
      <c r="H58" s="187"/>
      <c r="I58" s="189"/>
      <c r="J58" s="187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35</v>
      </c>
      <c r="C59" s="144" t="s">
        <v>301</v>
      </c>
      <c r="D59" s="300" t="s">
        <v>297</v>
      </c>
      <c r="E59" s="163" t="s">
        <v>279</v>
      </c>
      <c r="F59" s="198"/>
      <c r="G59" s="197"/>
      <c r="H59" s="146">
        <v>5</v>
      </c>
      <c r="I59" s="147">
        <v>5</v>
      </c>
      <c r="J59" s="198"/>
      <c r="K59" s="147">
        <f>SUM(I59:J59)</f>
        <v>5</v>
      </c>
      <c r="L59" s="301" t="s">
        <v>294</v>
      </c>
      <c r="M59" s="60" t="s">
        <v>5</v>
      </c>
      <c r="N59" s="47" t="s">
        <v>1728</v>
      </c>
      <c r="O59" s="48" t="s">
        <v>1739</v>
      </c>
      <c r="P59" s="48" t="s">
        <v>3571</v>
      </c>
      <c r="Q59" s="47">
        <v>-92</v>
      </c>
      <c r="R59" s="48" t="s">
        <v>1796</v>
      </c>
      <c r="S59" s="48" t="s">
        <v>3572</v>
      </c>
      <c r="T59" s="50" t="s">
        <v>1</v>
      </c>
      <c r="U59" s="47" t="s">
        <v>1728</v>
      </c>
      <c r="V59" s="48" t="s">
        <v>1739</v>
      </c>
      <c r="W59" s="48" t="s">
        <v>2948</v>
      </c>
      <c r="X59" s="47">
        <v>-92</v>
      </c>
      <c r="Y59" s="48" t="s">
        <v>1778</v>
      </c>
      <c r="Z59" s="48" t="s">
        <v>2384</v>
      </c>
      <c r="AA59" s="50" t="s">
        <v>1</v>
      </c>
    </row>
    <row r="60" spans="2:27">
      <c r="B60" s="302"/>
      <c r="C60" s="185"/>
      <c r="D60" s="303"/>
      <c r="E60" s="208"/>
      <c r="F60" s="200"/>
      <c r="G60" s="199"/>
      <c r="H60" s="187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34</v>
      </c>
      <c r="C61" s="144" t="s">
        <v>298</v>
      </c>
      <c r="D61" s="300" t="s">
        <v>295</v>
      </c>
      <c r="E61" s="163" t="s">
        <v>279</v>
      </c>
      <c r="F61" s="198"/>
      <c r="G61" s="197"/>
      <c r="H61" s="146">
        <v>1.3</v>
      </c>
      <c r="I61" s="147">
        <v>1.3</v>
      </c>
      <c r="J61" s="198">
        <v>5</v>
      </c>
      <c r="K61" s="147">
        <f>SUM(I61:J61)</f>
        <v>6.3</v>
      </c>
      <c r="L61" s="301" t="s">
        <v>294</v>
      </c>
      <c r="M61" s="60" t="s">
        <v>5</v>
      </c>
      <c r="N61" s="47" t="s">
        <v>1728</v>
      </c>
      <c r="O61" s="48" t="s">
        <v>1962</v>
      </c>
      <c r="P61" s="48" t="s">
        <v>3520</v>
      </c>
      <c r="Q61" s="47">
        <v>-92</v>
      </c>
      <c r="R61" s="48" t="s">
        <v>1778</v>
      </c>
      <c r="S61" s="48" t="s">
        <v>3521</v>
      </c>
      <c r="T61" s="50" t="s">
        <v>1</v>
      </c>
      <c r="U61" s="47" t="s">
        <v>1728</v>
      </c>
      <c r="V61" s="48" t="s">
        <v>1962</v>
      </c>
      <c r="W61" s="48" t="s">
        <v>3573</v>
      </c>
      <c r="X61" s="47">
        <v>-92</v>
      </c>
      <c r="Y61" s="48" t="s">
        <v>2009</v>
      </c>
      <c r="Z61" s="48" t="s">
        <v>3574</v>
      </c>
      <c r="AA61" s="50" t="s">
        <v>1</v>
      </c>
    </row>
    <row r="62" spans="2:27">
      <c r="B62" s="302"/>
      <c r="C62" s="185"/>
      <c r="D62" s="303"/>
      <c r="E62" s="208"/>
      <c r="F62" s="200"/>
      <c r="G62" s="199"/>
      <c r="H62" s="187"/>
      <c r="I62" s="189"/>
      <c r="J62" s="200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33</v>
      </c>
      <c r="C63" s="144" t="s">
        <v>296</v>
      </c>
      <c r="D63" s="300" t="s">
        <v>292</v>
      </c>
      <c r="E63" s="163" t="s">
        <v>279</v>
      </c>
      <c r="F63" s="198"/>
      <c r="G63" s="197"/>
      <c r="H63" s="146">
        <v>1</v>
      </c>
      <c r="I63" s="147">
        <f>SUM(F63:H63)</f>
        <v>1</v>
      </c>
      <c r="J63" s="198">
        <v>3.75</v>
      </c>
      <c r="K63" s="147">
        <f>SUM(I63:J63)</f>
        <v>4.75</v>
      </c>
      <c r="L63" s="301" t="s">
        <v>291</v>
      </c>
      <c r="M63" s="60" t="s">
        <v>10</v>
      </c>
      <c r="N63" s="47" t="s">
        <v>1728</v>
      </c>
      <c r="O63" s="48" t="s">
        <v>1746</v>
      </c>
      <c r="P63" s="48" t="s">
        <v>3575</v>
      </c>
      <c r="Q63" s="47">
        <v>-92</v>
      </c>
      <c r="R63" s="48" t="s">
        <v>1759</v>
      </c>
      <c r="S63" s="48" t="s">
        <v>3576</v>
      </c>
      <c r="T63" s="50" t="s">
        <v>1</v>
      </c>
      <c r="U63" s="47" t="s">
        <v>1728</v>
      </c>
      <c r="V63" s="48" t="s">
        <v>1754</v>
      </c>
      <c r="W63" s="48" t="s">
        <v>3577</v>
      </c>
      <c r="X63" s="47">
        <v>-92</v>
      </c>
      <c r="Y63" s="48" t="s">
        <v>1931</v>
      </c>
      <c r="Z63" s="48" t="s">
        <v>3578</v>
      </c>
      <c r="AA63" s="50" t="s">
        <v>1</v>
      </c>
    </row>
    <row r="64" spans="2:27">
      <c r="B64" s="302"/>
      <c r="C64" s="185"/>
      <c r="D64" s="303"/>
      <c r="E64" s="208"/>
      <c r="F64" s="200"/>
      <c r="G64" s="199"/>
      <c r="H64" s="187"/>
      <c r="I64" s="189"/>
      <c r="J64" s="200"/>
      <c r="K64" s="18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">
      <c r="B65" s="299" t="s">
        <v>32</v>
      </c>
      <c r="C65" s="144" t="s">
        <v>293</v>
      </c>
      <c r="D65" s="300" t="s">
        <v>289</v>
      </c>
      <c r="E65" s="163" t="s">
        <v>279</v>
      </c>
      <c r="F65" s="198"/>
      <c r="G65" s="197"/>
      <c r="H65" s="198">
        <v>4</v>
      </c>
      <c r="I65" s="198">
        <v>4</v>
      </c>
      <c r="J65" s="198"/>
      <c r="K65" s="147">
        <f>SUM(I65:J65)</f>
        <v>4</v>
      </c>
      <c r="L65" s="301"/>
      <c r="M65" s="60" t="s">
        <v>5</v>
      </c>
      <c r="N65" s="47" t="s">
        <v>1728</v>
      </c>
      <c r="O65" s="48" t="s">
        <v>1846</v>
      </c>
      <c r="P65" s="48" t="s">
        <v>3579</v>
      </c>
      <c r="Q65" s="47">
        <v>-92</v>
      </c>
      <c r="R65" s="48" t="s">
        <v>1931</v>
      </c>
      <c r="S65" s="48" t="s">
        <v>2401</v>
      </c>
      <c r="T65" s="50" t="s">
        <v>1</v>
      </c>
      <c r="U65" s="47" t="s">
        <v>1728</v>
      </c>
      <c r="V65" s="48" t="s">
        <v>1846</v>
      </c>
      <c r="W65" s="48" t="s">
        <v>3580</v>
      </c>
      <c r="X65" s="47">
        <v>-92</v>
      </c>
      <c r="Y65" s="48" t="s">
        <v>1737</v>
      </c>
      <c r="Z65" s="49" t="s">
        <v>3350</v>
      </c>
      <c r="AA65" s="50" t="s">
        <v>1</v>
      </c>
    </row>
    <row r="66" spans="2:27">
      <c r="B66" s="302"/>
      <c r="C66" s="185"/>
      <c r="D66" s="303"/>
      <c r="E66" s="208"/>
      <c r="F66" s="200"/>
      <c r="G66" s="199"/>
      <c r="H66" s="187"/>
      <c r="I66" s="189"/>
      <c r="J66" s="200"/>
      <c r="K66" s="189"/>
      <c r="L66" s="304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31</v>
      </c>
      <c r="C67" s="144" t="s">
        <v>290</v>
      </c>
      <c r="D67" s="300" t="s">
        <v>287</v>
      </c>
      <c r="E67" s="163" t="s">
        <v>279</v>
      </c>
      <c r="F67" s="198"/>
      <c r="G67" s="197"/>
      <c r="H67" s="146"/>
      <c r="I67" s="147"/>
      <c r="J67" s="198">
        <v>14</v>
      </c>
      <c r="K67" s="147">
        <f>SUM(I67:J67)</f>
        <v>14</v>
      </c>
      <c r="L67" s="301" t="s">
        <v>286</v>
      </c>
      <c r="M67" s="60" t="s">
        <v>5</v>
      </c>
      <c r="N67" s="47" t="s">
        <v>1728</v>
      </c>
      <c r="O67" s="48" t="s">
        <v>1830</v>
      </c>
      <c r="P67" s="48" t="s">
        <v>2807</v>
      </c>
      <c r="Q67" s="47">
        <v>-92</v>
      </c>
      <c r="R67" s="48" t="s">
        <v>1733</v>
      </c>
      <c r="S67" s="48" t="s">
        <v>3581</v>
      </c>
      <c r="T67" s="50" t="s">
        <v>1</v>
      </c>
      <c r="U67" s="47" t="s">
        <v>1728</v>
      </c>
      <c r="V67" s="48" t="s">
        <v>1846</v>
      </c>
      <c r="W67" s="48" t="s">
        <v>3582</v>
      </c>
      <c r="X67" s="47">
        <v>-92</v>
      </c>
      <c r="Y67" s="48" t="s">
        <v>1733</v>
      </c>
      <c r="Z67" s="48" t="s">
        <v>3583</v>
      </c>
      <c r="AA67" s="50" t="s">
        <v>1</v>
      </c>
    </row>
    <row r="68" spans="2:27">
      <c r="B68" s="302"/>
      <c r="C68" s="185"/>
      <c r="D68" s="303"/>
      <c r="E68" s="208"/>
      <c r="F68" s="200"/>
      <c r="G68" s="199"/>
      <c r="H68" s="187"/>
      <c r="I68" s="189"/>
      <c r="J68" s="200"/>
      <c r="K68" s="189"/>
      <c r="L68" s="304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36">
      <c r="B69" s="299" t="s">
        <v>30</v>
      </c>
      <c r="C69" s="144" t="s">
        <v>288</v>
      </c>
      <c r="D69" s="300" t="s">
        <v>284</v>
      </c>
      <c r="E69" s="163" t="s">
        <v>279</v>
      </c>
      <c r="F69" s="198"/>
      <c r="G69" s="197"/>
      <c r="H69" s="146"/>
      <c r="I69" s="147"/>
      <c r="J69" s="198">
        <v>0.5</v>
      </c>
      <c r="K69" s="147">
        <f>SUM(I69:J69)</f>
        <v>0.5</v>
      </c>
      <c r="L69" s="301" t="s">
        <v>283</v>
      </c>
      <c r="M69" s="60" t="s">
        <v>5</v>
      </c>
      <c r="N69" s="47" t="s">
        <v>1728</v>
      </c>
      <c r="O69" s="48" t="s">
        <v>1962</v>
      </c>
      <c r="P69" s="48" t="s">
        <v>3830</v>
      </c>
      <c r="Q69" s="47">
        <v>-92</v>
      </c>
      <c r="R69" s="48" t="s">
        <v>1931</v>
      </c>
      <c r="S69" s="48" t="s">
        <v>3831</v>
      </c>
      <c r="T69" s="50" t="s">
        <v>1</v>
      </c>
      <c r="U69" s="47" t="s">
        <v>1728</v>
      </c>
      <c r="V69" s="48" t="s">
        <v>1962</v>
      </c>
      <c r="W69" s="48" t="s">
        <v>2378</v>
      </c>
      <c r="X69" s="47">
        <v>-92</v>
      </c>
      <c r="Y69" s="48" t="s">
        <v>1931</v>
      </c>
      <c r="Z69" s="49" t="s">
        <v>3584</v>
      </c>
      <c r="AA69" s="50" t="s">
        <v>1</v>
      </c>
    </row>
    <row r="70" spans="2:27">
      <c r="B70" s="302"/>
      <c r="C70" s="185"/>
      <c r="D70" s="303"/>
      <c r="E70" s="208"/>
      <c r="F70" s="200"/>
      <c r="G70" s="199"/>
      <c r="H70" s="187"/>
      <c r="I70" s="189"/>
      <c r="J70" s="184"/>
      <c r="K70" s="189"/>
      <c r="L70" s="304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36">
      <c r="B71" s="299" t="s">
        <v>29</v>
      </c>
      <c r="C71" s="144" t="s">
        <v>285</v>
      </c>
      <c r="D71" s="300" t="s">
        <v>1324</v>
      </c>
      <c r="E71" s="163" t="s">
        <v>279</v>
      </c>
      <c r="F71" s="198"/>
      <c r="G71" s="197"/>
      <c r="H71" s="146">
        <v>4.8</v>
      </c>
      <c r="I71" s="147">
        <v>4.8</v>
      </c>
      <c r="J71" s="79"/>
      <c r="K71" s="147">
        <f>SUM(I71:J71)</f>
        <v>4.8</v>
      </c>
      <c r="L71" s="301" t="s">
        <v>281</v>
      </c>
      <c r="M71" s="60" t="s">
        <v>738</v>
      </c>
      <c r="N71" s="47" t="s">
        <v>1728</v>
      </c>
      <c r="O71" s="48" t="s">
        <v>1782</v>
      </c>
      <c r="P71" s="48" t="s">
        <v>3826</v>
      </c>
      <c r="Q71" s="47">
        <v>-92</v>
      </c>
      <c r="R71" s="48" t="s">
        <v>1726</v>
      </c>
      <c r="S71" s="48" t="s">
        <v>3827</v>
      </c>
      <c r="T71" s="50" t="s">
        <v>1</v>
      </c>
      <c r="U71" s="47" t="s">
        <v>1728</v>
      </c>
      <c r="V71" s="48" t="s">
        <v>1782</v>
      </c>
      <c r="W71" s="48" t="s">
        <v>3052</v>
      </c>
      <c r="X71" s="47">
        <v>-92</v>
      </c>
      <c r="Y71" s="48" t="s">
        <v>1782</v>
      </c>
      <c r="Z71" s="48" t="s">
        <v>3580</v>
      </c>
      <c r="AA71" s="50" t="s">
        <v>1</v>
      </c>
    </row>
    <row r="72" spans="2:27">
      <c r="B72" s="302"/>
      <c r="C72" s="185"/>
      <c r="D72" s="303"/>
      <c r="E72" s="208"/>
      <c r="F72" s="200"/>
      <c r="G72" s="199"/>
      <c r="H72" s="187"/>
      <c r="I72" s="189"/>
      <c r="J72" s="182"/>
      <c r="K72" s="189"/>
      <c r="L72" s="304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36">
      <c r="B73" s="299" t="s">
        <v>28</v>
      </c>
      <c r="C73" s="144" t="s">
        <v>282</v>
      </c>
      <c r="D73" s="300" t="s">
        <v>280</v>
      </c>
      <c r="E73" s="163" t="s">
        <v>279</v>
      </c>
      <c r="F73" s="198"/>
      <c r="G73" s="197"/>
      <c r="H73" s="146">
        <v>4.8499999999999996</v>
      </c>
      <c r="I73" s="147">
        <f>SUM(F73:H73)</f>
        <v>4.8499999999999996</v>
      </c>
      <c r="J73" s="79"/>
      <c r="K73" s="147">
        <f>SUM(I73:J73)</f>
        <v>4.8499999999999996</v>
      </c>
      <c r="L73" s="301" t="s">
        <v>278</v>
      </c>
      <c r="M73" s="60" t="s">
        <v>3</v>
      </c>
      <c r="N73" s="47" t="s">
        <v>1728</v>
      </c>
      <c r="O73" s="48" t="s">
        <v>1782</v>
      </c>
      <c r="P73" s="48" t="s">
        <v>3585</v>
      </c>
      <c r="Q73" s="47">
        <v>-92</v>
      </c>
      <c r="R73" s="48" t="s">
        <v>1778</v>
      </c>
      <c r="S73" s="48" t="s">
        <v>3586</v>
      </c>
      <c r="T73" s="50" t="s">
        <v>1</v>
      </c>
      <c r="U73" s="47" t="s">
        <v>1728</v>
      </c>
      <c r="V73" s="48" t="s">
        <v>1726</v>
      </c>
      <c r="W73" s="48" t="s">
        <v>3538</v>
      </c>
      <c r="X73" s="47">
        <v>-92</v>
      </c>
      <c r="Y73" s="48" t="s">
        <v>1796</v>
      </c>
      <c r="Z73" s="49" t="s">
        <v>3539</v>
      </c>
      <c r="AA73" s="50" t="s">
        <v>1</v>
      </c>
    </row>
    <row r="74" spans="2:27">
      <c r="B74" s="302"/>
      <c r="C74" s="185"/>
      <c r="D74" s="303"/>
      <c r="E74" s="208"/>
      <c r="F74" s="200"/>
      <c r="G74" s="199"/>
      <c r="H74" s="187"/>
      <c r="I74" s="189"/>
      <c r="J74" s="187"/>
      <c r="K74" s="189"/>
      <c r="L74" s="304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36">
      <c r="B75" s="299" t="s">
        <v>27</v>
      </c>
      <c r="C75" s="144" t="s">
        <v>1706</v>
      </c>
      <c r="D75" s="300" t="s">
        <v>1314</v>
      </c>
      <c r="E75" s="79" t="s">
        <v>279</v>
      </c>
      <c r="F75" s="198"/>
      <c r="G75" s="197"/>
      <c r="H75" s="146"/>
      <c r="I75" s="147"/>
      <c r="J75" s="146">
        <v>3.6</v>
      </c>
      <c r="K75" s="146">
        <f>I75+J75</f>
        <v>3.6</v>
      </c>
      <c r="L75" s="301" t="s">
        <v>1315</v>
      </c>
      <c r="M75" s="60" t="s">
        <v>738</v>
      </c>
      <c r="N75" s="47" t="s">
        <v>1728</v>
      </c>
      <c r="O75" s="48" t="s">
        <v>1754</v>
      </c>
      <c r="P75" s="48" t="s">
        <v>3228</v>
      </c>
      <c r="Q75" s="47">
        <v>-92</v>
      </c>
      <c r="R75" s="48" t="s">
        <v>1931</v>
      </c>
      <c r="S75" s="48" t="s">
        <v>3587</v>
      </c>
      <c r="T75" s="50" t="s">
        <v>1</v>
      </c>
      <c r="U75" s="47" t="s">
        <v>1728</v>
      </c>
      <c r="V75" s="48" t="s">
        <v>1754</v>
      </c>
      <c r="W75" s="48" t="s">
        <v>3832</v>
      </c>
      <c r="X75" s="47">
        <v>-92</v>
      </c>
      <c r="Y75" s="48" t="s">
        <v>1737</v>
      </c>
      <c r="Z75" s="48" t="s">
        <v>3833</v>
      </c>
      <c r="AA75" s="50" t="s">
        <v>1</v>
      </c>
    </row>
    <row r="76" spans="2:27">
      <c r="B76" s="302"/>
      <c r="C76" s="185"/>
      <c r="D76" s="382"/>
      <c r="E76" s="184"/>
      <c r="F76" s="201"/>
      <c r="G76" s="199"/>
      <c r="H76" s="187"/>
      <c r="I76" s="189"/>
      <c r="J76" s="428"/>
      <c r="K76" s="187"/>
      <c r="L76" s="73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36">
      <c r="B77" s="306" t="s">
        <v>26</v>
      </c>
      <c r="C77" s="143" t="s">
        <v>1707</v>
      </c>
      <c r="D77" s="82" t="s">
        <v>1301</v>
      </c>
      <c r="E77" s="79" t="s">
        <v>279</v>
      </c>
      <c r="F77" s="197"/>
      <c r="G77" s="198"/>
      <c r="H77" s="147">
        <v>1.6</v>
      </c>
      <c r="I77" s="146">
        <v>1.6</v>
      </c>
      <c r="J77" s="147">
        <v>1.35</v>
      </c>
      <c r="K77" s="146">
        <f>I77+J77</f>
        <v>2.95</v>
      </c>
      <c r="L77" s="72" t="s">
        <v>1302</v>
      </c>
      <c r="M77" s="60" t="s">
        <v>10</v>
      </c>
      <c r="N77" s="47" t="s">
        <v>1728</v>
      </c>
      <c r="O77" s="48" t="s">
        <v>1746</v>
      </c>
      <c r="P77" s="48" t="s">
        <v>3588</v>
      </c>
      <c r="Q77" s="47">
        <v>-92</v>
      </c>
      <c r="R77" s="48" t="s">
        <v>1759</v>
      </c>
      <c r="S77" s="48" t="s">
        <v>3589</v>
      </c>
      <c r="T77" s="50" t="s">
        <v>1</v>
      </c>
      <c r="U77" s="47" t="s">
        <v>1728</v>
      </c>
      <c r="V77" s="48" t="s">
        <v>1830</v>
      </c>
      <c r="W77" s="48" t="s">
        <v>3590</v>
      </c>
      <c r="X77" s="47">
        <v>-92</v>
      </c>
      <c r="Y77" s="48" t="s">
        <v>1763</v>
      </c>
      <c r="Z77" s="48" t="s">
        <v>3591</v>
      </c>
      <c r="AA77" s="50" t="s">
        <v>1</v>
      </c>
    </row>
    <row r="78" spans="2:27">
      <c r="B78" s="181"/>
      <c r="C78" s="182"/>
      <c r="D78" s="183"/>
      <c r="E78" s="184"/>
      <c r="F78" s="199"/>
      <c r="G78" s="200"/>
      <c r="H78" s="189"/>
      <c r="I78" s="187"/>
      <c r="J78" s="189"/>
      <c r="K78" s="187"/>
      <c r="L78" s="73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t="36">
      <c r="B79" s="306" t="s">
        <v>25</v>
      </c>
      <c r="C79" s="143" t="s">
        <v>1316</v>
      </c>
      <c r="D79" s="82" t="s">
        <v>1303</v>
      </c>
      <c r="E79" s="79" t="s">
        <v>279</v>
      </c>
      <c r="F79" s="197"/>
      <c r="G79" s="198"/>
      <c r="H79" s="147">
        <v>1.5</v>
      </c>
      <c r="I79" s="146">
        <v>1.5</v>
      </c>
      <c r="J79" s="147"/>
      <c r="K79" s="146">
        <f>I79+J79</f>
        <v>1.5</v>
      </c>
      <c r="L79" s="72" t="s">
        <v>1323</v>
      </c>
      <c r="M79" s="60" t="s">
        <v>5</v>
      </c>
      <c r="N79" s="47" t="s">
        <v>1728</v>
      </c>
      <c r="O79" s="48" t="s">
        <v>1746</v>
      </c>
      <c r="P79" s="48" t="s">
        <v>3592</v>
      </c>
      <c r="Q79" s="47">
        <v>-92</v>
      </c>
      <c r="R79" s="48" t="s">
        <v>1759</v>
      </c>
      <c r="S79" s="48" t="s">
        <v>3551</v>
      </c>
      <c r="T79" s="50" t="s">
        <v>1</v>
      </c>
      <c r="U79" s="47" t="s">
        <v>1728</v>
      </c>
      <c r="V79" s="48" t="s">
        <v>1754</v>
      </c>
      <c r="W79" s="48" t="s">
        <v>3369</v>
      </c>
      <c r="X79" s="47">
        <v>-92</v>
      </c>
      <c r="Y79" s="48" t="s">
        <v>1763</v>
      </c>
      <c r="Z79" s="48" t="s">
        <v>2633</v>
      </c>
      <c r="AA79" s="50" t="s">
        <v>1</v>
      </c>
    </row>
    <row r="80" spans="2:27">
      <c r="B80" s="181"/>
      <c r="C80" s="182"/>
      <c r="D80" s="183"/>
      <c r="E80" s="184"/>
      <c r="F80" s="199"/>
      <c r="G80" s="200"/>
      <c r="H80" s="189"/>
      <c r="I80" s="187"/>
      <c r="J80" s="189"/>
      <c r="K80" s="187"/>
      <c r="L80" s="73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t="54">
      <c r="B81" s="306" t="s">
        <v>23</v>
      </c>
      <c r="C81" s="143" t="s">
        <v>1317</v>
      </c>
      <c r="D81" s="82" t="s">
        <v>1304</v>
      </c>
      <c r="E81" s="79" t="s">
        <v>279</v>
      </c>
      <c r="F81" s="197"/>
      <c r="G81" s="198"/>
      <c r="H81" s="147">
        <v>0.7</v>
      </c>
      <c r="I81" s="146">
        <v>0.7</v>
      </c>
      <c r="J81" s="147"/>
      <c r="K81" s="146">
        <f>I81+J81</f>
        <v>0.7</v>
      </c>
      <c r="L81" s="72" t="s">
        <v>313</v>
      </c>
      <c r="M81" s="60" t="s">
        <v>5</v>
      </c>
      <c r="N81" s="47" t="s">
        <v>1728</v>
      </c>
      <c r="O81" s="48" t="s">
        <v>1962</v>
      </c>
      <c r="P81" s="48" t="s">
        <v>3593</v>
      </c>
      <c r="Q81" s="47">
        <v>-92</v>
      </c>
      <c r="R81" s="48" t="s">
        <v>1763</v>
      </c>
      <c r="S81" s="48" t="s">
        <v>3594</v>
      </c>
      <c r="T81" s="50" t="s">
        <v>1</v>
      </c>
      <c r="U81" s="47" t="s">
        <v>1728</v>
      </c>
      <c r="V81" s="48" t="s">
        <v>1846</v>
      </c>
      <c r="W81" s="48" t="s">
        <v>3595</v>
      </c>
      <c r="X81" s="47">
        <v>-92</v>
      </c>
      <c r="Y81" s="48" t="s">
        <v>1763</v>
      </c>
      <c r="Z81" s="48" t="s">
        <v>3596</v>
      </c>
      <c r="AA81" s="50" t="s">
        <v>1</v>
      </c>
    </row>
    <row r="82" spans="2:27">
      <c r="B82" s="188"/>
      <c r="C82" s="184"/>
      <c r="D82" s="85"/>
      <c r="E82" s="184"/>
      <c r="F82" s="199"/>
      <c r="G82" s="187"/>
      <c r="H82" s="189"/>
      <c r="I82" s="187"/>
      <c r="J82" s="189"/>
      <c r="K82" s="187"/>
      <c r="L82" s="429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s="166" customFormat="1" ht="36">
      <c r="B83" s="259">
        <v>37</v>
      </c>
      <c r="C83" s="259" t="s">
        <v>1318</v>
      </c>
      <c r="D83" s="423" t="s">
        <v>1305</v>
      </c>
      <c r="E83" s="259" t="s">
        <v>279</v>
      </c>
      <c r="F83" s="242"/>
      <c r="G83" s="243"/>
      <c r="H83" s="243"/>
      <c r="I83" s="243"/>
      <c r="J83" s="243">
        <v>3</v>
      </c>
      <c r="K83" s="243">
        <f>I83+J83</f>
        <v>3</v>
      </c>
      <c r="L83" s="423" t="s">
        <v>1306</v>
      </c>
      <c r="M83" s="424" t="s">
        <v>5</v>
      </c>
      <c r="N83" s="246" t="s">
        <v>1728</v>
      </c>
      <c r="O83" s="246" t="s">
        <v>1739</v>
      </c>
      <c r="P83" s="246" t="s">
        <v>3474</v>
      </c>
      <c r="Q83" s="47">
        <v>-92</v>
      </c>
      <c r="R83" s="246" t="s">
        <v>1796</v>
      </c>
      <c r="S83" s="246" t="s">
        <v>3597</v>
      </c>
      <c r="T83" s="246" t="s">
        <v>1</v>
      </c>
      <c r="U83" s="246" t="s">
        <v>1728</v>
      </c>
      <c r="V83" s="246" t="s">
        <v>1846</v>
      </c>
      <c r="W83" s="246" t="s">
        <v>3598</v>
      </c>
      <c r="X83" s="47">
        <v>-92</v>
      </c>
      <c r="Y83" s="246" t="s">
        <v>1796</v>
      </c>
      <c r="Z83" s="246" t="s">
        <v>3599</v>
      </c>
      <c r="AA83" s="246" t="s">
        <v>1</v>
      </c>
    </row>
    <row r="84" spans="2:27">
      <c r="B84" s="272"/>
      <c r="C84" s="272"/>
      <c r="D84" s="430"/>
      <c r="E84" s="272"/>
      <c r="F84" s="273"/>
      <c r="G84" s="274"/>
      <c r="H84" s="274"/>
      <c r="I84" s="274"/>
      <c r="J84" s="274"/>
      <c r="K84" s="274"/>
      <c r="L84" s="430"/>
      <c r="M84" s="520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</row>
    <row r="85" spans="2:27" s="166" customFormat="1" ht="36">
      <c r="B85" s="259">
        <v>38</v>
      </c>
      <c r="C85" s="259" t="s">
        <v>1319</v>
      </c>
      <c r="D85" s="423" t="s">
        <v>1307</v>
      </c>
      <c r="E85" s="259" t="s">
        <v>279</v>
      </c>
      <c r="F85" s="242"/>
      <c r="G85" s="243"/>
      <c r="H85" s="243"/>
      <c r="I85" s="243"/>
      <c r="J85" s="243">
        <v>5.9</v>
      </c>
      <c r="K85" s="243">
        <f>I85+J85</f>
        <v>5.9</v>
      </c>
      <c r="L85" s="423" t="s">
        <v>1308</v>
      </c>
      <c r="M85" s="424" t="s">
        <v>5</v>
      </c>
      <c r="N85" s="246" t="s">
        <v>1728</v>
      </c>
      <c r="O85" s="246" t="s">
        <v>1782</v>
      </c>
      <c r="P85" s="246" t="s">
        <v>3600</v>
      </c>
      <c r="Q85" s="47">
        <v>-92</v>
      </c>
      <c r="R85" s="246" t="s">
        <v>1788</v>
      </c>
      <c r="S85" s="246" t="s">
        <v>3547</v>
      </c>
      <c r="T85" s="246" t="s">
        <v>1</v>
      </c>
      <c r="U85" s="246" t="s">
        <v>1728</v>
      </c>
      <c r="V85" s="246" t="s">
        <v>1752</v>
      </c>
      <c r="W85" s="246" t="s">
        <v>3834</v>
      </c>
      <c r="X85" s="47">
        <v>-92</v>
      </c>
      <c r="Y85" s="246" t="s">
        <v>1737</v>
      </c>
      <c r="Z85" s="246" t="s">
        <v>3720</v>
      </c>
      <c r="AA85" s="246" t="s">
        <v>1</v>
      </c>
    </row>
    <row r="86" spans="2:27">
      <c r="B86" s="272"/>
      <c r="C86" s="272"/>
      <c r="D86" s="430"/>
      <c r="E86" s="272"/>
      <c r="F86" s="273"/>
      <c r="G86" s="274"/>
      <c r="H86" s="274"/>
      <c r="I86" s="274"/>
      <c r="J86" s="274"/>
      <c r="K86" s="274"/>
      <c r="L86" s="430"/>
      <c r="M86" s="520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</row>
    <row r="87" spans="2:27" s="166" customFormat="1" ht="36">
      <c r="B87" s="259">
        <v>39</v>
      </c>
      <c r="C87" s="259" t="s">
        <v>1320</v>
      </c>
      <c r="D87" s="423" t="s">
        <v>1309</v>
      </c>
      <c r="E87" s="259" t="s">
        <v>279</v>
      </c>
      <c r="F87" s="242"/>
      <c r="G87" s="243"/>
      <c r="H87" s="243">
        <v>1.4</v>
      </c>
      <c r="I87" s="243">
        <v>1.4</v>
      </c>
      <c r="J87" s="243">
        <v>3.9</v>
      </c>
      <c r="K87" s="243">
        <f>I87+J87</f>
        <v>5.3</v>
      </c>
      <c r="L87" s="423" t="s">
        <v>1308</v>
      </c>
      <c r="M87" s="424" t="s">
        <v>5</v>
      </c>
      <c r="N87" s="246" t="s">
        <v>1728</v>
      </c>
      <c r="O87" s="246" t="s">
        <v>1752</v>
      </c>
      <c r="P87" s="246" t="s">
        <v>3837</v>
      </c>
      <c r="Q87" s="47">
        <v>-92</v>
      </c>
      <c r="R87" s="246" t="s">
        <v>1788</v>
      </c>
      <c r="S87" s="246" t="s">
        <v>3838</v>
      </c>
      <c r="T87" s="246" t="s">
        <v>1</v>
      </c>
      <c r="U87" s="246" t="s">
        <v>1728</v>
      </c>
      <c r="V87" s="246" t="s">
        <v>1752</v>
      </c>
      <c r="W87" s="246" t="s">
        <v>3835</v>
      </c>
      <c r="X87" s="47">
        <v>-92</v>
      </c>
      <c r="Y87" s="246" t="s">
        <v>1726</v>
      </c>
      <c r="Z87" s="246" t="s">
        <v>3836</v>
      </c>
      <c r="AA87" s="246" t="s">
        <v>1</v>
      </c>
    </row>
    <row r="88" spans="2:27">
      <c r="B88" s="272"/>
      <c r="C88" s="272"/>
      <c r="D88" s="430"/>
      <c r="E88" s="272"/>
      <c r="F88" s="273"/>
      <c r="G88" s="274"/>
      <c r="H88" s="274"/>
      <c r="I88" s="274"/>
      <c r="J88" s="274"/>
      <c r="K88" s="274"/>
      <c r="L88" s="430"/>
      <c r="M88" s="520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</row>
    <row r="89" spans="2:27" s="166" customFormat="1" ht="36">
      <c r="B89" s="259">
        <v>40</v>
      </c>
      <c r="C89" s="259" t="s">
        <v>1321</v>
      </c>
      <c r="D89" s="423" t="s">
        <v>1310</v>
      </c>
      <c r="E89" s="259" t="s">
        <v>279</v>
      </c>
      <c r="G89" s="243"/>
      <c r="H89" s="243">
        <v>2.2000000000000002</v>
      </c>
      <c r="I89" s="243">
        <v>2.2000000000000002</v>
      </c>
      <c r="J89" s="243"/>
      <c r="K89" s="243">
        <f>I89+J89</f>
        <v>2.2000000000000002</v>
      </c>
      <c r="L89" s="423" t="s">
        <v>1311</v>
      </c>
      <c r="M89" s="424" t="s">
        <v>5</v>
      </c>
      <c r="N89" s="246" t="s">
        <v>1728</v>
      </c>
      <c r="O89" s="246" t="s">
        <v>1790</v>
      </c>
      <c r="P89" s="246" t="s">
        <v>3601</v>
      </c>
      <c r="Q89" s="47">
        <v>-92</v>
      </c>
      <c r="R89" s="246" t="s">
        <v>1752</v>
      </c>
      <c r="S89" s="246" t="s">
        <v>3602</v>
      </c>
      <c r="T89" s="246" t="s">
        <v>1</v>
      </c>
      <c r="U89" s="246" t="s">
        <v>1728</v>
      </c>
      <c r="V89" s="246" t="s">
        <v>1735</v>
      </c>
      <c r="W89" s="246" t="s">
        <v>2811</v>
      </c>
      <c r="X89" s="47">
        <v>-92</v>
      </c>
      <c r="Y89" s="246" t="s">
        <v>1782</v>
      </c>
      <c r="Z89" s="246" t="s">
        <v>2701</v>
      </c>
      <c r="AA89" s="246" t="s">
        <v>1</v>
      </c>
    </row>
    <row r="90" spans="2:27">
      <c r="B90" s="272"/>
      <c r="C90" s="272"/>
      <c r="D90" s="430"/>
      <c r="E90" s="272"/>
      <c r="F90" s="273"/>
      <c r="G90" s="274"/>
      <c r="H90" s="274"/>
      <c r="I90" s="274"/>
      <c r="J90" s="274"/>
      <c r="K90" s="274"/>
      <c r="L90" s="430"/>
      <c r="M90" s="520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</row>
    <row r="91" spans="2:27" s="166" customFormat="1" ht="36">
      <c r="B91" s="259">
        <v>41</v>
      </c>
      <c r="C91" s="259" t="s">
        <v>1708</v>
      </c>
      <c r="D91" s="423" t="s">
        <v>1312</v>
      </c>
      <c r="E91" s="259" t="s">
        <v>279</v>
      </c>
      <c r="F91" s="242"/>
      <c r="G91" s="243"/>
      <c r="H91" s="243"/>
      <c r="I91" s="243"/>
      <c r="J91" s="243">
        <v>4.8</v>
      </c>
      <c r="K91" s="243">
        <f>I91+J91</f>
        <v>4.8</v>
      </c>
      <c r="L91" s="423" t="s">
        <v>355</v>
      </c>
      <c r="M91" s="424" t="s">
        <v>5</v>
      </c>
      <c r="N91" s="246" t="s">
        <v>1728</v>
      </c>
      <c r="O91" s="246" t="s">
        <v>1752</v>
      </c>
      <c r="P91" s="246" t="s">
        <v>3603</v>
      </c>
      <c r="Q91" s="47">
        <v>-92</v>
      </c>
      <c r="R91" s="246" t="s">
        <v>1870</v>
      </c>
      <c r="S91" s="246" t="s">
        <v>3604</v>
      </c>
      <c r="T91" s="246" t="s">
        <v>1</v>
      </c>
      <c r="U91" s="246" t="s">
        <v>1728</v>
      </c>
      <c r="V91" s="246" t="s">
        <v>1752</v>
      </c>
      <c r="W91" s="246" t="s">
        <v>3605</v>
      </c>
      <c r="X91" s="47">
        <v>-92</v>
      </c>
      <c r="Y91" s="246" t="s">
        <v>2504</v>
      </c>
      <c r="Z91" s="246" t="s">
        <v>3606</v>
      </c>
      <c r="AA91" s="246" t="s">
        <v>1</v>
      </c>
    </row>
    <row r="92" spans="2:27">
      <c r="B92" s="272"/>
      <c r="C92" s="272"/>
      <c r="D92" s="430"/>
      <c r="E92" s="272"/>
      <c r="F92" s="273"/>
      <c r="G92" s="274"/>
      <c r="H92" s="274"/>
      <c r="I92" s="274"/>
      <c r="J92" s="274"/>
      <c r="K92" s="274"/>
      <c r="L92" s="430"/>
      <c r="M92" s="520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</row>
    <row r="93" spans="2:27" ht="36">
      <c r="B93" s="259">
        <v>42</v>
      </c>
      <c r="C93" s="259" t="s">
        <v>1709</v>
      </c>
      <c r="D93" s="423" t="s">
        <v>1311</v>
      </c>
      <c r="E93" s="259" t="s">
        <v>279</v>
      </c>
      <c r="F93" s="242"/>
      <c r="G93" s="243"/>
      <c r="H93" s="243">
        <v>8.3000000000000007</v>
      </c>
      <c r="I93" s="243">
        <v>8.3000000000000007</v>
      </c>
      <c r="J93" s="243"/>
      <c r="K93" s="243">
        <f>I93+J93</f>
        <v>8.3000000000000007</v>
      </c>
      <c r="L93" s="423" t="s">
        <v>1313</v>
      </c>
      <c r="M93" s="424" t="s">
        <v>5</v>
      </c>
      <c r="N93" s="246" t="s">
        <v>1728</v>
      </c>
      <c r="O93" s="246" t="s">
        <v>1735</v>
      </c>
      <c r="P93" s="246" t="s">
        <v>3607</v>
      </c>
      <c r="Q93" s="47">
        <v>-92</v>
      </c>
      <c r="R93" s="246" t="s">
        <v>1726</v>
      </c>
      <c r="S93" s="246" t="s">
        <v>3602</v>
      </c>
      <c r="T93" s="246" t="s">
        <v>1</v>
      </c>
      <c r="U93" s="246" t="s">
        <v>1728</v>
      </c>
      <c r="V93" s="246" t="s">
        <v>1782</v>
      </c>
      <c r="W93" s="246" t="s">
        <v>3608</v>
      </c>
      <c r="X93" s="47">
        <v>-92</v>
      </c>
      <c r="Y93" s="246" t="s">
        <v>1782</v>
      </c>
      <c r="Z93" s="246" t="s">
        <v>3609</v>
      </c>
      <c r="AA93" s="246" t="s">
        <v>1</v>
      </c>
    </row>
    <row r="94" spans="2:27">
      <c r="B94" s="272"/>
      <c r="C94" s="272"/>
      <c r="D94" s="430"/>
      <c r="E94" s="272"/>
      <c r="F94" s="273"/>
      <c r="G94" s="274"/>
      <c r="H94" s="274"/>
      <c r="I94" s="274"/>
      <c r="J94" s="274"/>
      <c r="K94" s="274"/>
      <c r="L94" s="430"/>
      <c r="M94" s="520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</row>
    <row r="95" spans="2:27" s="166" customFormat="1" ht="90">
      <c r="B95" s="259">
        <v>43</v>
      </c>
      <c r="C95" s="259" t="s">
        <v>1322</v>
      </c>
      <c r="D95" s="431" t="s">
        <v>1710</v>
      </c>
      <c r="E95" s="259" t="s">
        <v>279</v>
      </c>
      <c r="F95" s="242"/>
      <c r="G95" s="243"/>
      <c r="H95" s="243"/>
      <c r="I95" s="243"/>
      <c r="J95" s="243">
        <v>5.7</v>
      </c>
      <c r="K95" s="243">
        <v>5.7</v>
      </c>
      <c r="L95" s="423" t="s">
        <v>1716</v>
      </c>
      <c r="M95" s="424" t="s">
        <v>5</v>
      </c>
      <c r="N95" s="425" t="s">
        <v>1728</v>
      </c>
      <c r="O95" s="269" t="s">
        <v>1782</v>
      </c>
      <c r="P95" s="269" t="s">
        <v>3610</v>
      </c>
      <c r="Q95" s="425">
        <v>-92</v>
      </c>
      <c r="R95" s="269" t="s">
        <v>1724</v>
      </c>
      <c r="S95" s="269" t="s">
        <v>3611</v>
      </c>
      <c r="T95" s="426" t="s">
        <v>1</v>
      </c>
      <c r="U95" s="425" t="s">
        <v>1728</v>
      </c>
      <c r="V95" s="246" t="s">
        <v>1726</v>
      </c>
      <c r="W95" s="246" t="s">
        <v>2613</v>
      </c>
      <c r="X95" s="425">
        <v>-92</v>
      </c>
      <c r="Y95" s="246" t="s">
        <v>1752</v>
      </c>
      <c r="Z95" s="246" t="s">
        <v>3367</v>
      </c>
      <c r="AA95" s="246" t="s">
        <v>1</v>
      </c>
    </row>
    <row r="96" spans="2:27" ht="3" customHeight="1">
      <c r="B96" s="60"/>
      <c r="C96" s="60"/>
      <c r="D96" s="93"/>
      <c r="E96" s="60"/>
      <c r="F96" s="432"/>
      <c r="G96" s="61"/>
      <c r="H96" s="61"/>
      <c r="I96" s="61"/>
      <c r="J96" s="61"/>
      <c r="K96" s="61"/>
      <c r="L96" s="93"/>
    </row>
    <row r="97" spans="2:12" ht="9" customHeight="1" thickBot="1">
      <c r="B97" s="60"/>
      <c r="C97" s="60"/>
      <c r="D97" s="93"/>
      <c r="E97" s="60"/>
      <c r="F97" s="432"/>
      <c r="G97" s="61"/>
      <c r="H97" s="61"/>
      <c r="I97" s="61"/>
      <c r="J97" s="61"/>
      <c r="K97" s="61"/>
      <c r="L97" s="93"/>
    </row>
    <row r="98" spans="2:12" ht="21.75" customHeight="1" thickBot="1">
      <c r="B98" s="62">
        <f>SUBTOTAL(3,B10:B95)</f>
        <v>43</v>
      </c>
      <c r="C98" s="63"/>
      <c r="D98" s="64"/>
      <c r="E98" s="63" t="s">
        <v>0</v>
      </c>
      <c r="F98" s="427"/>
      <c r="G98" s="65">
        <f>SUM(G10:G97)</f>
        <v>8</v>
      </c>
      <c r="H98" s="65">
        <f>SUM(H10:H97)</f>
        <v>220.74</v>
      </c>
      <c r="I98" s="65">
        <f>SUM(I10:I97)</f>
        <v>228.74</v>
      </c>
      <c r="J98" s="65">
        <f>SUM(J10:J97)</f>
        <v>104.4</v>
      </c>
      <c r="K98" s="66">
        <f>SUM(K10:K97)</f>
        <v>333.14</v>
      </c>
      <c r="L98" s="292"/>
    </row>
    <row r="99" spans="2:12" ht="8.25" customHeight="1">
      <c r="B99" s="60"/>
      <c r="C99" s="60"/>
      <c r="D99" s="93"/>
      <c r="E99" s="60"/>
      <c r="F99" s="61"/>
      <c r="G99" s="61"/>
      <c r="H99" s="61"/>
      <c r="I99" s="61"/>
      <c r="J99" s="61"/>
      <c r="K99" s="61"/>
      <c r="L99" s="93"/>
    </row>
    <row r="100" spans="2:12">
      <c r="B100" s="60"/>
      <c r="C100" s="60"/>
      <c r="D100" s="93"/>
      <c r="E100" s="60"/>
      <c r="F100" s="61"/>
      <c r="G100" s="61"/>
      <c r="H100" s="61"/>
      <c r="I100" s="61"/>
      <c r="J100" s="61"/>
      <c r="K100" s="61"/>
      <c r="L100" s="93"/>
    </row>
    <row r="101" spans="2:12">
      <c r="B101" s="60"/>
      <c r="C101" s="60"/>
      <c r="D101" s="93"/>
      <c r="E101" s="60"/>
      <c r="F101" s="61"/>
      <c r="G101" s="61"/>
      <c r="H101" s="61"/>
      <c r="I101" s="61"/>
      <c r="J101" s="61"/>
      <c r="K101" s="61"/>
      <c r="L101" s="93"/>
    </row>
    <row r="102" spans="2:12">
      <c r="B102" s="60"/>
      <c r="C102" s="60"/>
      <c r="D102" s="93"/>
      <c r="E102" s="60"/>
      <c r="F102" s="61"/>
      <c r="G102" s="61"/>
      <c r="H102" s="61"/>
      <c r="I102" s="61"/>
      <c r="J102" s="61"/>
      <c r="K102" s="61"/>
      <c r="L102" s="93"/>
    </row>
    <row r="103" spans="2:12">
      <c r="B103" s="60"/>
      <c r="C103" s="60"/>
      <c r="D103" s="93"/>
      <c r="E103" s="60"/>
      <c r="F103" s="61"/>
      <c r="G103" s="61"/>
      <c r="H103" s="61"/>
      <c r="I103" s="61"/>
      <c r="J103" s="61"/>
      <c r="K103" s="61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93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93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93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93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93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93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93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</row>
  </sheetData>
  <mergeCells count="22">
    <mergeCell ref="E6:L6"/>
    <mergeCell ref="E5:L5"/>
    <mergeCell ref="E2:AA2"/>
    <mergeCell ref="E3:AA3"/>
    <mergeCell ref="E4:AA4"/>
    <mergeCell ref="N6:AA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60" orientation="landscape" r:id="rId1"/>
  <headerFooter alignWithMargins="0">
    <oddFooter>&amp;LJunta Estatal de Caminos&amp;CSubdirección de Planeación&amp;RRed Estatal de Caminos 2023</oddFooter>
  </headerFooter>
  <rowBreaks count="3" manualBreakCount="3">
    <brk id="32" max="29" man="1"/>
    <brk id="56" max="29" man="1"/>
    <brk id="80" max="29" man="1"/>
  </rowBreaks>
  <colBreaks count="1" manualBreakCount="1">
    <brk id="12" max="99" man="1"/>
  </colBreaks>
  <ignoredErrors>
    <ignoredError sqref="K71 K49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3"/>
  </sheetPr>
  <dimension ref="B2:AA1000"/>
  <sheetViews>
    <sheetView view="pageBreakPreview" topLeftCell="A7" zoomScale="90" zoomScaleSheetLayoutView="90" workbookViewId="0">
      <selection activeCell="O54" sqref="O54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3.42578125" style="80" customWidth="1"/>
    <col min="4" max="4" width="42.28515625" style="80" customWidth="1"/>
    <col min="5" max="5" width="13.7109375" style="80" customWidth="1"/>
    <col min="6" max="6" width="12" style="80" customWidth="1"/>
    <col min="7" max="7" width="8.7109375" style="80" customWidth="1"/>
    <col min="8" max="8" width="10.28515625" style="80" customWidth="1"/>
    <col min="9" max="9" width="19" style="80" customWidth="1"/>
    <col min="10" max="10" width="15.140625" style="80" customWidth="1"/>
    <col min="11" max="11" width="13.7109375" style="80" customWidth="1"/>
    <col min="12" max="12" width="33.85546875" style="80" customWidth="1"/>
    <col min="13" max="13" width="19" style="60" customWidth="1"/>
    <col min="14" max="14" width="7.7109375" style="80" customWidth="1"/>
    <col min="15" max="15" width="4.85546875" style="80" customWidth="1"/>
    <col min="16" max="16" width="9.42578125" style="80" customWidth="1"/>
    <col min="17" max="17" width="9" style="80" customWidth="1"/>
    <col min="18" max="18" width="4.5703125" style="80" customWidth="1"/>
    <col min="19" max="19" width="10.140625" style="80" customWidth="1"/>
    <col min="20" max="20" width="3.7109375" style="80" customWidth="1"/>
    <col min="21" max="22" width="5" style="80" customWidth="1"/>
    <col min="23" max="23" width="11.7109375" style="80" customWidth="1"/>
    <col min="24" max="24" width="4.85546875" style="80" customWidth="1"/>
    <col min="25" max="25" width="4.5703125" style="80" customWidth="1"/>
    <col min="26" max="26" width="11" style="80" customWidth="1"/>
    <col min="27" max="27" width="3.7109375" style="80" customWidth="1"/>
    <col min="28" max="28" width="5.7109375" style="80" customWidth="1"/>
    <col min="29" max="16384" width="11.42578125" style="80"/>
  </cols>
  <sheetData>
    <row r="2" spans="2:27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2:27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2:27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</row>
    <row r="5" spans="2:27">
      <c r="E5" s="558"/>
      <c r="F5" s="558"/>
      <c r="G5" s="558"/>
      <c r="H5" s="558"/>
      <c r="I5" s="558"/>
      <c r="J5" s="558"/>
      <c r="K5" s="558"/>
      <c r="L5" s="558"/>
    </row>
    <row r="6" spans="2:27" ht="18.75" thickBot="1">
      <c r="E6" s="558" t="s">
        <v>277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7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7" ht="23.2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7" ht="49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7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7" ht="36">
      <c r="B11" s="299" t="s">
        <v>62</v>
      </c>
      <c r="C11" s="144" t="s">
        <v>276</v>
      </c>
      <c r="D11" s="300" t="s">
        <v>275</v>
      </c>
      <c r="E11" s="163" t="s">
        <v>222</v>
      </c>
      <c r="F11" s="146"/>
      <c r="G11" s="147"/>
      <c r="H11" s="198">
        <v>14</v>
      </c>
      <c r="I11" s="147">
        <f>SUM(F11:H11)</f>
        <v>14</v>
      </c>
      <c r="J11" s="198"/>
      <c r="K11" s="147">
        <f>SUM(I11:J11)</f>
        <v>14</v>
      </c>
      <c r="L11" s="301" t="s">
        <v>231</v>
      </c>
      <c r="M11" s="60" t="s">
        <v>3</v>
      </c>
      <c r="N11" s="47" t="s">
        <v>1728</v>
      </c>
      <c r="O11" s="48" t="s">
        <v>1752</v>
      </c>
      <c r="P11" s="49" t="s">
        <v>3612</v>
      </c>
      <c r="Q11" s="47">
        <v>-92</v>
      </c>
      <c r="R11" s="48" t="s">
        <v>1866</v>
      </c>
      <c r="S11" s="49" t="s">
        <v>3299</v>
      </c>
      <c r="T11" s="50" t="s">
        <v>1</v>
      </c>
      <c r="U11" s="47" t="s">
        <v>1728</v>
      </c>
      <c r="V11" s="48" t="s">
        <v>1816</v>
      </c>
      <c r="W11" s="49" t="s">
        <v>3839</v>
      </c>
      <c r="X11" s="47">
        <v>-93</v>
      </c>
      <c r="Y11" s="48" t="s">
        <v>1833</v>
      </c>
      <c r="Z11" s="49" t="s">
        <v>3840</v>
      </c>
      <c r="AA11" s="50" t="s">
        <v>1</v>
      </c>
    </row>
    <row r="12" spans="2:27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7" ht="36">
      <c r="B13" s="299" t="s">
        <v>216</v>
      </c>
      <c r="C13" s="144" t="s">
        <v>274</v>
      </c>
      <c r="D13" s="300" t="s">
        <v>273</v>
      </c>
      <c r="E13" s="163" t="s">
        <v>222</v>
      </c>
      <c r="F13" s="146"/>
      <c r="G13" s="147"/>
      <c r="H13" s="198">
        <v>12</v>
      </c>
      <c r="I13" s="147">
        <f>SUM(F13:H13)</f>
        <v>12</v>
      </c>
      <c r="J13" s="198">
        <v>10.9</v>
      </c>
      <c r="K13" s="147">
        <f>SUM(I13:J13)</f>
        <v>22.9</v>
      </c>
      <c r="L13" s="301" t="s">
        <v>231</v>
      </c>
      <c r="M13" s="60" t="s">
        <v>3</v>
      </c>
      <c r="N13" s="47" t="s">
        <v>1728</v>
      </c>
      <c r="O13" s="48" t="s">
        <v>1790</v>
      </c>
      <c r="P13" s="48" t="s">
        <v>2368</v>
      </c>
      <c r="Q13" s="47">
        <v>-92</v>
      </c>
      <c r="R13" s="48" t="s">
        <v>1820</v>
      </c>
      <c r="S13" s="48" t="s">
        <v>3841</v>
      </c>
      <c r="T13" s="50" t="s">
        <v>1</v>
      </c>
      <c r="U13" s="47" t="s">
        <v>1728</v>
      </c>
      <c r="V13" s="48" t="s">
        <v>1759</v>
      </c>
      <c r="W13" s="48" t="s">
        <v>3842</v>
      </c>
      <c r="X13" s="47">
        <v>-92</v>
      </c>
      <c r="Y13" s="48" t="s">
        <v>1748</v>
      </c>
      <c r="Z13" s="48" t="s">
        <v>3843</v>
      </c>
      <c r="AA13" s="50" t="s">
        <v>1</v>
      </c>
    </row>
    <row r="14" spans="2:27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7" ht="36">
      <c r="B15" s="299" t="s">
        <v>59</v>
      </c>
      <c r="C15" s="144" t="s">
        <v>272</v>
      </c>
      <c r="D15" s="300" t="s">
        <v>271</v>
      </c>
      <c r="E15" s="163" t="s">
        <v>222</v>
      </c>
      <c r="F15" s="146"/>
      <c r="G15" s="147">
        <v>4.3499999999999996</v>
      </c>
      <c r="H15" s="198">
        <v>6.25</v>
      </c>
      <c r="I15" s="147">
        <f>SUM(F15:H15)</f>
        <v>10.6</v>
      </c>
      <c r="J15" s="198"/>
      <c r="K15" s="147">
        <f>SUM(I15:J15)</f>
        <v>10.6</v>
      </c>
      <c r="L15" s="301" t="s">
        <v>270</v>
      </c>
      <c r="M15" s="60" t="s">
        <v>3</v>
      </c>
      <c r="N15" s="47" t="s">
        <v>1728</v>
      </c>
      <c r="O15" s="48" t="s">
        <v>1735</v>
      </c>
      <c r="P15" s="48" t="s">
        <v>3613</v>
      </c>
      <c r="Q15" s="47">
        <v>-92</v>
      </c>
      <c r="R15" s="48" t="s">
        <v>1930</v>
      </c>
      <c r="S15" s="49" t="s">
        <v>3614</v>
      </c>
      <c r="T15" s="50" t="s">
        <v>1</v>
      </c>
      <c r="U15" s="47" t="s">
        <v>1728</v>
      </c>
      <c r="V15" s="48" t="s">
        <v>1790</v>
      </c>
      <c r="W15" s="48" t="s">
        <v>2595</v>
      </c>
      <c r="X15" s="47">
        <v>-92</v>
      </c>
      <c r="Y15" s="48" t="s">
        <v>1729</v>
      </c>
      <c r="Z15" s="48" t="s">
        <v>3844</v>
      </c>
      <c r="AA15" s="50" t="s">
        <v>1</v>
      </c>
    </row>
    <row r="16" spans="2:27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269</v>
      </c>
      <c r="D17" s="300" t="s">
        <v>268</v>
      </c>
      <c r="E17" s="163" t="s">
        <v>222</v>
      </c>
      <c r="F17" s="146"/>
      <c r="G17" s="147"/>
      <c r="H17" s="198">
        <v>3</v>
      </c>
      <c r="I17" s="147">
        <f>SUM(F17:H17)</f>
        <v>3</v>
      </c>
      <c r="J17" s="198"/>
      <c r="K17" s="147">
        <f>SUM(I17:J17)</f>
        <v>3</v>
      </c>
      <c r="L17" s="301" t="s">
        <v>267</v>
      </c>
      <c r="M17" s="60" t="s">
        <v>3</v>
      </c>
      <c r="N17" s="47" t="s">
        <v>1728</v>
      </c>
      <c r="O17" s="48" t="s">
        <v>1790</v>
      </c>
      <c r="P17" s="48" t="s">
        <v>3845</v>
      </c>
      <c r="Q17" s="47">
        <v>-92</v>
      </c>
      <c r="R17" s="48" t="s">
        <v>1820</v>
      </c>
      <c r="S17" s="49" t="s">
        <v>3846</v>
      </c>
      <c r="T17" s="50" t="s">
        <v>1</v>
      </c>
      <c r="U17" s="47" t="s">
        <v>1728</v>
      </c>
      <c r="V17" s="48" t="s">
        <v>1790</v>
      </c>
      <c r="W17" s="48" t="s">
        <v>3847</v>
      </c>
      <c r="X17" s="47">
        <v>-92</v>
      </c>
      <c r="Y17" s="48" t="s">
        <v>1748</v>
      </c>
      <c r="Z17" s="48" t="s">
        <v>3848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266</v>
      </c>
      <c r="D19" s="300" t="s">
        <v>225</v>
      </c>
      <c r="E19" s="163" t="s">
        <v>222</v>
      </c>
      <c r="F19" s="146"/>
      <c r="G19" s="147"/>
      <c r="H19" s="198">
        <v>6.8</v>
      </c>
      <c r="I19" s="147">
        <f>SUM(F19:H19)</f>
        <v>6.8</v>
      </c>
      <c r="J19" s="198"/>
      <c r="K19" s="147">
        <f>SUM(I19:J19)</f>
        <v>6.8</v>
      </c>
      <c r="L19" s="301" t="s">
        <v>234</v>
      </c>
      <c r="M19" s="60" t="s">
        <v>3</v>
      </c>
      <c r="N19" s="47" t="s">
        <v>1728</v>
      </c>
      <c r="O19" s="48" t="s">
        <v>1735</v>
      </c>
      <c r="P19" s="48" t="s">
        <v>3616</v>
      </c>
      <c r="Q19" s="47">
        <v>-92</v>
      </c>
      <c r="R19" s="48" t="s">
        <v>1748</v>
      </c>
      <c r="S19" s="48" t="s">
        <v>3617</v>
      </c>
      <c r="T19" s="50" t="s">
        <v>1</v>
      </c>
      <c r="U19" s="47" t="s">
        <v>1728</v>
      </c>
      <c r="V19" s="48" t="s">
        <v>1809</v>
      </c>
      <c r="W19" s="48" t="s">
        <v>3853</v>
      </c>
      <c r="X19" s="47">
        <v>-92</v>
      </c>
      <c r="Y19" s="48" t="s">
        <v>2513</v>
      </c>
      <c r="Z19" s="48" t="s">
        <v>3854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265</v>
      </c>
      <c r="D21" s="300" t="s">
        <v>264</v>
      </c>
      <c r="E21" s="163" t="s">
        <v>222</v>
      </c>
      <c r="F21" s="146"/>
      <c r="G21" s="147"/>
      <c r="H21" s="198">
        <v>4.3</v>
      </c>
      <c r="I21" s="147">
        <f>SUM(F21:H21)</f>
        <v>4.3</v>
      </c>
      <c r="J21" s="198"/>
      <c r="K21" s="147">
        <f>SUM(I21:J21)</f>
        <v>4.3</v>
      </c>
      <c r="L21" s="301" t="s">
        <v>263</v>
      </c>
      <c r="M21" s="60" t="s">
        <v>3</v>
      </c>
      <c r="N21" s="47" t="s">
        <v>1728</v>
      </c>
      <c r="O21" s="48" t="s">
        <v>1735</v>
      </c>
      <c r="P21" s="48" t="s">
        <v>3616</v>
      </c>
      <c r="Q21" s="47">
        <v>-92</v>
      </c>
      <c r="R21" s="48" t="s">
        <v>1748</v>
      </c>
      <c r="S21" s="48" t="s">
        <v>3617</v>
      </c>
      <c r="T21" s="50" t="s">
        <v>1</v>
      </c>
      <c r="U21" s="47" t="s">
        <v>1728</v>
      </c>
      <c r="V21" s="48" t="s">
        <v>1782</v>
      </c>
      <c r="W21" s="48" t="s">
        <v>3482</v>
      </c>
      <c r="X21" s="47">
        <v>-92</v>
      </c>
      <c r="Y21" s="48" t="s">
        <v>2513</v>
      </c>
      <c r="Z21" s="48" t="s">
        <v>2650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262</v>
      </c>
      <c r="D23" s="300" t="s">
        <v>261</v>
      </c>
      <c r="E23" s="163" t="s">
        <v>222</v>
      </c>
      <c r="F23" s="146"/>
      <c r="G23" s="147"/>
      <c r="H23" s="198"/>
      <c r="I23" s="147">
        <f>SUM(F23:H23)</f>
        <v>0</v>
      </c>
      <c r="J23" s="340">
        <v>7.6</v>
      </c>
      <c r="K23" s="147">
        <f>SUM(I23:J23)</f>
        <v>7.6</v>
      </c>
      <c r="L23" s="301" t="s">
        <v>239</v>
      </c>
      <c r="M23" s="60" t="s">
        <v>5</v>
      </c>
      <c r="N23" s="47" t="s">
        <v>1728</v>
      </c>
      <c r="O23" s="48" t="s">
        <v>1788</v>
      </c>
      <c r="P23" s="48" t="s">
        <v>3618</v>
      </c>
      <c r="Q23" s="47">
        <v>-92</v>
      </c>
      <c r="R23" s="48" t="s">
        <v>1930</v>
      </c>
      <c r="S23" s="48" t="s">
        <v>3619</v>
      </c>
      <c r="T23" s="50" t="s">
        <v>1</v>
      </c>
      <c r="U23" s="47" t="s">
        <v>1728</v>
      </c>
      <c r="V23" s="48" t="s">
        <v>1759</v>
      </c>
      <c r="W23" s="48" t="s">
        <v>3620</v>
      </c>
      <c r="X23" s="47">
        <v>-92</v>
      </c>
      <c r="Y23" s="48" t="s">
        <v>1748</v>
      </c>
      <c r="Z23" s="48" t="s">
        <v>3621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260</v>
      </c>
      <c r="D25" s="300" t="s">
        <v>259</v>
      </c>
      <c r="E25" s="163" t="s">
        <v>222</v>
      </c>
      <c r="F25" s="146"/>
      <c r="G25" s="147"/>
      <c r="H25" s="198">
        <v>7</v>
      </c>
      <c r="I25" s="147">
        <f>SUM(F25:H25)</f>
        <v>7</v>
      </c>
      <c r="J25" s="198"/>
      <c r="K25" s="147">
        <f>SUM(I25:J25)</f>
        <v>7</v>
      </c>
      <c r="L25" s="301" t="s">
        <v>239</v>
      </c>
      <c r="M25" s="60" t="s">
        <v>3</v>
      </c>
      <c r="N25" s="47" t="s">
        <v>1728</v>
      </c>
      <c r="O25" s="48" t="s">
        <v>1752</v>
      </c>
      <c r="P25" s="48" t="s">
        <v>3622</v>
      </c>
      <c r="Q25" s="47">
        <v>-92</v>
      </c>
      <c r="R25" s="48" t="s">
        <v>1930</v>
      </c>
      <c r="S25" s="48" t="s">
        <v>3623</v>
      </c>
      <c r="T25" s="50" t="s">
        <v>1</v>
      </c>
      <c r="U25" s="47" t="s">
        <v>1728</v>
      </c>
      <c r="V25" s="48" t="s">
        <v>1724</v>
      </c>
      <c r="W25" s="48" t="s">
        <v>3624</v>
      </c>
      <c r="X25" s="47">
        <v>-92</v>
      </c>
      <c r="Y25" s="48" t="s">
        <v>1985</v>
      </c>
      <c r="Z25" s="48" t="s">
        <v>3625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258</v>
      </c>
      <c r="D27" s="300" t="s">
        <v>221</v>
      </c>
      <c r="E27" s="163" t="s">
        <v>222</v>
      </c>
      <c r="F27" s="146"/>
      <c r="G27" s="147"/>
      <c r="H27" s="198">
        <v>4.0999999999999996</v>
      </c>
      <c r="I27" s="147">
        <f>SUM(F27:H27)</f>
        <v>4.0999999999999996</v>
      </c>
      <c r="J27" s="198"/>
      <c r="K27" s="147">
        <f>SUM(I27:J27)</f>
        <v>4.0999999999999996</v>
      </c>
      <c r="L27" s="301" t="s">
        <v>242</v>
      </c>
      <c r="M27" s="60" t="s">
        <v>3</v>
      </c>
      <c r="N27" s="47" t="s">
        <v>1728</v>
      </c>
      <c r="O27" s="48" t="s">
        <v>1790</v>
      </c>
      <c r="P27" s="48" t="s">
        <v>3497</v>
      </c>
      <c r="Q27" s="47">
        <v>-92</v>
      </c>
      <c r="R27" s="48" t="s">
        <v>2504</v>
      </c>
      <c r="S27" s="48" t="s">
        <v>3498</v>
      </c>
      <c r="T27" s="50" t="s">
        <v>1</v>
      </c>
      <c r="U27" s="47" t="s">
        <v>1728</v>
      </c>
      <c r="V27" s="48" t="s">
        <v>1790</v>
      </c>
      <c r="W27" s="48" t="s">
        <v>2692</v>
      </c>
      <c r="X27" s="47">
        <v>-92</v>
      </c>
      <c r="Y27" s="48" t="s">
        <v>1985</v>
      </c>
      <c r="Z27" s="48" t="s">
        <v>3626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257</v>
      </c>
      <c r="D29" s="300" t="s">
        <v>256</v>
      </c>
      <c r="E29" s="163" t="s">
        <v>222</v>
      </c>
      <c r="F29" s="146"/>
      <c r="G29" s="147"/>
      <c r="H29" s="198">
        <v>1.5</v>
      </c>
      <c r="I29" s="147">
        <f>SUM(F29:H29)</f>
        <v>1.5</v>
      </c>
      <c r="J29" s="198">
        <v>4.0999999999999996</v>
      </c>
      <c r="K29" s="147">
        <f>SUM(I29:J29)</f>
        <v>5.6</v>
      </c>
      <c r="L29" s="301" t="s">
        <v>231</v>
      </c>
      <c r="M29" s="60" t="s">
        <v>10</v>
      </c>
      <c r="N29" s="47" t="s">
        <v>1728</v>
      </c>
      <c r="O29" s="48" t="s">
        <v>1788</v>
      </c>
      <c r="P29" s="48" t="s">
        <v>3627</v>
      </c>
      <c r="Q29" s="47">
        <v>-92</v>
      </c>
      <c r="R29" s="48" t="s">
        <v>1866</v>
      </c>
      <c r="S29" s="48" t="s">
        <v>3628</v>
      </c>
      <c r="T29" s="50" t="s">
        <v>1</v>
      </c>
      <c r="U29" s="47" t="s">
        <v>1728</v>
      </c>
      <c r="V29" s="48" t="s">
        <v>1744</v>
      </c>
      <c r="W29" s="48" t="s">
        <v>3629</v>
      </c>
      <c r="X29" s="47">
        <v>-92</v>
      </c>
      <c r="Y29" s="48" t="s">
        <v>1825</v>
      </c>
      <c r="Z29" s="48" t="s">
        <v>3630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255</v>
      </c>
      <c r="D31" s="300" t="s">
        <v>254</v>
      </c>
      <c r="E31" s="163" t="s">
        <v>222</v>
      </c>
      <c r="F31" s="146"/>
      <c r="G31" s="147"/>
      <c r="H31" s="198"/>
      <c r="I31" s="147">
        <f>SUM(F31:H31)</f>
        <v>0</v>
      </c>
      <c r="J31" s="198">
        <v>1.6</v>
      </c>
      <c r="K31" s="147">
        <f>SUM(I31:J31)</f>
        <v>1.6</v>
      </c>
      <c r="L31" s="301" t="s">
        <v>245</v>
      </c>
      <c r="M31" s="60" t="s">
        <v>5</v>
      </c>
      <c r="N31" s="47" t="s">
        <v>1728</v>
      </c>
      <c r="O31" s="48" t="s">
        <v>1790</v>
      </c>
      <c r="P31" s="48" t="s">
        <v>3631</v>
      </c>
      <c r="Q31" s="47">
        <v>-92</v>
      </c>
      <c r="R31" s="48" t="s">
        <v>1866</v>
      </c>
      <c r="S31" s="48" t="s">
        <v>3632</v>
      </c>
      <c r="T31" s="50" t="s">
        <v>1</v>
      </c>
      <c r="U31" s="47" t="s">
        <v>1728</v>
      </c>
      <c r="V31" s="48" t="s">
        <v>1735</v>
      </c>
      <c r="W31" s="48" t="s">
        <v>3208</v>
      </c>
      <c r="X31" s="47">
        <v>-92</v>
      </c>
      <c r="Y31" s="48" t="s">
        <v>1866</v>
      </c>
      <c r="Z31" s="48" t="s">
        <v>3063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253</v>
      </c>
      <c r="D33" s="300" t="s">
        <v>252</v>
      </c>
      <c r="E33" s="163" t="s">
        <v>222</v>
      </c>
      <c r="F33" s="146"/>
      <c r="G33" s="147"/>
      <c r="H33" s="198">
        <v>14</v>
      </c>
      <c r="I33" s="147">
        <f>SUM(F33:H33)</f>
        <v>14</v>
      </c>
      <c r="J33" s="198">
        <v>0</v>
      </c>
      <c r="K33" s="147">
        <f>SUM(I33:J33)</f>
        <v>14</v>
      </c>
      <c r="L33" s="301" t="s">
        <v>251</v>
      </c>
      <c r="M33" s="60" t="s">
        <v>3</v>
      </c>
      <c r="N33" s="47" t="s">
        <v>1728</v>
      </c>
      <c r="O33" s="48" t="s">
        <v>1788</v>
      </c>
      <c r="P33" s="48" t="s">
        <v>3409</v>
      </c>
      <c r="Q33" s="47">
        <v>-92</v>
      </c>
      <c r="R33" s="48" t="s">
        <v>1820</v>
      </c>
      <c r="S33" s="49" t="s">
        <v>3633</v>
      </c>
      <c r="T33" s="50" t="s">
        <v>1</v>
      </c>
      <c r="U33" s="47" t="s">
        <v>1728</v>
      </c>
      <c r="V33" s="48" t="s">
        <v>1737</v>
      </c>
      <c r="W33" s="48" t="s">
        <v>3850</v>
      </c>
      <c r="X33" s="47">
        <v>-93</v>
      </c>
      <c r="Y33" s="48" t="s">
        <v>1914</v>
      </c>
      <c r="Z33" s="48" t="s">
        <v>3851</v>
      </c>
      <c r="AA33" s="50" t="s">
        <v>1</v>
      </c>
    </row>
    <row r="34" spans="2:27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250</v>
      </c>
      <c r="D35" s="300" t="s">
        <v>249</v>
      </c>
      <c r="E35" s="163" t="s">
        <v>222</v>
      </c>
      <c r="F35" s="146"/>
      <c r="G35" s="147"/>
      <c r="H35" s="198">
        <v>6.9</v>
      </c>
      <c r="I35" s="147">
        <f>SUM(F35:H35)</f>
        <v>6.9</v>
      </c>
      <c r="J35" s="198"/>
      <c r="K35" s="147">
        <f>SUM(I35:J35)</f>
        <v>6.9</v>
      </c>
      <c r="L35" s="301" t="s">
        <v>248</v>
      </c>
      <c r="M35" s="60" t="s">
        <v>3</v>
      </c>
      <c r="N35" s="47" t="s">
        <v>1728</v>
      </c>
      <c r="O35" s="48" t="s">
        <v>1735</v>
      </c>
      <c r="P35" s="48" t="s">
        <v>3636</v>
      </c>
      <c r="Q35" s="47">
        <v>-92</v>
      </c>
      <c r="R35" s="48" t="s">
        <v>1820</v>
      </c>
      <c r="S35" s="49" t="s">
        <v>3637</v>
      </c>
      <c r="T35" s="50" t="s">
        <v>1</v>
      </c>
      <c r="U35" s="47" t="s">
        <v>1728</v>
      </c>
      <c r="V35" s="48" t="s">
        <v>1834</v>
      </c>
      <c r="W35" s="48" t="s">
        <v>3638</v>
      </c>
      <c r="X35" s="47">
        <v>-92</v>
      </c>
      <c r="Y35" s="48" t="s">
        <v>1820</v>
      </c>
      <c r="Z35" s="48" t="s">
        <v>2573</v>
      </c>
      <c r="AA35" s="50" t="s">
        <v>1</v>
      </c>
    </row>
    <row r="36" spans="2:27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247</v>
      </c>
      <c r="D37" s="300" t="s">
        <v>246</v>
      </c>
      <c r="E37" s="163" t="s">
        <v>222</v>
      </c>
      <c r="F37" s="146"/>
      <c r="G37" s="147"/>
      <c r="H37" s="198">
        <v>4.4000000000000004</v>
      </c>
      <c r="I37" s="147">
        <f>SUM(F37:H37)</f>
        <v>4.4000000000000004</v>
      </c>
      <c r="J37" s="198">
        <v>0</v>
      </c>
      <c r="K37" s="147">
        <f>SUM(I37:J37)</f>
        <v>4.4000000000000004</v>
      </c>
      <c r="L37" s="301" t="s">
        <v>245</v>
      </c>
      <c r="M37" s="60" t="s">
        <v>3</v>
      </c>
      <c r="N37" s="47" t="s">
        <v>1728</v>
      </c>
      <c r="O37" s="48" t="s">
        <v>1790</v>
      </c>
      <c r="P37" s="48" t="s">
        <v>3639</v>
      </c>
      <c r="Q37" s="47">
        <v>-92</v>
      </c>
      <c r="R37" s="48" t="s">
        <v>1866</v>
      </c>
      <c r="S37" s="48" t="s">
        <v>3640</v>
      </c>
      <c r="T37" s="50" t="s">
        <v>1</v>
      </c>
      <c r="U37" s="47" t="s">
        <v>1728</v>
      </c>
      <c r="V37" s="48" t="s">
        <v>1731</v>
      </c>
      <c r="W37" s="48" t="s">
        <v>3641</v>
      </c>
      <c r="X37" s="47">
        <v>-92</v>
      </c>
      <c r="Y37" s="48" t="s">
        <v>1825</v>
      </c>
      <c r="Z37" s="48" t="s">
        <v>3642</v>
      </c>
      <c r="AA37" s="50" t="s">
        <v>1</v>
      </c>
    </row>
    <row r="38" spans="2:27">
      <c r="B38" s="302"/>
      <c r="C38" s="185"/>
      <c r="D38" s="303"/>
      <c r="E38" s="208"/>
      <c r="F38" s="187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244</v>
      </c>
      <c r="D39" s="300" t="s">
        <v>243</v>
      </c>
      <c r="E39" s="163" t="s">
        <v>222</v>
      </c>
      <c r="F39" s="146"/>
      <c r="G39" s="147"/>
      <c r="H39" s="198">
        <v>3.3</v>
      </c>
      <c r="I39" s="147">
        <f>SUM(F39:H39)</f>
        <v>3.3</v>
      </c>
      <c r="J39" s="198"/>
      <c r="K39" s="147">
        <f>SUM(I39:J39)</f>
        <v>3.3</v>
      </c>
      <c r="L39" s="301" t="s">
        <v>242</v>
      </c>
      <c r="M39" s="60" t="s">
        <v>3</v>
      </c>
      <c r="N39" s="47" t="s">
        <v>1728</v>
      </c>
      <c r="O39" s="48" t="s">
        <v>1735</v>
      </c>
      <c r="P39" s="48" t="s">
        <v>2592</v>
      </c>
      <c r="Q39" s="47">
        <v>-92</v>
      </c>
      <c r="R39" s="48" t="s">
        <v>1985</v>
      </c>
      <c r="S39" s="48" t="s">
        <v>2631</v>
      </c>
      <c r="T39" s="50" t="s">
        <v>1</v>
      </c>
      <c r="U39" s="47" t="s">
        <v>1728</v>
      </c>
      <c r="V39" s="48" t="s">
        <v>1735</v>
      </c>
      <c r="W39" s="48" t="s">
        <v>3643</v>
      </c>
      <c r="X39" s="47">
        <v>-92</v>
      </c>
      <c r="Y39" s="48" t="s">
        <v>2504</v>
      </c>
      <c r="Z39" s="48" t="s">
        <v>3644</v>
      </c>
      <c r="AA39" s="50" t="s">
        <v>1</v>
      </c>
    </row>
    <row r="40" spans="2:27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241</v>
      </c>
      <c r="D41" s="300" t="s">
        <v>240</v>
      </c>
      <c r="E41" s="163" t="s">
        <v>222</v>
      </c>
      <c r="F41" s="146"/>
      <c r="G41" s="147"/>
      <c r="H41" s="198">
        <v>4</v>
      </c>
      <c r="I41" s="147">
        <v>4</v>
      </c>
      <c r="J41" s="198"/>
      <c r="K41" s="147">
        <f>SUM(I41:J41)</f>
        <v>4</v>
      </c>
      <c r="L41" s="301" t="s">
        <v>239</v>
      </c>
      <c r="M41" s="60" t="s">
        <v>5</v>
      </c>
      <c r="N41" s="47" t="s">
        <v>1728</v>
      </c>
      <c r="O41" s="48" t="s">
        <v>1816</v>
      </c>
      <c r="P41" s="48" t="s">
        <v>3645</v>
      </c>
      <c r="Q41" s="47">
        <v>-92</v>
      </c>
      <c r="R41" s="48" t="s">
        <v>1820</v>
      </c>
      <c r="S41" s="48" t="s">
        <v>2395</v>
      </c>
      <c r="T41" s="50" t="s">
        <v>1</v>
      </c>
      <c r="U41" s="47" t="s">
        <v>1728</v>
      </c>
      <c r="V41" s="48" t="s">
        <v>1724</v>
      </c>
      <c r="W41" s="48" t="s">
        <v>2423</v>
      </c>
      <c r="X41" s="47">
        <v>-92</v>
      </c>
      <c r="Y41" s="48" t="s">
        <v>1748</v>
      </c>
      <c r="Z41" s="48" t="s">
        <v>3646</v>
      </c>
      <c r="AA41" s="50" t="s">
        <v>1</v>
      </c>
    </row>
    <row r="42" spans="2:27">
      <c r="B42" s="302"/>
      <c r="C42" s="185"/>
      <c r="D42" s="303"/>
      <c r="E42" s="208"/>
      <c r="F42" s="187"/>
      <c r="G42" s="189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40.5" customHeight="1">
      <c r="B43" s="299" t="s">
        <v>43</v>
      </c>
      <c r="C43" s="144" t="s">
        <v>238</v>
      </c>
      <c r="D43" s="300" t="s">
        <v>237</v>
      </c>
      <c r="E43" s="163" t="s">
        <v>222</v>
      </c>
      <c r="F43" s="146"/>
      <c r="G43" s="147"/>
      <c r="H43" s="198">
        <v>3.5</v>
      </c>
      <c r="I43" s="147">
        <f>SUM(F43:H43)</f>
        <v>3.5</v>
      </c>
      <c r="J43" s="198">
        <v>4.5</v>
      </c>
      <c r="K43" s="147">
        <f>SUM(I43:J43)</f>
        <v>8</v>
      </c>
      <c r="L43" s="301" t="s">
        <v>231</v>
      </c>
      <c r="M43" s="60" t="s">
        <v>10</v>
      </c>
      <c r="N43" s="47" t="s">
        <v>1728</v>
      </c>
      <c r="O43" s="48" t="s">
        <v>1737</v>
      </c>
      <c r="P43" s="48" t="s">
        <v>2278</v>
      </c>
      <c r="Q43" s="47">
        <v>-92</v>
      </c>
      <c r="R43" s="48" t="s">
        <v>1820</v>
      </c>
      <c r="S43" s="48" t="s">
        <v>3647</v>
      </c>
      <c r="T43" s="50" t="s">
        <v>1</v>
      </c>
      <c r="U43" s="47" t="s">
        <v>1728</v>
      </c>
      <c r="V43" s="48" t="s">
        <v>1763</v>
      </c>
      <c r="W43" s="48" t="s">
        <v>2493</v>
      </c>
      <c r="X43" s="47">
        <v>-92</v>
      </c>
      <c r="Y43" s="48" t="s">
        <v>1820</v>
      </c>
      <c r="Z43" s="48" t="s">
        <v>3648</v>
      </c>
      <c r="AA43" s="50" t="s">
        <v>1</v>
      </c>
    </row>
    <row r="44" spans="2:27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236</v>
      </c>
      <c r="D45" s="300" t="s">
        <v>235</v>
      </c>
      <c r="E45" s="163" t="s">
        <v>222</v>
      </c>
      <c r="F45" s="146"/>
      <c r="G45" s="147"/>
      <c r="H45" s="198">
        <v>7.4</v>
      </c>
      <c r="I45" s="147">
        <f>SUM(F45:H45)</f>
        <v>7.4</v>
      </c>
      <c r="J45" s="198">
        <v>0</v>
      </c>
      <c r="K45" s="147">
        <f>SUM(I45:J45)</f>
        <v>7.4</v>
      </c>
      <c r="L45" s="301" t="s">
        <v>234</v>
      </c>
      <c r="M45" s="60" t="s">
        <v>3</v>
      </c>
      <c r="N45" s="47" t="s">
        <v>1728</v>
      </c>
      <c r="O45" s="48" t="s">
        <v>1809</v>
      </c>
      <c r="P45" s="48" t="s">
        <v>2533</v>
      </c>
      <c r="Q45" s="47">
        <v>-92</v>
      </c>
      <c r="R45" s="48" t="s">
        <v>2513</v>
      </c>
      <c r="S45" s="48" t="s">
        <v>3849</v>
      </c>
      <c r="T45" s="50" t="s">
        <v>1</v>
      </c>
      <c r="U45" s="47" t="s">
        <v>1728</v>
      </c>
      <c r="V45" s="48" t="s">
        <v>1742</v>
      </c>
      <c r="W45" s="48" t="s">
        <v>3852</v>
      </c>
      <c r="X45" s="47">
        <v>-92</v>
      </c>
      <c r="Y45" s="48" t="s">
        <v>1985</v>
      </c>
      <c r="Z45" s="48" t="s">
        <v>2392</v>
      </c>
      <c r="AA45" s="50" t="s">
        <v>1</v>
      </c>
    </row>
    <row r="46" spans="2:27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233</v>
      </c>
      <c r="D47" s="300" t="s">
        <v>232</v>
      </c>
      <c r="E47" s="163" t="s">
        <v>222</v>
      </c>
      <c r="F47" s="146"/>
      <c r="G47" s="147"/>
      <c r="H47" s="198"/>
      <c r="I47" s="147">
        <f>SUM(F47:H47)</f>
        <v>0</v>
      </c>
      <c r="J47" s="198">
        <v>3</v>
      </c>
      <c r="K47" s="147">
        <f>SUM(I47:J47)</f>
        <v>3</v>
      </c>
      <c r="L47" s="301" t="s">
        <v>231</v>
      </c>
      <c r="M47" s="60" t="s">
        <v>5</v>
      </c>
      <c r="N47" s="47" t="s">
        <v>1728</v>
      </c>
      <c r="O47" s="48" t="s">
        <v>1744</v>
      </c>
      <c r="P47" s="48" t="s">
        <v>3649</v>
      </c>
      <c r="Q47" s="47">
        <v>-92</v>
      </c>
      <c r="R47" s="48" t="s">
        <v>1930</v>
      </c>
      <c r="S47" s="48" t="s">
        <v>3650</v>
      </c>
      <c r="T47" s="50" t="s">
        <v>1</v>
      </c>
      <c r="U47" s="47" t="s">
        <v>1728</v>
      </c>
      <c r="V47" s="48" t="s">
        <v>1733</v>
      </c>
      <c r="W47" s="48" t="s">
        <v>3651</v>
      </c>
      <c r="X47" s="47">
        <v>-92</v>
      </c>
      <c r="Y47" s="48" t="s">
        <v>1866</v>
      </c>
      <c r="Z47" s="48" t="s">
        <v>3652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230</v>
      </c>
      <c r="D49" s="300" t="s">
        <v>229</v>
      </c>
      <c r="E49" s="163" t="s">
        <v>222</v>
      </c>
      <c r="F49" s="146"/>
      <c r="G49" s="147"/>
      <c r="H49" s="198"/>
      <c r="I49" s="147">
        <f>SUM(F49:H49)</f>
        <v>0</v>
      </c>
      <c r="J49" s="198">
        <v>10.7</v>
      </c>
      <c r="K49" s="147">
        <f>SUM(I49:J49)</f>
        <v>10.7</v>
      </c>
      <c r="L49" s="301" t="s">
        <v>228</v>
      </c>
      <c r="M49" s="60" t="s">
        <v>5</v>
      </c>
      <c r="N49" s="47" t="s">
        <v>1728</v>
      </c>
      <c r="O49" s="48" t="s">
        <v>1737</v>
      </c>
      <c r="P49" s="48" t="s">
        <v>3634</v>
      </c>
      <c r="Q49" s="47">
        <v>-93</v>
      </c>
      <c r="R49" s="48" t="s">
        <v>1914</v>
      </c>
      <c r="S49" s="48" t="s">
        <v>3635</v>
      </c>
      <c r="T49" s="50" t="s">
        <v>1</v>
      </c>
      <c r="U49" s="47" t="s">
        <v>1728</v>
      </c>
      <c r="V49" s="48" t="s">
        <v>1799</v>
      </c>
      <c r="W49" s="48" t="s">
        <v>3653</v>
      </c>
      <c r="X49" s="47">
        <v>-93</v>
      </c>
      <c r="Y49" s="48" t="s">
        <v>1833</v>
      </c>
      <c r="Z49" s="48" t="s">
        <v>3570</v>
      </c>
      <c r="AA49" s="50" t="s">
        <v>1</v>
      </c>
    </row>
    <row r="50" spans="2:27">
      <c r="B50" s="302"/>
      <c r="C50" s="185"/>
      <c r="D50" s="303"/>
      <c r="E50" s="208"/>
      <c r="F50" s="187"/>
      <c r="G50" s="189"/>
      <c r="H50" s="187"/>
      <c r="I50" s="189"/>
      <c r="J50" s="187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306" t="s">
        <v>39</v>
      </c>
      <c r="C51" s="143" t="s">
        <v>227</v>
      </c>
      <c r="D51" s="82" t="s">
        <v>226</v>
      </c>
      <c r="E51" s="79" t="s">
        <v>222</v>
      </c>
      <c r="F51" s="433"/>
      <c r="G51" s="434"/>
      <c r="H51" s="147">
        <v>2.9</v>
      </c>
      <c r="I51" s="147">
        <f>SUM(F51:H51)</f>
        <v>2.9</v>
      </c>
      <c r="J51" s="198"/>
      <c r="K51" s="147">
        <f>SUM(I51:J51)</f>
        <v>2.9</v>
      </c>
      <c r="L51" s="72" t="s">
        <v>225</v>
      </c>
      <c r="M51" s="60" t="s">
        <v>3</v>
      </c>
      <c r="N51" s="47" t="s">
        <v>1728</v>
      </c>
      <c r="O51" s="48" t="s">
        <v>1809</v>
      </c>
      <c r="P51" s="48" t="s">
        <v>2889</v>
      </c>
      <c r="Q51" s="47">
        <v>-92</v>
      </c>
      <c r="R51" s="48" t="s">
        <v>2513</v>
      </c>
      <c r="S51" s="48" t="s">
        <v>3615</v>
      </c>
      <c r="T51" s="50" t="s">
        <v>1</v>
      </c>
      <c r="U51" s="47" t="s">
        <v>1728</v>
      </c>
      <c r="V51" s="48" t="s">
        <v>1834</v>
      </c>
      <c r="W51" s="48" t="s">
        <v>3139</v>
      </c>
      <c r="X51" s="47">
        <v>-92</v>
      </c>
      <c r="Y51" s="48" t="s">
        <v>2513</v>
      </c>
      <c r="Z51" s="48" t="s">
        <v>3654</v>
      </c>
      <c r="AA51" s="50" t="s">
        <v>1</v>
      </c>
    </row>
    <row r="52" spans="2:27">
      <c r="B52" s="435"/>
      <c r="C52" s="182"/>
      <c r="D52" s="183"/>
      <c r="E52" s="184"/>
      <c r="F52" s="436"/>
      <c r="G52" s="437"/>
      <c r="H52" s="189"/>
      <c r="I52" s="187"/>
      <c r="J52" s="189"/>
      <c r="K52" s="187"/>
      <c r="L52" s="73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306" t="s">
        <v>38</v>
      </c>
      <c r="C53" s="143" t="s">
        <v>224</v>
      </c>
      <c r="D53" s="82" t="s">
        <v>223</v>
      </c>
      <c r="E53" s="79" t="s">
        <v>222</v>
      </c>
      <c r="F53" s="433"/>
      <c r="G53" s="434"/>
      <c r="H53" s="147"/>
      <c r="I53" s="146"/>
      <c r="J53" s="147">
        <v>3.2</v>
      </c>
      <c r="K53" s="147">
        <f>SUM(I53:J53)</f>
        <v>3.2</v>
      </c>
      <c r="L53" s="72" t="s">
        <v>221</v>
      </c>
      <c r="M53" s="60" t="s">
        <v>5</v>
      </c>
      <c r="N53" s="47" t="s">
        <v>1728</v>
      </c>
      <c r="O53" s="48" t="s">
        <v>1782</v>
      </c>
      <c r="P53" s="48" t="s">
        <v>3593</v>
      </c>
      <c r="Q53" s="47">
        <v>-92</v>
      </c>
      <c r="R53" s="48" t="s">
        <v>1729</v>
      </c>
      <c r="S53" s="48" t="s">
        <v>3655</v>
      </c>
      <c r="T53" s="50" t="s">
        <v>1</v>
      </c>
      <c r="U53" s="47" t="s">
        <v>1728</v>
      </c>
      <c r="V53" s="48" t="s">
        <v>1752</v>
      </c>
      <c r="W53" s="48" t="s">
        <v>3605</v>
      </c>
      <c r="X53" s="47">
        <v>-92</v>
      </c>
      <c r="Y53" s="48" t="s">
        <v>2504</v>
      </c>
      <c r="Z53" s="48" t="s">
        <v>3606</v>
      </c>
      <c r="AA53" s="50" t="s">
        <v>1</v>
      </c>
    </row>
    <row r="54" spans="2:27">
      <c r="B54" s="435"/>
      <c r="C54" s="182"/>
      <c r="D54" s="183"/>
      <c r="E54" s="208"/>
      <c r="F54" s="436"/>
      <c r="G54" s="437"/>
      <c r="H54" s="189"/>
      <c r="I54" s="187"/>
      <c r="J54" s="189"/>
      <c r="K54" s="187"/>
      <c r="L54" s="73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8.25" customHeight="1">
      <c r="B55" s="60"/>
      <c r="C55" s="60"/>
      <c r="D55" s="93"/>
      <c r="E55" s="60"/>
      <c r="F55" s="61"/>
      <c r="G55" s="61"/>
      <c r="H55" s="61"/>
      <c r="I55" s="61"/>
      <c r="J55" s="61"/>
      <c r="K55" s="61"/>
      <c r="L55" s="93"/>
    </row>
    <row r="56" spans="2:27" ht="6.75" customHeight="1" thickBot="1">
      <c r="B56" s="60"/>
      <c r="C56" s="60"/>
      <c r="D56" s="93"/>
      <c r="E56" s="60"/>
      <c r="F56" s="61"/>
      <c r="G56" s="61"/>
      <c r="H56" s="61"/>
      <c r="I56" s="61"/>
      <c r="J56" s="61"/>
      <c r="K56" s="61"/>
      <c r="L56" s="93"/>
    </row>
    <row r="57" spans="2:27" ht="21.75" customHeight="1" thickBot="1">
      <c r="B57" s="62">
        <f>SUBTOTAL(3,B10:B54)</f>
        <v>22</v>
      </c>
      <c r="C57" s="63"/>
      <c r="D57" s="64"/>
      <c r="E57" s="63" t="s">
        <v>0</v>
      </c>
      <c r="F57" s="65">
        <f t="shared" ref="F57:K57" si="0">SUM(F10:F54)</f>
        <v>0</v>
      </c>
      <c r="G57" s="65">
        <f t="shared" si="0"/>
        <v>4.3499999999999996</v>
      </c>
      <c r="H57" s="65">
        <f>SUM(H11:H56)</f>
        <v>105.35000000000001</v>
      </c>
      <c r="I57" s="65">
        <f>SUM(I11:I56)</f>
        <v>109.70000000000002</v>
      </c>
      <c r="J57" s="65">
        <f t="shared" si="0"/>
        <v>45.600000000000009</v>
      </c>
      <c r="K57" s="66">
        <f t="shared" si="0"/>
        <v>155.29999999999995</v>
      </c>
      <c r="L57" s="292"/>
    </row>
    <row r="58" spans="2:27" ht="9" customHeight="1">
      <c r="B58" s="60"/>
      <c r="C58" s="60"/>
      <c r="D58" s="93"/>
      <c r="E58" s="60"/>
      <c r="F58" s="61"/>
      <c r="G58" s="61"/>
      <c r="H58" s="61"/>
      <c r="I58" s="61"/>
      <c r="J58" s="61"/>
      <c r="K58" s="61"/>
      <c r="L58" s="93"/>
    </row>
    <row r="59" spans="2:27" ht="10.5" customHeight="1">
      <c r="B59" s="60"/>
      <c r="C59" s="60"/>
      <c r="D59" s="93"/>
      <c r="E59" s="60"/>
      <c r="F59" s="61"/>
      <c r="G59" s="61"/>
      <c r="H59" s="61"/>
      <c r="I59" s="61"/>
      <c r="J59" s="61"/>
      <c r="K59" s="61"/>
      <c r="L59" s="93"/>
    </row>
    <row r="60" spans="2:27">
      <c r="B60" s="60"/>
      <c r="C60" s="60"/>
      <c r="D60" s="93"/>
      <c r="E60" s="60"/>
      <c r="F60" s="61"/>
      <c r="G60" s="61"/>
      <c r="H60" s="61"/>
      <c r="I60" s="61"/>
      <c r="J60" s="61"/>
      <c r="K60" s="61"/>
      <c r="L60" s="93"/>
    </row>
    <row r="61" spans="2:27">
      <c r="B61" s="60"/>
      <c r="C61" s="60"/>
      <c r="D61" s="93"/>
      <c r="E61" s="60"/>
      <c r="F61" s="61"/>
      <c r="G61" s="61"/>
      <c r="H61" s="61"/>
      <c r="I61" s="61"/>
      <c r="J61" s="61"/>
      <c r="K61" s="61"/>
      <c r="L61" s="93"/>
    </row>
    <row r="62" spans="2:27">
      <c r="B62" s="60"/>
      <c r="C62" s="60"/>
      <c r="D62" s="93"/>
      <c r="E62" s="60"/>
      <c r="F62" s="61"/>
      <c r="G62" s="61"/>
      <c r="H62" s="61"/>
      <c r="I62" s="61"/>
      <c r="J62" s="61"/>
      <c r="K62" s="61"/>
      <c r="L62" s="93"/>
    </row>
    <row r="63" spans="2:27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27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</sheetData>
  <mergeCells count="22">
    <mergeCell ref="C8:C9"/>
    <mergeCell ref="B8:B9"/>
    <mergeCell ref="E8:E9"/>
    <mergeCell ref="F8:H8"/>
    <mergeCell ref="D8:D9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E2:AA2"/>
    <mergeCell ref="E3:AA3"/>
    <mergeCell ref="E4:AA4"/>
    <mergeCell ref="N6:AA6"/>
    <mergeCell ref="N7:T7"/>
    <mergeCell ref="U7:AA7"/>
    <mergeCell ref="E5:L5"/>
  </mergeCells>
  <printOptions horizontalCentered="1"/>
  <pageMargins left="0.98425196850393704" right="0.39370078740157483" top="0.39370078740157483" bottom="0.39370078740157483" header="0" footer="0"/>
  <pageSetup scale="65" orientation="landscape" r:id="rId1"/>
  <headerFooter alignWithMargins="0">
    <oddFooter>&amp;LJunta Estatal de Caminos&amp;CSubdirección de Planeación&amp;RRed Estatal de Caminos 2023</oddFooter>
  </headerFooter>
  <colBreaks count="1" manualBreakCount="1">
    <brk id="12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3"/>
  </sheetPr>
  <dimension ref="A1:N990"/>
  <sheetViews>
    <sheetView view="pageBreakPreview" topLeftCell="A16" zoomScale="80" zoomScaleSheetLayoutView="80" workbookViewId="0">
      <selection activeCell="J25" sqref="J25"/>
    </sheetView>
  </sheetViews>
  <sheetFormatPr baseColWidth="10" defaultRowHeight="18"/>
  <cols>
    <col min="1" max="1" width="3.140625" style="38" customWidth="1"/>
    <col min="2" max="2" width="7.28515625" style="38" customWidth="1"/>
    <col min="3" max="3" width="15" style="38" customWidth="1"/>
    <col min="4" max="4" width="14.28515625" style="38" customWidth="1"/>
    <col min="5" max="5" width="33.7109375" style="38" customWidth="1"/>
    <col min="6" max="8" width="13.5703125" style="38" customWidth="1"/>
    <col min="9" max="9" width="20.5703125" style="38" customWidth="1"/>
    <col min="10" max="10" width="17.28515625" style="38" customWidth="1"/>
    <col min="11" max="11" width="19.28515625" style="38" customWidth="1"/>
    <col min="12" max="12" width="29.85546875" style="38" customWidth="1"/>
    <col min="13" max="13" width="2.7109375" style="38" customWidth="1"/>
    <col min="14" max="16384" width="11.42578125" style="38"/>
  </cols>
  <sheetData>
    <row r="1" spans="2:14"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2:14">
      <c r="F2" s="541" t="s">
        <v>86</v>
      </c>
      <c r="G2" s="541"/>
      <c r="H2" s="541"/>
      <c r="I2" s="541"/>
      <c r="J2" s="541"/>
      <c r="K2" s="541"/>
      <c r="L2" s="541"/>
      <c r="M2" s="541"/>
    </row>
    <row r="3" spans="2:14">
      <c r="F3" s="541" t="s">
        <v>125</v>
      </c>
      <c r="G3" s="541"/>
      <c r="H3" s="541"/>
      <c r="I3" s="541"/>
      <c r="J3" s="541"/>
      <c r="K3" s="541"/>
      <c r="L3" s="541"/>
      <c r="M3" s="541"/>
    </row>
    <row r="4" spans="2:14">
      <c r="F4" s="541" t="s">
        <v>84</v>
      </c>
      <c r="G4" s="541"/>
      <c r="H4" s="541"/>
      <c r="I4" s="541"/>
      <c r="J4" s="541"/>
      <c r="K4" s="541"/>
      <c r="L4" s="541"/>
      <c r="M4" s="541"/>
    </row>
    <row r="5" spans="2:14">
      <c r="F5" s="542"/>
      <c r="G5" s="542"/>
      <c r="H5" s="542"/>
      <c r="I5" s="542"/>
      <c r="J5" s="542"/>
      <c r="K5" s="542"/>
      <c r="L5" s="542"/>
      <c r="M5" s="542"/>
    </row>
    <row r="6" spans="2:14">
      <c r="F6" s="541" t="s">
        <v>124</v>
      </c>
      <c r="G6" s="541"/>
      <c r="H6" s="541"/>
      <c r="I6" s="541"/>
      <c r="J6" s="541"/>
      <c r="K6" s="541"/>
      <c r="L6" s="541"/>
      <c r="M6" s="541"/>
    </row>
    <row r="7" spans="2:14" ht="18.75" thickBot="1">
      <c r="E7" s="422"/>
    </row>
    <row r="8" spans="2:14" ht="33.75" customHeight="1">
      <c r="B8" s="533" t="s">
        <v>81</v>
      </c>
      <c r="C8" s="529" t="s">
        <v>123</v>
      </c>
      <c r="D8" s="531" t="s">
        <v>122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121</v>
      </c>
      <c r="L8" s="527" t="s">
        <v>120</v>
      </c>
      <c r="M8" s="420"/>
      <c r="N8" s="420"/>
    </row>
    <row r="9" spans="2:14" ht="31.5" customHeight="1" thickBot="1">
      <c r="B9" s="534"/>
      <c r="C9" s="530"/>
      <c r="D9" s="532"/>
      <c r="E9" s="528"/>
      <c r="F9" s="412" t="s">
        <v>69</v>
      </c>
      <c r="G9" s="39" t="s">
        <v>68</v>
      </c>
      <c r="H9" s="39" t="s">
        <v>67</v>
      </c>
      <c r="I9" s="540"/>
      <c r="J9" s="536"/>
      <c r="K9" s="536"/>
      <c r="L9" s="528"/>
      <c r="M9" s="420"/>
      <c r="N9" s="420"/>
    </row>
    <row r="10" spans="2:14">
      <c r="B10" s="439"/>
      <c r="C10" s="440"/>
      <c r="D10" s="441"/>
      <c r="E10" s="442"/>
      <c r="F10" s="443"/>
      <c r="G10" s="444"/>
      <c r="H10" s="445"/>
      <c r="I10" s="444"/>
      <c r="J10" s="445"/>
      <c r="K10" s="444"/>
      <c r="L10" s="446"/>
      <c r="M10" s="46"/>
    </row>
    <row r="11" spans="2:14">
      <c r="B11" s="447" t="s">
        <v>62</v>
      </c>
      <c r="C11" s="448" t="s">
        <v>119</v>
      </c>
      <c r="D11" s="449">
        <f>Balancán!B131</f>
        <v>58</v>
      </c>
      <c r="E11" s="450" t="s">
        <v>118</v>
      </c>
      <c r="F11" s="451">
        <f>Balancán!F131</f>
        <v>0</v>
      </c>
      <c r="G11" s="452">
        <f>Balancán!G131</f>
        <v>0</v>
      </c>
      <c r="H11" s="453">
        <f>Balancán!H131</f>
        <v>356.45</v>
      </c>
      <c r="I11" s="416">
        <f>SUM(F11:H11)</f>
        <v>356.45</v>
      </c>
      <c r="J11" s="453">
        <f>Balancán!J131</f>
        <v>325.89</v>
      </c>
      <c r="K11" s="452">
        <f>Balancán!K131</f>
        <v>682.34000000000015</v>
      </c>
      <c r="L11" s="454"/>
      <c r="M11" s="46"/>
    </row>
    <row r="12" spans="2:14">
      <c r="B12" s="455"/>
      <c r="C12" s="456"/>
      <c r="D12" s="457"/>
      <c r="E12" s="458"/>
      <c r="F12" s="459"/>
      <c r="G12" s="460"/>
      <c r="H12" s="461"/>
      <c r="I12" s="460"/>
      <c r="J12" s="461"/>
      <c r="K12" s="460"/>
      <c r="L12" s="462"/>
      <c r="M12" s="46"/>
    </row>
    <row r="13" spans="2:14">
      <c r="B13" s="447" t="s">
        <v>60</v>
      </c>
      <c r="C13" s="448" t="s">
        <v>117</v>
      </c>
      <c r="D13" s="463">
        <v>73</v>
      </c>
      <c r="E13" s="450" t="s">
        <v>116</v>
      </c>
      <c r="F13" s="452">
        <f>Cárdenas!F157</f>
        <v>1.5</v>
      </c>
      <c r="G13" s="452">
        <f>Cárdenas!G157</f>
        <v>0</v>
      </c>
      <c r="H13" s="452">
        <f>Cárdenas!H157</f>
        <v>457.90000000000003</v>
      </c>
      <c r="I13" s="416">
        <f>SUM(F13:H13)</f>
        <v>459.40000000000003</v>
      </c>
      <c r="J13" s="453">
        <f>Cárdenas!J157</f>
        <v>303.39999999999998</v>
      </c>
      <c r="K13" s="452">
        <f>Cárdenas!K157</f>
        <v>762.8</v>
      </c>
      <c r="L13" s="454"/>
      <c r="M13" s="46"/>
    </row>
    <row r="14" spans="2:14">
      <c r="B14" s="455"/>
      <c r="C14" s="456"/>
      <c r="D14" s="457"/>
      <c r="E14" s="458"/>
      <c r="F14" s="459"/>
      <c r="G14" s="460"/>
      <c r="H14" s="461"/>
      <c r="I14" s="460"/>
      <c r="J14" s="461"/>
      <c r="K14" s="460"/>
      <c r="L14" s="462"/>
      <c r="M14" s="46"/>
    </row>
    <row r="15" spans="2:14">
      <c r="B15" s="447" t="s">
        <v>59</v>
      </c>
      <c r="C15" s="448" t="s">
        <v>115</v>
      </c>
      <c r="D15" s="449">
        <f>Centla!B57</f>
        <v>21</v>
      </c>
      <c r="E15" s="450" t="s">
        <v>114</v>
      </c>
      <c r="F15" s="452">
        <f>Centla!F57</f>
        <v>0</v>
      </c>
      <c r="G15" s="452">
        <f>Centla!G57</f>
        <v>12.6</v>
      </c>
      <c r="H15" s="452">
        <f>Centla!H57</f>
        <v>164.05999999999997</v>
      </c>
      <c r="I15" s="416">
        <f>SUM(F15:H15)</f>
        <v>176.65999999999997</v>
      </c>
      <c r="J15" s="453">
        <f>Centla!J57</f>
        <v>7.5</v>
      </c>
      <c r="K15" s="452">
        <f>SUM(I15:J15)</f>
        <v>184.15999999999997</v>
      </c>
      <c r="L15" s="454"/>
      <c r="M15" s="46"/>
    </row>
    <row r="16" spans="2:14">
      <c r="B16" s="464"/>
      <c r="C16" s="465"/>
      <c r="D16" s="457"/>
      <c r="E16" s="458"/>
      <c r="F16" s="459"/>
      <c r="G16" s="460"/>
      <c r="H16" s="461" t="s">
        <v>201</v>
      </c>
      <c r="I16" s="460"/>
      <c r="J16" s="461"/>
      <c r="K16" s="460"/>
      <c r="L16" s="462"/>
      <c r="M16" s="46"/>
    </row>
    <row r="17" spans="2:13">
      <c r="B17" s="447" t="s">
        <v>58</v>
      </c>
      <c r="C17" s="448" t="s">
        <v>113</v>
      </c>
      <c r="D17" s="449">
        <f>Centro!B142</f>
        <v>60</v>
      </c>
      <c r="E17" s="450" t="s">
        <v>112</v>
      </c>
      <c r="F17" s="452">
        <f>Centro!F142</f>
        <v>8.6999999999999993</v>
      </c>
      <c r="G17" s="452">
        <f>Centro!G142</f>
        <v>41.199999999999996</v>
      </c>
      <c r="H17" s="452">
        <f>Centro!H142</f>
        <v>418.5499999999999</v>
      </c>
      <c r="I17" s="416">
        <f>SUM(F17:H17)</f>
        <v>468.44999999999987</v>
      </c>
      <c r="J17" s="453">
        <f>Centro!J142</f>
        <v>56.959999999999994</v>
      </c>
      <c r="K17" s="452">
        <f>SUM(I17:J17)</f>
        <v>525.40999999999985</v>
      </c>
      <c r="L17" s="454"/>
      <c r="M17" s="46"/>
    </row>
    <row r="18" spans="2:13">
      <c r="B18" s="464"/>
      <c r="C18" s="465"/>
      <c r="D18" s="457"/>
      <c r="E18" s="458"/>
      <c r="F18" s="459"/>
      <c r="G18" s="460"/>
      <c r="H18" s="461"/>
      <c r="I18" s="460"/>
      <c r="J18" s="461"/>
      <c r="K18" s="460"/>
      <c r="L18" s="462"/>
      <c r="M18" s="46"/>
    </row>
    <row r="19" spans="2:13">
      <c r="B19" s="466" t="s">
        <v>56</v>
      </c>
      <c r="C19" s="453">
        <v>27.05</v>
      </c>
      <c r="D19" s="449">
        <f>Comalcalco!B91</f>
        <v>39</v>
      </c>
      <c r="E19" s="450" t="s">
        <v>111</v>
      </c>
      <c r="F19" s="452">
        <f>Comalcalco!F91</f>
        <v>8.58</v>
      </c>
      <c r="G19" s="452">
        <f>Comalcalco!G91</f>
        <v>5.8</v>
      </c>
      <c r="H19" s="452">
        <f>Comalcalco!H91</f>
        <v>270.99999999999994</v>
      </c>
      <c r="I19" s="416">
        <f>SUM(F19:H19)</f>
        <v>285.37999999999994</v>
      </c>
      <c r="J19" s="453">
        <f>Comalcalco!J91</f>
        <v>5.2</v>
      </c>
      <c r="K19" s="452">
        <f>SUM(I19:J19)</f>
        <v>290.57999999999993</v>
      </c>
      <c r="L19" s="454"/>
      <c r="M19" s="46"/>
    </row>
    <row r="20" spans="2:13">
      <c r="B20" s="464"/>
      <c r="C20" s="465"/>
      <c r="D20" s="457"/>
      <c r="E20" s="458"/>
      <c r="F20" s="459"/>
      <c r="G20" s="460"/>
      <c r="H20" s="461"/>
      <c r="I20" s="460"/>
      <c r="J20" s="461"/>
      <c r="K20" s="460"/>
      <c r="L20" s="462"/>
      <c r="M20" s="46"/>
    </row>
    <row r="21" spans="2:13">
      <c r="B21" s="447" t="s">
        <v>55</v>
      </c>
      <c r="C21" s="448" t="s">
        <v>110</v>
      </c>
      <c r="D21" s="449">
        <f>Cunduacán!B87</f>
        <v>24</v>
      </c>
      <c r="E21" s="450" t="s">
        <v>109</v>
      </c>
      <c r="F21" s="452">
        <f>Cunduacán!F87</f>
        <v>24</v>
      </c>
      <c r="G21" s="452">
        <f>Cunduacán!G87</f>
        <v>21.4</v>
      </c>
      <c r="H21" s="452">
        <f>Cunduacán!H87</f>
        <v>132.10000000000002</v>
      </c>
      <c r="I21" s="416">
        <f>SUM(F21:H21)</f>
        <v>177.50000000000003</v>
      </c>
      <c r="J21" s="453">
        <f>Cunduacán!J87</f>
        <v>15.899999999999999</v>
      </c>
      <c r="K21" s="452">
        <f>SUM(I21:J21)</f>
        <v>193.40000000000003</v>
      </c>
      <c r="L21" s="454"/>
      <c r="M21" s="46"/>
    </row>
    <row r="22" spans="2:13">
      <c r="B22" s="464"/>
      <c r="C22" s="465"/>
      <c r="D22" s="457"/>
      <c r="E22" s="458"/>
      <c r="F22" s="459"/>
      <c r="G22" s="460"/>
      <c r="H22" s="461"/>
      <c r="I22" s="460"/>
      <c r="J22" s="461"/>
      <c r="K22" s="460"/>
      <c r="L22" s="462"/>
      <c r="M22" s="46"/>
    </row>
    <row r="23" spans="2:13">
      <c r="B23" s="447" t="s">
        <v>54</v>
      </c>
      <c r="C23" s="448" t="s">
        <v>108</v>
      </c>
      <c r="D23" s="449">
        <f>'Emiliano Zapata'!B38</f>
        <v>12</v>
      </c>
      <c r="E23" s="450" t="s">
        <v>107</v>
      </c>
      <c r="F23" s="452">
        <f>'Emiliano Zapata'!F38</f>
        <v>0</v>
      </c>
      <c r="G23" s="452">
        <f>'Emiliano Zapata'!G38</f>
        <v>0</v>
      </c>
      <c r="H23" s="452">
        <f>'Emiliano Zapata'!H38</f>
        <v>43.41</v>
      </c>
      <c r="I23" s="416">
        <f>SUM(F23:H23)</f>
        <v>43.41</v>
      </c>
      <c r="J23" s="453">
        <f>'Emiliano Zapata'!J38</f>
        <v>26.81</v>
      </c>
      <c r="K23" s="452">
        <f>SUM(I23:J23)</f>
        <v>70.22</v>
      </c>
      <c r="L23" s="454"/>
      <c r="M23" s="46"/>
    </row>
    <row r="24" spans="2:13">
      <c r="B24" s="464"/>
      <c r="C24" s="465"/>
      <c r="D24" s="457"/>
      <c r="E24" s="458"/>
      <c r="F24" s="459"/>
      <c r="G24" s="460"/>
      <c r="H24" s="461"/>
      <c r="I24" s="460"/>
      <c r="J24" s="461"/>
      <c r="K24" s="460"/>
      <c r="L24" s="462"/>
      <c r="M24" s="46"/>
    </row>
    <row r="25" spans="2:13">
      <c r="B25" s="447" t="s">
        <v>53</v>
      </c>
      <c r="C25" s="448" t="s">
        <v>106</v>
      </c>
      <c r="D25" s="449">
        <f>Huimanguillo!B169</f>
        <v>74</v>
      </c>
      <c r="E25" s="450" t="s">
        <v>105</v>
      </c>
      <c r="F25" s="452">
        <f>Huimanguillo!F169</f>
        <v>1.1000000000000001</v>
      </c>
      <c r="G25" s="452">
        <f>Huimanguillo!G169</f>
        <v>0</v>
      </c>
      <c r="H25" s="452">
        <f>Huimanguillo!H169</f>
        <v>456.77000000000004</v>
      </c>
      <c r="I25" s="416">
        <f>SUM(F25:H25)</f>
        <v>457.87000000000006</v>
      </c>
      <c r="J25" s="453">
        <f>Huimanguillo!J169</f>
        <v>230.44999999999996</v>
      </c>
      <c r="K25" s="452">
        <f>Huimanguillo!K169</f>
        <v>688.32</v>
      </c>
      <c r="L25" s="454"/>
      <c r="M25" s="46"/>
    </row>
    <row r="26" spans="2:13">
      <c r="B26" s="464"/>
      <c r="C26" s="465"/>
      <c r="D26" s="457"/>
      <c r="E26" s="458"/>
      <c r="F26" s="459"/>
      <c r="G26" s="460"/>
      <c r="H26" s="461"/>
      <c r="I26" s="460"/>
      <c r="J26" s="461"/>
      <c r="K26" s="460"/>
      <c r="L26" s="462"/>
      <c r="M26" s="46"/>
    </row>
    <row r="27" spans="2:13">
      <c r="B27" s="447" t="s">
        <v>52</v>
      </c>
      <c r="C27" s="448" t="s">
        <v>104</v>
      </c>
      <c r="D27" s="449">
        <f>Jalapa!B55</f>
        <v>20</v>
      </c>
      <c r="E27" s="450" t="s">
        <v>103</v>
      </c>
      <c r="F27" s="452">
        <f>Jalapa!F55</f>
        <v>0</v>
      </c>
      <c r="G27" s="452">
        <f>Jalapa!G55</f>
        <v>26.6</v>
      </c>
      <c r="H27" s="452">
        <f>Jalapa!H55</f>
        <v>136.18</v>
      </c>
      <c r="I27" s="416">
        <f>SUM(F27:H27)</f>
        <v>162.78</v>
      </c>
      <c r="J27" s="453">
        <f>Jalapa!J55</f>
        <v>3.1</v>
      </c>
      <c r="K27" s="452">
        <f>SUM(I27:J27)</f>
        <v>165.88</v>
      </c>
      <c r="L27" s="454"/>
      <c r="M27" s="46"/>
    </row>
    <row r="28" spans="2:13">
      <c r="B28" s="464"/>
      <c r="C28" s="465"/>
      <c r="D28" s="457"/>
      <c r="E28" s="458"/>
      <c r="F28" s="459"/>
      <c r="G28" s="460"/>
      <c r="H28" s="461"/>
      <c r="I28" s="460"/>
      <c r="J28" s="461"/>
      <c r="K28" s="460"/>
      <c r="L28" s="462"/>
      <c r="M28" s="46"/>
    </row>
    <row r="29" spans="2:13">
      <c r="B29" s="447" t="s">
        <v>51</v>
      </c>
      <c r="C29" s="448" t="s">
        <v>102</v>
      </c>
      <c r="D29" s="449">
        <f>'Jalpa de Méndez'!B65</f>
        <v>26</v>
      </c>
      <c r="E29" s="450" t="s">
        <v>101</v>
      </c>
      <c r="F29" s="452">
        <f>'Jalpa de Méndez'!F65</f>
        <v>4</v>
      </c>
      <c r="G29" s="452">
        <f>'Jalpa de Méndez'!G65</f>
        <v>2.8</v>
      </c>
      <c r="H29" s="452">
        <f>'Jalpa de Méndez'!H65</f>
        <v>162.60000000000002</v>
      </c>
      <c r="I29" s="416">
        <f>SUM(F29:H29)</f>
        <v>169.40000000000003</v>
      </c>
      <c r="J29" s="453">
        <f>'Jalpa de Méndez'!J65</f>
        <v>6.3</v>
      </c>
      <c r="K29" s="452">
        <f>SUM(I29:J29)</f>
        <v>175.70000000000005</v>
      </c>
      <c r="L29" s="454"/>
      <c r="M29" s="46"/>
    </row>
    <row r="30" spans="2:13">
      <c r="B30" s="464"/>
      <c r="C30" s="465"/>
      <c r="D30" s="457"/>
      <c r="E30" s="458"/>
      <c r="F30" s="459"/>
      <c r="G30" s="460"/>
      <c r="H30" s="461"/>
      <c r="I30" s="460"/>
      <c r="J30" s="461"/>
      <c r="K30" s="460"/>
      <c r="L30" s="462"/>
      <c r="M30" s="46"/>
    </row>
    <row r="31" spans="2:13">
      <c r="B31" s="447" t="s">
        <v>50</v>
      </c>
      <c r="C31" s="448" t="s">
        <v>100</v>
      </c>
      <c r="D31" s="449">
        <f>Jonuta!B55</f>
        <v>20</v>
      </c>
      <c r="E31" s="450" t="s">
        <v>99</v>
      </c>
      <c r="F31" s="452">
        <f>Jonuta!F55</f>
        <v>0</v>
      </c>
      <c r="G31" s="452">
        <f>Jonuta!G55</f>
        <v>1.5</v>
      </c>
      <c r="H31" s="452">
        <f>Jonuta!H55</f>
        <v>164.96</v>
      </c>
      <c r="I31" s="416">
        <f>SUM(F31:H31)</f>
        <v>166.46</v>
      </c>
      <c r="J31" s="453">
        <f>Jonuta!J55</f>
        <v>122.95000000000002</v>
      </c>
      <c r="K31" s="452">
        <f>SUM(I31:J31)</f>
        <v>289.41000000000003</v>
      </c>
      <c r="L31" s="454"/>
      <c r="M31" s="46"/>
    </row>
    <row r="32" spans="2:13">
      <c r="B32" s="464"/>
      <c r="C32" s="465"/>
      <c r="D32" s="457"/>
      <c r="E32" s="458"/>
      <c r="F32" s="459"/>
      <c r="G32" s="460"/>
      <c r="H32" s="461"/>
      <c r="I32" s="460"/>
      <c r="J32" s="461"/>
      <c r="K32" s="460"/>
      <c r="L32" s="462"/>
      <c r="M32" s="46"/>
    </row>
    <row r="33" spans="2:13">
      <c r="B33" s="447" t="s">
        <v>48</v>
      </c>
      <c r="C33" s="448" t="s">
        <v>98</v>
      </c>
      <c r="D33" s="449">
        <f>Macuspana!B93</f>
        <v>35</v>
      </c>
      <c r="E33" s="467" t="s">
        <v>97</v>
      </c>
      <c r="F33" s="452">
        <f>Macuspana!F93</f>
        <v>6.1</v>
      </c>
      <c r="G33" s="452">
        <f>Macuspana!G93</f>
        <v>28.2</v>
      </c>
      <c r="H33" s="452">
        <f>Macuspana!H93</f>
        <v>257.19999999999993</v>
      </c>
      <c r="I33" s="416">
        <f>SUM(F33:H33)</f>
        <v>291.49999999999994</v>
      </c>
      <c r="J33" s="453">
        <f>Macuspana!J93</f>
        <v>103.25</v>
      </c>
      <c r="K33" s="452">
        <f>SUM(I33:J33)</f>
        <v>394.74999999999994</v>
      </c>
      <c r="L33" s="454"/>
      <c r="M33" s="46"/>
    </row>
    <row r="34" spans="2:13">
      <c r="B34" s="464"/>
      <c r="C34" s="465"/>
      <c r="D34" s="457"/>
      <c r="E34" s="458"/>
      <c r="F34" s="459"/>
      <c r="G34" s="460"/>
      <c r="H34" s="461"/>
      <c r="I34" s="460"/>
      <c r="J34" s="461"/>
      <c r="K34" s="460"/>
      <c r="L34" s="462"/>
      <c r="M34" s="46"/>
    </row>
    <row r="35" spans="2:13">
      <c r="B35" s="447" t="s">
        <v>47</v>
      </c>
      <c r="C35" s="448" t="s">
        <v>96</v>
      </c>
      <c r="D35" s="449">
        <f>Nacajuca!B69</f>
        <v>28</v>
      </c>
      <c r="E35" s="467" t="s">
        <v>95</v>
      </c>
      <c r="F35" s="452">
        <f>Nacajuca!F69</f>
        <v>6</v>
      </c>
      <c r="G35" s="452">
        <f>Nacajuca!G69</f>
        <v>14.5</v>
      </c>
      <c r="H35" s="452">
        <f>Nacajuca!H69</f>
        <v>121.19999999999999</v>
      </c>
      <c r="I35" s="416">
        <f>SUM(F35:H35)</f>
        <v>141.69999999999999</v>
      </c>
      <c r="J35" s="453">
        <f>Nacajuca!J69</f>
        <v>0</v>
      </c>
      <c r="K35" s="452">
        <f>SUM(I35:J35)</f>
        <v>141.69999999999999</v>
      </c>
      <c r="L35" s="454"/>
      <c r="M35" s="46"/>
    </row>
    <row r="36" spans="2:13">
      <c r="B36" s="468"/>
      <c r="C36" s="469"/>
      <c r="D36" s="470"/>
      <c r="E36" s="471"/>
      <c r="F36" s="459"/>
      <c r="G36" s="460"/>
      <c r="H36" s="459"/>
      <c r="I36" s="460"/>
      <c r="J36" s="459"/>
      <c r="K36" s="460"/>
      <c r="L36" s="462"/>
      <c r="M36" s="46"/>
    </row>
    <row r="37" spans="2:13">
      <c r="B37" s="447" t="s">
        <v>46</v>
      </c>
      <c r="C37" s="448" t="s">
        <v>94</v>
      </c>
      <c r="D37" s="449">
        <f>Paraíso!B40</f>
        <v>14</v>
      </c>
      <c r="E37" s="467" t="s">
        <v>93</v>
      </c>
      <c r="F37" s="452">
        <f>Paraíso!F40</f>
        <v>0</v>
      </c>
      <c r="G37" s="452">
        <f>Paraíso!G40</f>
        <v>15</v>
      </c>
      <c r="H37" s="452">
        <f>Paraíso!H40</f>
        <v>102.96000000000001</v>
      </c>
      <c r="I37" s="416">
        <f>SUM(F37:H37)</f>
        <v>117.96000000000001</v>
      </c>
      <c r="J37" s="452">
        <f>Paraíso!J40</f>
        <v>0.6</v>
      </c>
      <c r="K37" s="452">
        <f>SUM(I37:J37)</f>
        <v>118.56</v>
      </c>
      <c r="L37" s="454"/>
      <c r="M37" s="46"/>
    </row>
    <row r="38" spans="2:13">
      <c r="B38" s="464"/>
      <c r="C38" s="465"/>
      <c r="D38" s="457"/>
      <c r="E38" s="458"/>
      <c r="F38" s="459"/>
      <c r="G38" s="460"/>
      <c r="H38" s="459"/>
      <c r="I38" s="460"/>
      <c r="J38" s="459"/>
      <c r="K38" s="460"/>
      <c r="L38" s="462"/>
      <c r="M38" s="46"/>
    </row>
    <row r="39" spans="2:13">
      <c r="B39" s="447" t="s">
        <v>45</v>
      </c>
      <c r="C39" s="448" t="s">
        <v>92</v>
      </c>
      <c r="D39" s="449">
        <f>Tacotalpa!B98</f>
        <v>43</v>
      </c>
      <c r="E39" s="467" t="s">
        <v>91</v>
      </c>
      <c r="F39" s="452">
        <f>Tacotalpa!F98</f>
        <v>0</v>
      </c>
      <c r="G39" s="452">
        <f>Tacotalpa!G98</f>
        <v>8</v>
      </c>
      <c r="H39" s="452">
        <f>Tacotalpa!H98</f>
        <v>220.74</v>
      </c>
      <c r="I39" s="416">
        <f>SUM(F39:H39)</f>
        <v>228.74</v>
      </c>
      <c r="J39" s="452">
        <f>Tacotalpa!J98</f>
        <v>104.4</v>
      </c>
      <c r="K39" s="452">
        <f>SUM(I39:J39)</f>
        <v>333.14</v>
      </c>
      <c r="L39" s="454"/>
      <c r="M39" s="46"/>
    </row>
    <row r="40" spans="2:13">
      <c r="B40" s="464"/>
      <c r="C40" s="465"/>
      <c r="D40" s="457"/>
      <c r="E40" s="458"/>
      <c r="F40" s="459"/>
      <c r="G40" s="460"/>
      <c r="H40" s="459"/>
      <c r="I40" s="460"/>
      <c r="J40" s="459"/>
      <c r="K40" s="460"/>
      <c r="L40" s="462"/>
      <c r="M40" s="46"/>
    </row>
    <row r="41" spans="2:13">
      <c r="B41" s="447" t="s">
        <v>44</v>
      </c>
      <c r="C41" s="448" t="s">
        <v>90</v>
      </c>
      <c r="D41" s="449">
        <f>Teapa!B57</f>
        <v>22</v>
      </c>
      <c r="E41" s="467" t="s">
        <v>89</v>
      </c>
      <c r="F41" s="452">
        <f>Teapa!F57</f>
        <v>0</v>
      </c>
      <c r="G41" s="452">
        <f>Teapa!G57</f>
        <v>4.3499999999999996</v>
      </c>
      <c r="H41" s="452">
        <f>Teapa!H57</f>
        <v>105.35000000000001</v>
      </c>
      <c r="I41" s="416">
        <f>SUM(F41:H41)</f>
        <v>109.7</v>
      </c>
      <c r="J41" s="452">
        <f>Teapa!J57</f>
        <v>45.600000000000009</v>
      </c>
      <c r="K41" s="452">
        <f>SUM(I41:J41)</f>
        <v>155.30000000000001</v>
      </c>
      <c r="L41" s="454"/>
      <c r="M41" s="46"/>
    </row>
    <row r="42" spans="2:13">
      <c r="B42" s="464"/>
      <c r="C42" s="465"/>
      <c r="D42" s="457"/>
      <c r="E42" s="458"/>
      <c r="F42" s="459"/>
      <c r="G42" s="460"/>
      <c r="H42" s="459"/>
      <c r="I42" s="460"/>
      <c r="J42" s="459"/>
      <c r="K42" s="460"/>
      <c r="L42" s="462"/>
      <c r="M42" s="46"/>
    </row>
    <row r="43" spans="2:13">
      <c r="B43" s="447" t="s">
        <v>43</v>
      </c>
      <c r="C43" s="448" t="s">
        <v>88</v>
      </c>
      <c r="D43" s="449">
        <f>Tenosique!B87</f>
        <v>36</v>
      </c>
      <c r="E43" s="467" t="s">
        <v>87</v>
      </c>
      <c r="F43" s="452">
        <f>Tenosique!F87</f>
        <v>0</v>
      </c>
      <c r="G43" s="452">
        <f>Tenosique!G87</f>
        <v>0</v>
      </c>
      <c r="H43" s="452">
        <f>Tenosique!H87</f>
        <v>187.85</v>
      </c>
      <c r="I43" s="416">
        <f>SUM(F43:H43)</f>
        <v>187.85</v>
      </c>
      <c r="J43" s="452">
        <f>Tenosique!J87</f>
        <v>129.15</v>
      </c>
      <c r="K43" s="452">
        <f>SUM(I43:J43)</f>
        <v>317</v>
      </c>
      <c r="L43" s="454"/>
      <c r="M43" s="46"/>
    </row>
    <row r="44" spans="2:13" ht="18.75" thickBot="1">
      <c r="B44" s="472"/>
      <c r="C44" s="473"/>
      <c r="D44" s="474"/>
      <c r="E44" s="475"/>
      <c r="F44" s="476"/>
      <c r="G44" s="477"/>
      <c r="H44" s="478"/>
      <c r="I44" s="479"/>
      <c r="J44" s="478"/>
      <c r="K44" s="479"/>
      <c r="L44" s="480"/>
    </row>
    <row r="45" spans="2:13" ht="11.25" customHeight="1">
      <c r="B45" s="413"/>
      <c r="C45" s="413"/>
      <c r="D45" s="413"/>
      <c r="E45" s="414"/>
      <c r="F45" s="415"/>
      <c r="G45" s="415"/>
      <c r="H45" s="416"/>
      <c r="I45" s="416"/>
      <c r="J45" s="416"/>
      <c r="K45" s="416"/>
      <c r="L45" s="414"/>
    </row>
    <row r="46" spans="2:13" ht="11.25" customHeight="1" thickBot="1">
      <c r="B46" s="413"/>
      <c r="C46" s="413"/>
      <c r="D46" s="481"/>
      <c r="E46" s="414"/>
      <c r="F46" s="415"/>
      <c r="G46" s="415"/>
      <c r="H46" s="416"/>
      <c r="I46" s="416"/>
      <c r="J46" s="416"/>
      <c r="K46" s="416"/>
      <c r="L46" s="414"/>
    </row>
    <row r="47" spans="2:13" ht="21.75" customHeight="1" thickBot="1">
      <c r="B47" s="62"/>
      <c r="C47" s="63"/>
      <c r="D47" s="63">
        <f>SUM(D11:D46)</f>
        <v>605</v>
      </c>
      <c r="E47" s="64"/>
      <c r="F47" s="65">
        <f>SUM(F11:F46)</f>
        <v>59.980000000000004</v>
      </c>
      <c r="G47" s="65">
        <f>SUM(G11:G46)</f>
        <v>181.95</v>
      </c>
      <c r="H47" s="65">
        <f>SUM(H11:H46)</f>
        <v>3759.2799999999997</v>
      </c>
      <c r="I47" s="65">
        <f>SUM(I10:I46)</f>
        <v>4001.2099999999996</v>
      </c>
      <c r="J47" s="65">
        <f>SUM(J10:J46)</f>
        <v>1487.4599999999998</v>
      </c>
      <c r="K47" s="65">
        <f>SUM(K10:K46)</f>
        <v>5488.670000000001</v>
      </c>
      <c r="L47" s="482"/>
    </row>
    <row r="48" spans="2:13">
      <c r="B48" s="413"/>
      <c r="C48" s="413"/>
      <c r="D48" s="413"/>
      <c r="E48" s="414"/>
      <c r="F48" s="415"/>
      <c r="G48" s="415"/>
      <c r="H48" s="416"/>
      <c r="I48" s="416"/>
      <c r="J48" s="416"/>
      <c r="K48" s="416"/>
      <c r="L48" s="414"/>
    </row>
    <row r="49" spans="1:12">
      <c r="A49" s="38" t="s">
        <v>201</v>
      </c>
      <c r="B49" s="413"/>
      <c r="C49" s="413"/>
      <c r="D49" s="413"/>
      <c r="E49" s="414"/>
      <c r="F49" s="415"/>
      <c r="G49" s="415"/>
      <c r="H49" s="416"/>
      <c r="I49" s="416" t="s">
        <v>201</v>
      </c>
      <c r="J49" s="416" t="s">
        <v>201</v>
      </c>
      <c r="K49" s="416"/>
      <c r="L49" s="414"/>
    </row>
    <row r="50" spans="1:12">
      <c r="B50" s="413"/>
      <c r="C50" s="413"/>
      <c r="D50" s="413"/>
      <c r="E50" s="414"/>
      <c r="F50" s="415"/>
      <c r="G50" s="415"/>
      <c r="H50" s="416"/>
      <c r="I50" s="416"/>
      <c r="J50" s="416"/>
      <c r="K50" s="416"/>
      <c r="L50" s="414"/>
    </row>
    <row r="51" spans="1:12">
      <c r="B51" s="413"/>
      <c r="C51" s="413"/>
      <c r="D51" s="413"/>
      <c r="E51" s="414"/>
      <c r="F51" s="415"/>
      <c r="G51" s="415"/>
      <c r="H51" s="416"/>
      <c r="I51" s="416"/>
      <c r="J51" s="416"/>
      <c r="K51" s="416"/>
      <c r="L51" s="414"/>
    </row>
    <row r="52" spans="1:12">
      <c r="B52" s="413"/>
      <c r="C52" s="413"/>
      <c r="D52" s="413"/>
      <c r="E52" s="414"/>
      <c r="F52" s="415"/>
      <c r="G52" s="415"/>
      <c r="H52" s="415"/>
      <c r="I52" s="415"/>
      <c r="J52" s="416"/>
      <c r="K52" s="415"/>
      <c r="L52" s="414"/>
    </row>
    <row r="53" spans="1:12">
      <c r="B53" s="413"/>
      <c r="C53" s="413"/>
      <c r="D53" s="413"/>
      <c r="E53" s="414"/>
      <c r="F53" s="413"/>
      <c r="G53" s="413"/>
      <c r="H53" s="413"/>
      <c r="I53" s="413"/>
      <c r="J53" s="417"/>
      <c r="K53" s="413"/>
      <c r="L53" s="414"/>
    </row>
    <row r="54" spans="1:12">
      <c r="B54" s="413"/>
      <c r="C54" s="413"/>
      <c r="D54" s="413"/>
      <c r="E54" s="414"/>
      <c r="F54" s="413"/>
      <c r="G54" s="413"/>
      <c r="H54" s="413"/>
      <c r="I54" s="413"/>
      <c r="J54" s="417"/>
      <c r="K54" s="413"/>
      <c r="L54" s="414"/>
    </row>
    <row r="55" spans="1:12">
      <c r="B55" s="413"/>
      <c r="C55" s="413"/>
      <c r="D55" s="413"/>
      <c r="E55" s="414"/>
      <c r="F55" s="413"/>
      <c r="G55" s="413"/>
      <c r="H55" s="413"/>
      <c r="I55" s="413"/>
      <c r="J55" s="417"/>
      <c r="K55" s="413"/>
      <c r="L55" s="414"/>
    </row>
    <row r="56" spans="1:12">
      <c r="B56" s="413"/>
      <c r="C56" s="413"/>
      <c r="D56" s="413"/>
      <c r="E56" s="414"/>
      <c r="F56" s="413"/>
      <c r="G56" s="413"/>
      <c r="H56" s="413"/>
      <c r="I56" s="413"/>
      <c r="J56" s="417"/>
      <c r="K56" s="413"/>
      <c r="L56" s="414"/>
    </row>
    <row r="57" spans="1:12">
      <c r="B57" s="413"/>
      <c r="C57" s="413"/>
      <c r="D57" s="413"/>
      <c r="E57" s="414"/>
      <c r="F57" s="413"/>
      <c r="G57" s="413"/>
      <c r="H57" s="413"/>
      <c r="I57" s="413"/>
      <c r="J57" s="417"/>
      <c r="K57" s="413"/>
      <c r="L57" s="414"/>
    </row>
    <row r="58" spans="1:12">
      <c r="B58" s="413"/>
      <c r="C58" s="413"/>
      <c r="D58" s="413"/>
      <c r="E58" s="414"/>
      <c r="F58" s="413"/>
      <c r="G58" s="413"/>
      <c r="H58" s="413"/>
      <c r="I58" s="413"/>
      <c r="J58" s="413"/>
      <c r="K58" s="413"/>
      <c r="L58" s="414"/>
    </row>
    <row r="59" spans="1:12">
      <c r="B59" s="413"/>
      <c r="C59" s="413"/>
      <c r="D59" s="413"/>
      <c r="E59" s="414"/>
      <c r="F59" s="413"/>
      <c r="G59" s="413"/>
      <c r="H59" s="413"/>
      <c r="I59" s="413"/>
      <c r="J59" s="413"/>
      <c r="K59" s="413"/>
      <c r="L59" s="414"/>
    </row>
    <row r="60" spans="1:12">
      <c r="B60" s="413"/>
      <c r="C60" s="413"/>
      <c r="D60" s="413"/>
      <c r="E60" s="414"/>
      <c r="F60" s="413"/>
      <c r="G60" s="413"/>
      <c r="H60" s="413"/>
      <c r="I60" s="413"/>
      <c r="J60" s="413"/>
      <c r="K60" s="413"/>
      <c r="L60" s="414"/>
    </row>
    <row r="61" spans="1:12">
      <c r="B61" s="413"/>
      <c r="C61" s="413"/>
      <c r="D61" s="413"/>
      <c r="E61" s="414"/>
      <c r="F61" s="413"/>
      <c r="G61" s="413"/>
      <c r="H61" s="413"/>
      <c r="I61" s="413"/>
      <c r="J61" s="413"/>
      <c r="K61" s="413"/>
      <c r="L61" s="414"/>
    </row>
    <row r="62" spans="1:12">
      <c r="B62" s="413"/>
      <c r="C62" s="413"/>
      <c r="D62" s="413"/>
      <c r="E62" s="414"/>
      <c r="F62" s="413"/>
      <c r="G62" s="413"/>
      <c r="H62" s="413"/>
      <c r="I62" s="413"/>
      <c r="J62" s="413"/>
      <c r="K62" s="413"/>
      <c r="L62" s="414"/>
    </row>
    <row r="63" spans="1:12">
      <c r="B63" s="413"/>
      <c r="C63" s="413"/>
      <c r="D63" s="413"/>
      <c r="E63" s="414"/>
      <c r="F63" s="413"/>
      <c r="G63" s="413"/>
      <c r="H63" s="413"/>
      <c r="I63" s="413"/>
      <c r="J63" s="413"/>
      <c r="K63" s="413"/>
      <c r="L63" s="414"/>
    </row>
    <row r="64" spans="1:12">
      <c r="B64" s="413"/>
      <c r="C64" s="413"/>
      <c r="D64" s="413"/>
      <c r="E64" s="414"/>
      <c r="F64" s="413"/>
      <c r="G64" s="413"/>
      <c r="H64" s="413"/>
      <c r="I64" s="413"/>
      <c r="J64" s="413"/>
      <c r="K64" s="413"/>
      <c r="L64" s="414"/>
    </row>
    <row r="65" spans="2:12">
      <c r="B65" s="413"/>
      <c r="C65" s="413"/>
      <c r="D65" s="413"/>
      <c r="E65" s="414"/>
      <c r="F65" s="413"/>
      <c r="G65" s="413"/>
      <c r="H65" s="413"/>
      <c r="I65" s="413"/>
      <c r="J65" s="413"/>
      <c r="K65" s="413"/>
      <c r="L65" s="414"/>
    </row>
    <row r="66" spans="2:12">
      <c r="B66" s="413"/>
      <c r="C66" s="413"/>
      <c r="D66" s="413"/>
      <c r="E66" s="414"/>
      <c r="F66" s="413"/>
      <c r="G66" s="413"/>
      <c r="H66" s="413"/>
      <c r="I66" s="413"/>
      <c r="J66" s="413"/>
      <c r="K66" s="413"/>
      <c r="L66" s="414"/>
    </row>
    <row r="67" spans="2:12">
      <c r="B67" s="413"/>
      <c r="C67" s="413"/>
      <c r="D67" s="413"/>
      <c r="E67" s="414"/>
      <c r="F67" s="413"/>
      <c r="G67" s="413"/>
      <c r="H67" s="413"/>
      <c r="I67" s="413"/>
      <c r="J67" s="413"/>
      <c r="K67" s="413"/>
      <c r="L67" s="414"/>
    </row>
    <row r="68" spans="2:12">
      <c r="B68" s="413"/>
      <c r="C68" s="413"/>
      <c r="D68" s="413"/>
      <c r="E68" s="414"/>
      <c r="F68" s="413"/>
      <c r="G68" s="413"/>
      <c r="H68" s="413"/>
      <c r="I68" s="413"/>
      <c r="J68" s="413"/>
      <c r="K68" s="413"/>
      <c r="L68" s="414"/>
    </row>
    <row r="69" spans="2:12">
      <c r="B69" s="413"/>
      <c r="C69" s="413"/>
      <c r="D69" s="413"/>
      <c r="E69" s="414"/>
      <c r="F69" s="413"/>
      <c r="G69" s="413"/>
      <c r="H69" s="413"/>
      <c r="I69" s="413"/>
      <c r="J69" s="413"/>
      <c r="K69" s="413"/>
      <c r="L69" s="414"/>
    </row>
    <row r="70" spans="2:12">
      <c r="B70" s="413"/>
      <c r="C70" s="413"/>
      <c r="D70" s="413"/>
      <c r="E70" s="414"/>
      <c r="F70" s="413"/>
      <c r="G70" s="413"/>
      <c r="H70" s="413"/>
      <c r="I70" s="413"/>
      <c r="J70" s="413"/>
      <c r="K70" s="413"/>
      <c r="L70" s="414"/>
    </row>
    <row r="71" spans="2:12">
      <c r="B71" s="413"/>
      <c r="C71" s="413"/>
      <c r="D71" s="413"/>
      <c r="E71" s="414"/>
      <c r="F71" s="413"/>
      <c r="G71" s="413"/>
      <c r="H71" s="413"/>
      <c r="I71" s="413"/>
      <c r="J71" s="413"/>
      <c r="K71" s="413"/>
      <c r="L71" s="414"/>
    </row>
    <row r="72" spans="2:12">
      <c r="B72" s="413"/>
      <c r="C72" s="413"/>
      <c r="D72" s="413"/>
      <c r="E72" s="414"/>
      <c r="F72" s="413"/>
      <c r="G72" s="413"/>
      <c r="H72" s="413"/>
      <c r="I72" s="413"/>
      <c r="J72" s="413"/>
      <c r="K72" s="413"/>
      <c r="L72" s="414"/>
    </row>
    <row r="73" spans="2:12">
      <c r="B73" s="413"/>
      <c r="C73" s="413"/>
      <c r="D73" s="413"/>
      <c r="E73" s="414"/>
      <c r="F73" s="413"/>
      <c r="G73" s="413"/>
      <c r="H73" s="413"/>
      <c r="I73" s="413"/>
      <c r="J73" s="413"/>
      <c r="K73" s="413"/>
      <c r="L73" s="414"/>
    </row>
    <row r="74" spans="2:12">
      <c r="B74" s="413"/>
      <c r="C74" s="413"/>
      <c r="D74" s="413"/>
      <c r="E74" s="414"/>
      <c r="F74" s="413"/>
      <c r="G74" s="413"/>
      <c r="H74" s="413"/>
      <c r="I74" s="413"/>
      <c r="J74" s="413"/>
      <c r="K74" s="413"/>
      <c r="L74" s="414"/>
    </row>
    <row r="75" spans="2:12">
      <c r="B75" s="413"/>
      <c r="C75" s="413"/>
      <c r="D75" s="413"/>
      <c r="E75" s="414"/>
      <c r="F75" s="413"/>
      <c r="G75" s="413"/>
      <c r="H75" s="413"/>
      <c r="I75" s="413"/>
      <c r="J75" s="413"/>
      <c r="K75" s="413"/>
      <c r="L75" s="414"/>
    </row>
    <row r="76" spans="2:12">
      <c r="B76" s="413"/>
      <c r="C76" s="413"/>
      <c r="D76" s="413"/>
      <c r="E76" s="414"/>
      <c r="F76" s="413"/>
      <c r="G76" s="413"/>
      <c r="H76" s="413"/>
      <c r="I76" s="413"/>
      <c r="J76" s="413"/>
      <c r="K76" s="413"/>
      <c r="L76" s="414"/>
    </row>
    <row r="77" spans="2:12">
      <c r="B77" s="413"/>
      <c r="C77" s="413"/>
      <c r="D77" s="413"/>
      <c r="E77" s="414"/>
      <c r="F77" s="413"/>
      <c r="G77" s="413"/>
      <c r="H77" s="413"/>
      <c r="I77" s="413"/>
      <c r="J77" s="413"/>
      <c r="K77" s="413"/>
      <c r="L77" s="414"/>
    </row>
    <row r="78" spans="2:12">
      <c r="B78" s="413"/>
      <c r="C78" s="413"/>
      <c r="D78" s="413"/>
      <c r="E78" s="414"/>
      <c r="F78" s="413"/>
      <c r="G78" s="413"/>
      <c r="H78" s="413"/>
      <c r="I78" s="413"/>
      <c r="J78" s="413"/>
      <c r="K78" s="413"/>
      <c r="L78" s="414"/>
    </row>
    <row r="79" spans="2:12">
      <c r="B79" s="413"/>
      <c r="C79" s="413"/>
      <c r="D79" s="413"/>
      <c r="E79" s="414"/>
      <c r="F79" s="413"/>
      <c r="G79" s="413"/>
      <c r="H79" s="413"/>
      <c r="I79" s="413"/>
      <c r="J79" s="413"/>
      <c r="K79" s="413"/>
      <c r="L79" s="414"/>
    </row>
    <row r="80" spans="2:12">
      <c r="B80" s="413"/>
      <c r="C80" s="413"/>
      <c r="D80" s="413"/>
      <c r="E80" s="414"/>
      <c r="F80" s="413"/>
      <c r="G80" s="413"/>
      <c r="H80" s="413"/>
      <c r="I80" s="413"/>
      <c r="J80" s="413"/>
      <c r="K80" s="413"/>
      <c r="L80" s="414"/>
    </row>
    <row r="81" spans="2:12">
      <c r="B81" s="413"/>
      <c r="C81" s="413"/>
      <c r="D81" s="413"/>
      <c r="E81" s="414"/>
      <c r="F81" s="413"/>
      <c r="G81" s="413"/>
      <c r="H81" s="413"/>
      <c r="I81" s="413"/>
      <c r="J81" s="413"/>
      <c r="K81" s="413"/>
      <c r="L81" s="414"/>
    </row>
    <row r="82" spans="2:12">
      <c r="B82" s="413"/>
      <c r="C82" s="413"/>
      <c r="D82" s="413"/>
      <c r="E82" s="414"/>
      <c r="F82" s="413"/>
      <c r="G82" s="413"/>
      <c r="H82" s="413"/>
      <c r="I82" s="413"/>
      <c r="J82" s="413"/>
      <c r="K82" s="413"/>
      <c r="L82" s="414"/>
    </row>
    <row r="83" spans="2:12">
      <c r="B83" s="413"/>
      <c r="C83" s="413"/>
      <c r="D83" s="413"/>
      <c r="E83" s="414"/>
      <c r="F83" s="413"/>
      <c r="G83" s="413"/>
      <c r="H83" s="413"/>
      <c r="I83" s="413"/>
      <c r="J83" s="413"/>
      <c r="K83" s="413"/>
      <c r="L83" s="414"/>
    </row>
    <row r="84" spans="2:12">
      <c r="B84" s="413"/>
      <c r="C84" s="413"/>
      <c r="D84" s="413"/>
      <c r="E84" s="414"/>
      <c r="F84" s="413"/>
      <c r="G84" s="413"/>
      <c r="H84" s="413"/>
      <c r="I84" s="413"/>
      <c r="J84" s="413"/>
      <c r="K84" s="413"/>
      <c r="L84" s="414"/>
    </row>
    <row r="85" spans="2:12">
      <c r="B85" s="413"/>
      <c r="C85" s="413"/>
      <c r="D85" s="413"/>
      <c r="E85" s="414"/>
      <c r="F85" s="413"/>
      <c r="G85" s="413"/>
      <c r="H85" s="413"/>
      <c r="I85" s="413"/>
      <c r="J85" s="413"/>
      <c r="K85" s="413"/>
      <c r="L85" s="414"/>
    </row>
    <row r="86" spans="2:12">
      <c r="B86" s="413"/>
      <c r="C86" s="413"/>
      <c r="D86" s="413"/>
      <c r="E86" s="414"/>
      <c r="F86" s="413"/>
      <c r="G86" s="413"/>
      <c r="H86" s="413"/>
      <c r="I86" s="413"/>
      <c r="J86" s="413"/>
      <c r="K86" s="413"/>
      <c r="L86" s="414"/>
    </row>
    <row r="87" spans="2:12">
      <c r="B87" s="413"/>
      <c r="C87" s="413"/>
      <c r="D87" s="413"/>
      <c r="E87" s="414"/>
      <c r="F87" s="413"/>
      <c r="G87" s="413"/>
      <c r="H87" s="413"/>
      <c r="I87" s="413"/>
      <c r="J87" s="413"/>
      <c r="K87" s="413"/>
      <c r="L87" s="414"/>
    </row>
    <row r="88" spans="2:12">
      <c r="B88" s="413"/>
      <c r="C88" s="413"/>
      <c r="D88" s="413"/>
      <c r="E88" s="414"/>
      <c r="F88" s="413"/>
      <c r="G88" s="413"/>
      <c r="H88" s="413"/>
      <c r="I88" s="413"/>
      <c r="J88" s="413"/>
      <c r="K88" s="413"/>
      <c r="L88" s="414"/>
    </row>
    <row r="89" spans="2:12">
      <c r="B89" s="413"/>
      <c r="C89" s="413"/>
      <c r="D89" s="413"/>
      <c r="E89" s="414"/>
      <c r="F89" s="413"/>
      <c r="G89" s="413"/>
      <c r="H89" s="413"/>
      <c r="I89" s="413"/>
      <c r="J89" s="413"/>
      <c r="K89" s="413"/>
      <c r="L89" s="414"/>
    </row>
    <row r="90" spans="2:12">
      <c r="B90" s="413"/>
      <c r="C90" s="413"/>
      <c r="D90" s="413"/>
      <c r="E90" s="414"/>
      <c r="F90" s="413"/>
      <c r="G90" s="413"/>
      <c r="H90" s="413"/>
      <c r="I90" s="413"/>
      <c r="J90" s="413"/>
      <c r="K90" s="413"/>
      <c r="L90" s="414"/>
    </row>
    <row r="91" spans="2:12">
      <c r="B91" s="413"/>
      <c r="C91" s="413"/>
      <c r="D91" s="413"/>
      <c r="E91" s="414"/>
      <c r="F91" s="413"/>
      <c r="G91" s="413"/>
      <c r="H91" s="413"/>
      <c r="I91" s="413"/>
      <c r="J91" s="413"/>
      <c r="K91" s="413"/>
      <c r="L91" s="414"/>
    </row>
    <row r="92" spans="2:12">
      <c r="B92" s="413"/>
      <c r="C92" s="413"/>
      <c r="D92" s="413"/>
      <c r="E92" s="414"/>
      <c r="F92" s="413"/>
      <c r="G92" s="413"/>
      <c r="H92" s="413"/>
      <c r="I92" s="413"/>
      <c r="J92" s="413"/>
      <c r="K92" s="413"/>
      <c r="L92" s="414"/>
    </row>
    <row r="93" spans="2:12">
      <c r="B93" s="413"/>
      <c r="C93" s="413"/>
      <c r="D93" s="413"/>
      <c r="E93" s="414"/>
      <c r="F93" s="413"/>
      <c r="G93" s="413"/>
      <c r="H93" s="413"/>
      <c r="I93" s="413"/>
      <c r="J93" s="413"/>
      <c r="K93" s="413"/>
      <c r="L93" s="414"/>
    </row>
    <row r="94" spans="2:12">
      <c r="B94" s="413"/>
      <c r="C94" s="413"/>
      <c r="D94" s="413"/>
      <c r="E94" s="414"/>
      <c r="F94" s="413"/>
      <c r="G94" s="413"/>
      <c r="H94" s="413"/>
      <c r="I94" s="413"/>
      <c r="J94" s="413"/>
      <c r="K94" s="413"/>
      <c r="L94" s="414"/>
    </row>
    <row r="95" spans="2:12">
      <c r="B95" s="413"/>
      <c r="C95" s="413"/>
      <c r="D95" s="413"/>
      <c r="E95" s="414"/>
      <c r="F95" s="413"/>
      <c r="G95" s="413"/>
      <c r="H95" s="413"/>
      <c r="I95" s="413"/>
      <c r="J95" s="413"/>
      <c r="K95" s="413"/>
      <c r="L95" s="414"/>
    </row>
    <row r="96" spans="2:12">
      <c r="B96" s="413"/>
      <c r="C96" s="413"/>
      <c r="D96" s="413"/>
      <c r="E96" s="414"/>
      <c r="F96" s="413"/>
      <c r="G96" s="413"/>
      <c r="H96" s="413"/>
      <c r="I96" s="413"/>
      <c r="J96" s="413"/>
      <c r="K96" s="413"/>
      <c r="L96" s="414"/>
    </row>
    <row r="97" spans="2:12">
      <c r="B97" s="413"/>
      <c r="C97" s="413"/>
      <c r="D97" s="413"/>
      <c r="E97" s="414"/>
      <c r="F97" s="413"/>
      <c r="G97" s="413"/>
      <c r="H97" s="413"/>
      <c r="I97" s="413"/>
      <c r="J97" s="413"/>
      <c r="K97" s="413"/>
      <c r="L97" s="414"/>
    </row>
    <row r="98" spans="2:12">
      <c r="B98" s="413"/>
      <c r="C98" s="413"/>
      <c r="D98" s="413"/>
      <c r="E98" s="414"/>
      <c r="F98" s="413"/>
      <c r="G98" s="413"/>
      <c r="H98" s="413"/>
      <c r="I98" s="413"/>
      <c r="J98" s="413"/>
      <c r="K98" s="413"/>
      <c r="L98" s="414"/>
    </row>
    <row r="99" spans="2:12">
      <c r="B99" s="413"/>
      <c r="C99" s="413"/>
      <c r="D99" s="413"/>
      <c r="E99" s="414"/>
      <c r="F99" s="413"/>
      <c r="G99" s="413"/>
      <c r="H99" s="413"/>
      <c r="I99" s="413"/>
      <c r="J99" s="413"/>
      <c r="K99" s="413"/>
      <c r="L99" s="414"/>
    </row>
    <row r="100" spans="2:12">
      <c r="B100" s="413"/>
      <c r="C100" s="413"/>
      <c r="D100" s="413"/>
      <c r="E100" s="414"/>
      <c r="F100" s="413"/>
      <c r="G100" s="413"/>
      <c r="H100" s="413"/>
      <c r="I100" s="413"/>
      <c r="J100" s="413"/>
      <c r="K100" s="413"/>
      <c r="L100" s="414"/>
    </row>
    <row r="101" spans="2:12">
      <c r="B101" s="413"/>
      <c r="C101" s="413"/>
      <c r="D101" s="413"/>
      <c r="E101" s="414"/>
      <c r="F101" s="413"/>
      <c r="G101" s="413"/>
      <c r="H101" s="413"/>
      <c r="I101" s="413"/>
      <c r="J101" s="413"/>
      <c r="K101" s="413"/>
      <c r="L101" s="414"/>
    </row>
    <row r="102" spans="2:12">
      <c r="B102" s="413"/>
      <c r="C102" s="413"/>
      <c r="D102" s="413"/>
      <c r="E102" s="414"/>
      <c r="F102" s="413"/>
      <c r="G102" s="413"/>
      <c r="H102" s="413"/>
      <c r="I102" s="413"/>
      <c r="J102" s="413"/>
      <c r="K102" s="413"/>
      <c r="L102" s="414"/>
    </row>
    <row r="103" spans="2:12">
      <c r="B103" s="413"/>
      <c r="C103" s="413"/>
      <c r="D103" s="413"/>
      <c r="E103" s="414"/>
      <c r="F103" s="413"/>
      <c r="G103" s="413"/>
      <c r="H103" s="413"/>
      <c r="I103" s="413"/>
      <c r="J103" s="413"/>
      <c r="K103" s="413"/>
      <c r="L103" s="414"/>
    </row>
    <row r="104" spans="2:12">
      <c r="B104" s="413"/>
      <c r="C104" s="413"/>
      <c r="D104" s="413"/>
      <c r="E104" s="414"/>
      <c r="F104" s="413"/>
      <c r="G104" s="413"/>
      <c r="H104" s="413"/>
      <c r="I104" s="413"/>
      <c r="J104" s="413"/>
      <c r="K104" s="413"/>
      <c r="L104" s="414"/>
    </row>
    <row r="105" spans="2:12">
      <c r="B105" s="413"/>
      <c r="C105" s="413"/>
      <c r="D105" s="413"/>
      <c r="E105" s="414"/>
      <c r="F105" s="413"/>
      <c r="G105" s="413"/>
      <c r="H105" s="413"/>
      <c r="I105" s="413"/>
      <c r="J105" s="413"/>
      <c r="K105" s="413"/>
      <c r="L105" s="414"/>
    </row>
    <row r="106" spans="2:12">
      <c r="B106" s="413"/>
      <c r="C106" s="413"/>
      <c r="D106" s="413"/>
      <c r="E106" s="414"/>
      <c r="F106" s="413"/>
      <c r="G106" s="413"/>
      <c r="H106" s="413"/>
      <c r="I106" s="413"/>
      <c r="J106" s="413"/>
      <c r="K106" s="413"/>
      <c r="L106" s="414"/>
    </row>
    <row r="107" spans="2:12">
      <c r="B107" s="413"/>
      <c r="C107" s="413"/>
      <c r="D107" s="413"/>
      <c r="E107" s="414"/>
      <c r="F107" s="413"/>
      <c r="G107" s="413"/>
      <c r="H107" s="413"/>
      <c r="I107" s="413"/>
      <c r="J107" s="413"/>
      <c r="K107" s="413"/>
      <c r="L107" s="414"/>
    </row>
    <row r="108" spans="2:12">
      <c r="B108" s="413"/>
      <c r="C108" s="413"/>
      <c r="D108" s="413"/>
      <c r="E108" s="414"/>
      <c r="F108" s="413"/>
      <c r="G108" s="413"/>
      <c r="H108" s="413"/>
      <c r="I108" s="413"/>
      <c r="J108" s="413"/>
      <c r="K108" s="413"/>
      <c r="L108" s="414"/>
    </row>
    <row r="109" spans="2:12">
      <c r="B109" s="413"/>
      <c r="C109" s="413"/>
      <c r="D109" s="413"/>
      <c r="E109" s="414"/>
      <c r="F109" s="413"/>
      <c r="G109" s="413"/>
      <c r="H109" s="413"/>
      <c r="I109" s="413"/>
      <c r="J109" s="413"/>
      <c r="K109" s="413"/>
      <c r="L109" s="414"/>
    </row>
    <row r="110" spans="2:12">
      <c r="B110" s="413"/>
      <c r="C110" s="413"/>
      <c r="D110" s="413"/>
      <c r="E110" s="414"/>
      <c r="F110" s="413"/>
      <c r="G110" s="413"/>
      <c r="H110" s="413"/>
      <c r="I110" s="413"/>
      <c r="J110" s="413"/>
      <c r="K110" s="413"/>
      <c r="L110" s="414"/>
    </row>
    <row r="111" spans="2:12">
      <c r="B111" s="413"/>
      <c r="C111" s="413"/>
      <c r="D111" s="413"/>
      <c r="E111" s="414"/>
      <c r="F111" s="413"/>
      <c r="G111" s="413"/>
      <c r="H111" s="413"/>
      <c r="I111" s="413"/>
      <c r="J111" s="413"/>
      <c r="K111" s="413"/>
      <c r="L111" s="414"/>
    </row>
    <row r="112" spans="2:12">
      <c r="B112" s="413"/>
      <c r="C112" s="413"/>
      <c r="D112" s="413"/>
      <c r="E112" s="414"/>
      <c r="F112" s="413"/>
      <c r="G112" s="413"/>
      <c r="H112" s="413"/>
      <c r="I112" s="413"/>
      <c r="J112" s="413"/>
      <c r="K112" s="413"/>
      <c r="L112" s="414"/>
    </row>
    <row r="113" spans="2:12">
      <c r="B113" s="413"/>
      <c r="C113" s="413"/>
      <c r="D113" s="413"/>
      <c r="E113" s="414"/>
      <c r="F113" s="413"/>
      <c r="G113" s="413"/>
      <c r="H113" s="413"/>
      <c r="I113" s="413"/>
      <c r="J113" s="413"/>
      <c r="K113" s="413"/>
      <c r="L113" s="414"/>
    </row>
    <row r="114" spans="2:12">
      <c r="B114" s="413"/>
      <c r="C114" s="413"/>
      <c r="D114" s="413"/>
      <c r="E114" s="414"/>
      <c r="F114" s="413"/>
      <c r="G114" s="413"/>
      <c r="H114" s="413"/>
      <c r="I114" s="413"/>
      <c r="J114" s="413"/>
      <c r="K114" s="413"/>
      <c r="L114" s="414"/>
    </row>
    <row r="115" spans="2:12">
      <c r="B115" s="413"/>
      <c r="C115" s="413"/>
      <c r="D115" s="413"/>
      <c r="E115" s="414"/>
      <c r="F115" s="413"/>
      <c r="G115" s="413"/>
      <c r="H115" s="413"/>
      <c r="I115" s="413"/>
      <c r="J115" s="413"/>
      <c r="K115" s="413"/>
      <c r="L115" s="414"/>
    </row>
    <row r="116" spans="2:12">
      <c r="B116" s="413"/>
      <c r="C116" s="413"/>
      <c r="D116" s="413"/>
      <c r="E116" s="414"/>
      <c r="F116" s="413"/>
      <c r="G116" s="413"/>
      <c r="H116" s="413"/>
      <c r="I116" s="413"/>
      <c r="J116" s="413"/>
      <c r="K116" s="413"/>
      <c r="L116" s="414"/>
    </row>
    <row r="117" spans="2:12">
      <c r="B117" s="413"/>
      <c r="C117" s="413"/>
      <c r="D117" s="413"/>
      <c r="E117" s="414"/>
      <c r="F117" s="413"/>
      <c r="G117" s="413"/>
      <c r="H117" s="413"/>
      <c r="I117" s="413"/>
      <c r="J117" s="413"/>
      <c r="K117" s="413"/>
      <c r="L117" s="414"/>
    </row>
    <row r="118" spans="2:12">
      <c r="B118" s="413"/>
      <c r="C118" s="413"/>
      <c r="D118" s="413"/>
      <c r="E118" s="414"/>
      <c r="F118" s="413"/>
      <c r="G118" s="413"/>
      <c r="H118" s="413"/>
      <c r="I118" s="413"/>
      <c r="J118" s="413"/>
      <c r="K118" s="413"/>
      <c r="L118" s="414"/>
    </row>
    <row r="119" spans="2:12">
      <c r="B119" s="413"/>
      <c r="C119" s="413"/>
      <c r="D119" s="413"/>
      <c r="E119" s="414"/>
      <c r="F119" s="413"/>
      <c r="G119" s="413"/>
      <c r="H119" s="413"/>
      <c r="I119" s="413"/>
      <c r="J119" s="413"/>
      <c r="K119" s="413"/>
      <c r="L119" s="414"/>
    </row>
    <row r="120" spans="2:12">
      <c r="B120" s="413"/>
      <c r="C120" s="413"/>
      <c r="D120" s="413"/>
      <c r="E120" s="414"/>
      <c r="F120" s="413"/>
      <c r="G120" s="413"/>
      <c r="H120" s="413"/>
      <c r="I120" s="413"/>
      <c r="J120" s="413"/>
      <c r="K120" s="413"/>
      <c r="L120" s="414"/>
    </row>
    <row r="121" spans="2:12">
      <c r="B121" s="413"/>
      <c r="C121" s="413"/>
      <c r="D121" s="413"/>
      <c r="E121" s="414"/>
      <c r="F121" s="413"/>
      <c r="G121" s="413"/>
      <c r="H121" s="413"/>
      <c r="I121" s="413"/>
      <c r="J121" s="413"/>
      <c r="K121" s="413"/>
      <c r="L121" s="414"/>
    </row>
    <row r="122" spans="2:12">
      <c r="B122" s="413"/>
      <c r="C122" s="413"/>
      <c r="D122" s="413"/>
      <c r="E122" s="414"/>
      <c r="F122" s="413"/>
      <c r="G122" s="413"/>
      <c r="H122" s="413"/>
      <c r="I122" s="413"/>
      <c r="J122" s="413"/>
      <c r="K122" s="413"/>
      <c r="L122" s="414"/>
    </row>
    <row r="123" spans="2:12">
      <c r="B123" s="413"/>
      <c r="C123" s="413"/>
      <c r="D123" s="413"/>
      <c r="E123" s="414"/>
      <c r="F123" s="413"/>
      <c r="G123" s="413"/>
      <c r="H123" s="413"/>
      <c r="I123" s="413"/>
      <c r="J123" s="413"/>
      <c r="K123" s="413"/>
      <c r="L123" s="414"/>
    </row>
    <row r="124" spans="2:12">
      <c r="B124" s="413"/>
      <c r="C124" s="413"/>
      <c r="D124" s="413"/>
      <c r="E124" s="414"/>
      <c r="F124" s="413"/>
      <c r="G124" s="413"/>
      <c r="H124" s="413"/>
      <c r="I124" s="413"/>
      <c r="J124" s="413"/>
      <c r="K124" s="413"/>
      <c r="L124" s="414"/>
    </row>
    <row r="125" spans="2:12">
      <c r="B125" s="413"/>
      <c r="C125" s="413"/>
      <c r="D125" s="413"/>
      <c r="E125" s="414"/>
      <c r="F125" s="413"/>
      <c r="G125" s="413"/>
      <c r="H125" s="413"/>
      <c r="I125" s="413"/>
      <c r="J125" s="413"/>
      <c r="K125" s="413"/>
      <c r="L125" s="414"/>
    </row>
    <row r="126" spans="2:12">
      <c r="B126" s="413"/>
      <c r="C126" s="413"/>
      <c r="D126" s="413"/>
      <c r="E126" s="414"/>
      <c r="F126" s="413"/>
      <c r="G126" s="413"/>
      <c r="H126" s="413"/>
      <c r="I126" s="413"/>
      <c r="J126" s="413"/>
      <c r="K126" s="413"/>
      <c r="L126" s="414"/>
    </row>
    <row r="127" spans="2:12">
      <c r="B127" s="413"/>
      <c r="C127" s="413"/>
      <c r="D127" s="413"/>
      <c r="E127" s="414"/>
      <c r="F127" s="413"/>
      <c r="G127" s="413"/>
      <c r="H127" s="413"/>
      <c r="I127" s="413"/>
      <c r="J127" s="413"/>
      <c r="K127" s="413"/>
      <c r="L127" s="414"/>
    </row>
    <row r="128" spans="2:12">
      <c r="B128" s="413"/>
      <c r="C128" s="413"/>
      <c r="D128" s="413"/>
      <c r="E128" s="414"/>
      <c r="F128" s="413"/>
      <c r="G128" s="413"/>
      <c r="H128" s="413"/>
      <c r="I128" s="413"/>
      <c r="J128" s="413"/>
      <c r="K128" s="413"/>
      <c r="L128" s="414"/>
    </row>
    <row r="129" spans="2:12">
      <c r="B129" s="413"/>
      <c r="C129" s="413"/>
      <c r="D129" s="413"/>
      <c r="E129" s="414"/>
      <c r="F129" s="413"/>
      <c r="G129" s="413"/>
      <c r="H129" s="413"/>
      <c r="I129" s="413"/>
      <c r="J129" s="413"/>
      <c r="K129" s="413"/>
      <c r="L129" s="414"/>
    </row>
    <row r="130" spans="2:12">
      <c r="B130" s="413"/>
      <c r="C130" s="413"/>
      <c r="D130" s="413"/>
      <c r="E130" s="414"/>
      <c r="F130" s="413"/>
      <c r="G130" s="413"/>
      <c r="H130" s="413"/>
      <c r="I130" s="413"/>
      <c r="J130" s="413"/>
      <c r="K130" s="413"/>
      <c r="L130" s="414"/>
    </row>
    <row r="131" spans="2:12">
      <c r="B131" s="413"/>
      <c r="C131" s="413"/>
      <c r="D131" s="413"/>
      <c r="E131" s="414"/>
      <c r="F131" s="413"/>
      <c r="G131" s="413"/>
      <c r="H131" s="413"/>
      <c r="I131" s="413"/>
      <c r="J131" s="413"/>
      <c r="K131" s="413"/>
      <c r="L131" s="414"/>
    </row>
    <row r="132" spans="2:12">
      <c r="B132" s="413"/>
      <c r="C132" s="413"/>
      <c r="D132" s="413"/>
      <c r="E132" s="414"/>
      <c r="F132" s="413"/>
      <c r="G132" s="413"/>
      <c r="H132" s="413"/>
      <c r="I132" s="413"/>
      <c r="J132" s="413"/>
      <c r="K132" s="413"/>
      <c r="L132" s="414"/>
    </row>
    <row r="133" spans="2:12">
      <c r="B133" s="413"/>
      <c r="C133" s="413"/>
      <c r="D133" s="413"/>
      <c r="E133" s="414"/>
      <c r="F133" s="413"/>
      <c r="G133" s="413"/>
      <c r="H133" s="413"/>
      <c r="I133" s="413"/>
      <c r="J133" s="413"/>
      <c r="K133" s="413"/>
      <c r="L133" s="414"/>
    </row>
    <row r="134" spans="2:12">
      <c r="B134" s="413"/>
      <c r="C134" s="413"/>
      <c r="D134" s="413"/>
      <c r="E134" s="414"/>
      <c r="F134" s="413"/>
      <c r="G134" s="413"/>
      <c r="H134" s="413"/>
      <c r="I134" s="413"/>
      <c r="J134" s="413"/>
      <c r="K134" s="413"/>
      <c r="L134" s="414"/>
    </row>
    <row r="135" spans="2:12">
      <c r="B135" s="413"/>
      <c r="C135" s="413"/>
      <c r="D135" s="413"/>
      <c r="E135" s="414"/>
      <c r="F135" s="413"/>
      <c r="G135" s="413"/>
      <c r="H135" s="413"/>
      <c r="I135" s="413"/>
      <c r="J135" s="413"/>
      <c r="K135" s="413"/>
      <c r="L135" s="414"/>
    </row>
    <row r="136" spans="2:12">
      <c r="B136" s="413"/>
      <c r="C136" s="413"/>
      <c r="D136" s="413"/>
      <c r="E136" s="414"/>
      <c r="F136" s="413"/>
      <c r="G136" s="413"/>
      <c r="H136" s="413"/>
      <c r="I136" s="413"/>
      <c r="J136" s="413"/>
      <c r="K136" s="413"/>
      <c r="L136" s="414"/>
    </row>
    <row r="137" spans="2:12">
      <c r="B137" s="413"/>
      <c r="C137" s="413"/>
      <c r="D137" s="413"/>
      <c r="E137" s="414"/>
      <c r="F137" s="413"/>
      <c r="G137" s="413"/>
      <c r="H137" s="413"/>
      <c r="I137" s="413"/>
      <c r="J137" s="413"/>
      <c r="K137" s="413"/>
      <c r="L137" s="414"/>
    </row>
    <row r="138" spans="2:12">
      <c r="B138" s="413"/>
      <c r="C138" s="413"/>
      <c r="D138" s="413"/>
      <c r="E138" s="414"/>
      <c r="F138" s="413"/>
      <c r="G138" s="413"/>
      <c r="H138" s="413"/>
      <c r="I138" s="413"/>
      <c r="J138" s="413"/>
      <c r="K138" s="413"/>
      <c r="L138" s="414"/>
    </row>
    <row r="139" spans="2:12">
      <c r="B139" s="413"/>
      <c r="C139" s="413"/>
      <c r="D139" s="413"/>
      <c r="E139" s="414"/>
      <c r="F139" s="413"/>
      <c r="G139" s="413"/>
      <c r="H139" s="413"/>
      <c r="I139" s="413"/>
      <c r="J139" s="413"/>
      <c r="K139" s="413"/>
      <c r="L139" s="414"/>
    </row>
    <row r="140" spans="2:12">
      <c r="B140" s="413"/>
      <c r="C140" s="413"/>
      <c r="D140" s="413"/>
      <c r="E140" s="414"/>
      <c r="F140" s="413"/>
      <c r="G140" s="413"/>
      <c r="H140" s="413"/>
      <c r="I140" s="413"/>
      <c r="J140" s="413"/>
      <c r="K140" s="413"/>
      <c r="L140" s="414"/>
    </row>
    <row r="141" spans="2:12">
      <c r="B141" s="413"/>
      <c r="C141" s="413"/>
      <c r="D141" s="413"/>
      <c r="E141" s="414"/>
      <c r="F141" s="413"/>
      <c r="G141" s="413"/>
      <c r="H141" s="413"/>
      <c r="I141" s="413"/>
      <c r="J141" s="413"/>
      <c r="K141" s="413"/>
      <c r="L141" s="414"/>
    </row>
    <row r="142" spans="2:12">
      <c r="B142" s="413"/>
      <c r="C142" s="413"/>
      <c r="D142" s="413"/>
      <c r="E142" s="414"/>
      <c r="F142" s="413"/>
      <c r="G142" s="413"/>
      <c r="H142" s="413"/>
      <c r="I142" s="413"/>
      <c r="J142" s="413"/>
      <c r="K142" s="413"/>
      <c r="L142" s="414"/>
    </row>
    <row r="143" spans="2:12">
      <c r="B143" s="413"/>
      <c r="C143" s="413"/>
      <c r="D143" s="413"/>
      <c r="E143" s="414"/>
      <c r="F143" s="413"/>
      <c r="G143" s="413"/>
      <c r="H143" s="413"/>
      <c r="I143" s="413"/>
      <c r="J143" s="413"/>
      <c r="K143" s="413"/>
      <c r="L143" s="414"/>
    </row>
    <row r="144" spans="2:12">
      <c r="B144" s="413"/>
      <c r="C144" s="413"/>
      <c r="D144" s="413"/>
      <c r="E144" s="414"/>
      <c r="F144" s="413"/>
      <c r="G144" s="413"/>
      <c r="H144" s="413"/>
      <c r="I144" s="413"/>
      <c r="J144" s="413"/>
      <c r="K144" s="413"/>
      <c r="L144" s="414"/>
    </row>
    <row r="145" spans="2:12">
      <c r="B145" s="413"/>
      <c r="C145" s="413"/>
      <c r="D145" s="413"/>
      <c r="E145" s="414"/>
      <c r="F145" s="413"/>
      <c r="G145" s="413"/>
      <c r="H145" s="413"/>
      <c r="I145" s="413"/>
      <c r="J145" s="413"/>
      <c r="K145" s="413"/>
      <c r="L145" s="414"/>
    </row>
    <row r="146" spans="2:12">
      <c r="B146" s="413"/>
      <c r="C146" s="413"/>
      <c r="D146" s="413"/>
      <c r="E146" s="414"/>
      <c r="F146" s="413"/>
      <c r="G146" s="413"/>
      <c r="H146" s="413"/>
      <c r="I146" s="413"/>
      <c r="J146" s="413"/>
      <c r="K146" s="413"/>
      <c r="L146" s="414"/>
    </row>
    <row r="147" spans="2:12">
      <c r="B147" s="413"/>
      <c r="C147" s="413"/>
      <c r="D147" s="413"/>
      <c r="E147" s="414"/>
      <c r="F147" s="413"/>
      <c r="G147" s="413"/>
      <c r="H147" s="413"/>
      <c r="I147" s="413"/>
      <c r="J147" s="413"/>
      <c r="K147" s="413"/>
      <c r="L147" s="414"/>
    </row>
    <row r="148" spans="2:12">
      <c r="B148" s="413"/>
      <c r="C148" s="413"/>
      <c r="D148" s="413"/>
      <c r="E148" s="414"/>
      <c r="F148" s="413"/>
      <c r="G148" s="413"/>
      <c r="H148" s="413"/>
      <c r="I148" s="413"/>
      <c r="J148" s="413"/>
      <c r="K148" s="413"/>
      <c r="L148" s="414"/>
    </row>
    <row r="149" spans="2:12">
      <c r="B149" s="413"/>
      <c r="C149" s="413"/>
      <c r="D149" s="413"/>
      <c r="E149" s="414"/>
      <c r="F149" s="413"/>
      <c r="G149" s="413"/>
      <c r="H149" s="413"/>
      <c r="I149" s="413"/>
      <c r="J149" s="413"/>
      <c r="K149" s="413"/>
      <c r="L149" s="414"/>
    </row>
    <row r="150" spans="2:12">
      <c r="B150" s="413"/>
      <c r="C150" s="413"/>
      <c r="D150" s="413"/>
      <c r="E150" s="414"/>
      <c r="F150" s="413"/>
      <c r="G150" s="413"/>
      <c r="H150" s="413"/>
      <c r="I150" s="413"/>
      <c r="J150" s="413"/>
      <c r="K150" s="413"/>
      <c r="L150" s="414"/>
    </row>
    <row r="151" spans="2:12">
      <c r="B151" s="413"/>
      <c r="C151" s="413"/>
      <c r="D151" s="413"/>
      <c r="E151" s="414"/>
      <c r="F151" s="413"/>
      <c r="G151" s="413"/>
      <c r="H151" s="413"/>
      <c r="I151" s="413"/>
      <c r="J151" s="413"/>
      <c r="K151" s="413"/>
      <c r="L151" s="414"/>
    </row>
    <row r="152" spans="2:12">
      <c r="B152" s="413"/>
      <c r="C152" s="413"/>
      <c r="D152" s="413"/>
      <c r="E152" s="414"/>
      <c r="F152" s="413"/>
      <c r="G152" s="413"/>
      <c r="H152" s="413"/>
      <c r="I152" s="413"/>
      <c r="J152" s="413"/>
      <c r="K152" s="413"/>
      <c r="L152" s="414"/>
    </row>
    <row r="153" spans="2:12">
      <c r="B153" s="413"/>
      <c r="C153" s="413"/>
      <c r="D153" s="413"/>
      <c r="E153" s="414"/>
      <c r="F153" s="413"/>
      <c r="G153" s="413"/>
      <c r="H153" s="413"/>
      <c r="I153" s="413"/>
      <c r="J153" s="413"/>
      <c r="K153" s="413"/>
      <c r="L153" s="414"/>
    </row>
    <row r="154" spans="2:12">
      <c r="B154" s="413"/>
      <c r="C154" s="413"/>
      <c r="D154" s="413"/>
      <c r="E154" s="414"/>
      <c r="F154" s="413"/>
      <c r="G154" s="413"/>
      <c r="H154" s="413"/>
      <c r="I154" s="413"/>
      <c r="J154" s="413"/>
      <c r="K154" s="413"/>
      <c r="L154" s="414"/>
    </row>
    <row r="155" spans="2:12">
      <c r="B155" s="413"/>
      <c r="C155" s="413"/>
      <c r="D155" s="413"/>
      <c r="E155" s="414"/>
      <c r="F155" s="413"/>
      <c r="G155" s="413"/>
      <c r="H155" s="413"/>
      <c r="I155" s="413"/>
      <c r="J155" s="413"/>
      <c r="K155" s="413"/>
      <c r="L155" s="414"/>
    </row>
    <row r="156" spans="2:12">
      <c r="B156" s="413"/>
      <c r="C156" s="413"/>
      <c r="D156" s="413"/>
      <c r="E156" s="414"/>
      <c r="F156" s="413"/>
      <c r="G156" s="413"/>
      <c r="H156" s="413"/>
      <c r="I156" s="413"/>
      <c r="J156" s="413"/>
      <c r="K156" s="413"/>
      <c r="L156" s="414"/>
    </row>
    <row r="157" spans="2:12">
      <c r="B157" s="413"/>
      <c r="C157" s="413"/>
      <c r="D157" s="413"/>
      <c r="E157" s="414"/>
      <c r="F157" s="413"/>
      <c r="G157" s="413"/>
      <c r="H157" s="413"/>
      <c r="I157" s="413"/>
      <c r="J157" s="413"/>
      <c r="K157" s="413"/>
      <c r="L157" s="414"/>
    </row>
    <row r="158" spans="2:12">
      <c r="B158" s="413"/>
      <c r="C158" s="413"/>
      <c r="D158" s="413"/>
      <c r="E158" s="414"/>
      <c r="F158" s="413"/>
      <c r="G158" s="413"/>
      <c r="H158" s="413"/>
      <c r="I158" s="413"/>
      <c r="J158" s="413"/>
      <c r="K158" s="413"/>
      <c r="L158" s="414"/>
    </row>
    <row r="159" spans="2:12">
      <c r="B159" s="413"/>
      <c r="C159" s="413"/>
      <c r="D159" s="413"/>
      <c r="E159" s="414"/>
      <c r="F159" s="413"/>
      <c r="G159" s="413"/>
      <c r="H159" s="413"/>
      <c r="I159" s="413"/>
      <c r="J159" s="413"/>
      <c r="K159" s="413"/>
      <c r="L159" s="414"/>
    </row>
    <row r="160" spans="2:12">
      <c r="B160" s="413"/>
      <c r="C160" s="413"/>
      <c r="D160" s="413"/>
      <c r="E160" s="414"/>
      <c r="F160" s="413"/>
      <c r="G160" s="413"/>
      <c r="H160" s="413"/>
      <c r="I160" s="413"/>
      <c r="J160" s="413"/>
      <c r="K160" s="413"/>
      <c r="L160" s="414"/>
    </row>
    <row r="161" spans="2:12">
      <c r="B161" s="413"/>
      <c r="C161" s="413"/>
      <c r="D161" s="413"/>
      <c r="E161" s="414"/>
      <c r="F161" s="413"/>
      <c r="G161" s="413"/>
      <c r="H161" s="413"/>
      <c r="I161" s="413"/>
      <c r="J161" s="413"/>
      <c r="K161" s="413"/>
      <c r="L161" s="414"/>
    </row>
    <row r="162" spans="2:12">
      <c r="B162" s="413"/>
      <c r="C162" s="413"/>
      <c r="D162" s="413"/>
      <c r="E162" s="414"/>
      <c r="F162" s="413"/>
      <c r="G162" s="413"/>
      <c r="H162" s="413"/>
      <c r="I162" s="413"/>
      <c r="J162" s="413"/>
      <c r="K162" s="413"/>
      <c r="L162" s="414"/>
    </row>
    <row r="163" spans="2:12">
      <c r="B163" s="413"/>
      <c r="C163" s="413"/>
      <c r="D163" s="413"/>
      <c r="E163" s="414"/>
      <c r="F163" s="413"/>
      <c r="G163" s="413"/>
      <c r="H163" s="413"/>
      <c r="I163" s="413"/>
      <c r="J163" s="413"/>
      <c r="K163" s="413"/>
      <c r="L163" s="414"/>
    </row>
    <row r="164" spans="2:12">
      <c r="B164" s="413"/>
      <c r="C164" s="413"/>
      <c r="D164" s="413"/>
      <c r="E164" s="414"/>
      <c r="F164" s="413"/>
      <c r="G164" s="413"/>
      <c r="H164" s="413"/>
      <c r="I164" s="413"/>
      <c r="J164" s="413"/>
      <c r="K164" s="413"/>
      <c r="L164" s="414"/>
    </row>
    <row r="165" spans="2:12">
      <c r="B165" s="413"/>
      <c r="C165" s="413"/>
      <c r="D165" s="413"/>
      <c r="E165" s="414"/>
      <c r="F165" s="413"/>
      <c r="G165" s="413"/>
      <c r="H165" s="413"/>
      <c r="I165" s="413"/>
      <c r="J165" s="413"/>
      <c r="K165" s="413"/>
      <c r="L165" s="414"/>
    </row>
    <row r="166" spans="2:12">
      <c r="B166" s="413"/>
      <c r="C166" s="413"/>
      <c r="D166" s="413"/>
      <c r="E166" s="414"/>
      <c r="F166" s="413"/>
      <c r="G166" s="413"/>
      <c r="H166" s="413"/>
      <c r="I166" s="413"/>
      <c r="J166" s="413"/>
      <c r="K166" s="413"/>
      <c r="L166" s="414"/>
    </row>
    <row r="167" spans="2:12">
      <c r="B167" s="413"/>
      <c r="C167" s="413"/>
      <c r="D167" s="413"/>
      <c r="E167" s="414"/>
      <c r="F167" s="413"/>
      <c r="G167" s="413"/>
      <c r="H167" s="413"/>
      <c r="I167" s="413"/>
      <c r="J167" s="413"/>
      <c r="K167" s="413"/>
      <c r="L167" s="414"/>
    </row>
    <row r="168" spans="2:12">
      <c r="B168" s="413"/>
      <c r="C168" s="413"/>
      <c r="D168" s="413"/>
      <c r="E168" s="414"/>
      <c r="F168" s="413"/>
      <c r="G168" s="413"/>
      <c r="H168" s="413"/>
      <c r="I168" s="413"/>
      <c r="J168" s="413"/>
      <c r="K168" s="413"/>
      <c r="L168" s="414"/>
    </row>
    <row r="169" spans="2:12">
      <c r="B169" s="413"/>
      <c r="C169" s="413"/>
      <c r="D169" s="413"/>
      <c r="E169" s="414"/>
      <c r="F169" s="413"/>
      <c r="G169" s="413"/>
      <c r="H169" s="413"/>
      <c r="I169" s="413"/>
      <c r="J169" s="413"/>
      <c r="K169" s="413"/>
      <c r="L169" s="414"/>
    </row>
    <row r="170" spans="2:12">
      <c r="B170" s="413"/>
      <c r="C170" s="413"/>
      <c r="D170" s="413"/>
      <c r="E170" s="414"/>
      <c r="F170" s="413"/>
      <c r="G170" s="413"/>
      <c r="H170" s="413"/>
      <c r="I170" s="413"/>
      <c r="J170" s="413"/>
      <c r="K170" s="413"/>
      <c r="L170" s="414"/>
    </row>
    <row r="171" spans="2:12">
      <c r="B171" s="413"/>
      <c r="C171" s="413"/>
      <c r="D171" s="413"/>
      <c r="E171" s="414"/>
      <c r="F171" s="413"/>
      <c r="G171" s="413"/>
      <c r="H171" s="413"/>
      <c r="I171" s="413"/>
      <c r="J171" s="413"/>
      <c r="K171" s="413"/>
      <c r="L171" s="414"/>
    </row>
    <row r="172" spans="2:12">
      <c r="B172" s="413"/>
      <c r="C172" s="413"/>
      <c r="D172" s="413"/>
      <c r="E172" s="414"/>
      <c r="F172" s="413"/>
      <c r="G172" s="413"/>
      <c r="H172" s="413"/>
      <c r="I172" s="413"/>
      <c r="J172" s="413"/>
      <c r="K172" s="413"/>
      <c r="L172" s="414"/>
    </row>
    <row r="173" spans="2:12">
      <c r="B173" s="413"/>
      <c r="C173" s="413"/>
      <c r="D173" s="413"/>
      <c r="E173" s="414"/>
      <c r="F173" s="413"/>
      <c r="G173" s="413"/>
      <c r="H173" s="413"/>
      <c r="I173" s="413"/>
      <c r="J173" s="413"/>
      <c r="K173" s="413"/>
      <c r="L173" s="414"/>
    </row>
    <row r="174" spans="2:12">
      <c r="B174" s="413"/>
      <c r="C174" s="413"/>
      <c r="D174" s="413"/>
      <c r="E174" s="414"/>
      <c r="F174" s="413"/>
      <c r="G174" s="413"/>
      <c r="H174" s="413"/>
      <c r="I174" s="413"/>
      <c r="J174" s="413"/>
      <c r="K174" s="413"/>
      <c r="L174" s="414"/>
    </row>
    <row r="175" spans="2:12">
      <c r="B175" s="413"/>
      <c r="C175" s="413"/>
      <c r="D175" s="413"/>
      <c r="E175" s="414"/>
      <c r="F175" s="413"/>
      <c r="G175" s="413"/>
      <c r="H175" s="413"/>
      <c r="I175" s="413"/>
      <c r="J175" s="413"/>
      <c r="K175" s="413"/>
      <c r="L175" s="414"/>
    </row>
    <row r="176" spans="2:12">
      <c r="B176" s="413"/>
      <c r="C176" s="413"/>
      <c r="D176" s="413"/>
      <c r="E176" s="414"/>
      <c r="F176" s="413"/>
      <c r="G176" s="413"/>
      <c r="H176" s="413"/>
      <c r="I176" s="413"/>
      <c r="J176" s="413"/>
      <c r="K176" s="413"/>
      <c r="L176" s="414"/>
    </row>
    <row r="177" spans="2:12">
      <c r="B177" s="413"/>
      <c r="C177" s="413"/>
      <c r="D177" s="413"/>
      <c r="E177" s="414"/>
      <c r="F177" s="413"/>
      <c r="G177" s="413"/>
      <c r="H177" s="413"/>
      <c r="I177" s="413"/>
      <c r="J177" s="413"/>
      <c r="K177" s="413"/>
      <c r="L177" s="414"/>
    </row>
    <row r="178" spans="2:12">
      <c r="B178" s="413"/>
      <c r="C178" s="413"/>
      <c r="D178" s="413"/>
      <c r="E178" s="414"/>
      <c r="F178" s="413"/>
      <c r="G178" s="413"/>
      <c r="H178" s="413"/>
      <c r="I178" s="413"/>
      <c r="J178" s="413"/>
      <c r="K178" s="413"/>
      <c r="L178" s="414"/>
    </row>
    <row r="179" spans="2:12">
      <c r="B179" s="413"/>
      <c r="C179" s="413"/>
      <c r="D179" s="413"/>
      <c r="E179" s="414"/>
      <c r="F179" s="413"/>
      <c r="G179" s="413"/>
      <c r="H179" s="413"/>
      <c r="I179" s="413"/>
      <c r="J179" s="413"/>
      <c r="K179" s="413"/>
      <c r="L179" s="414"/>
    </row>
    <row r="180" spans="2:12">
      <c r="B180" s="413"/>
      <c r="C180" s="413"/>
      <c r="D180" s="413"/>
      <c r="E180" s="414"/>
      <c r="F180" s="413"/>
      <c r="G180" s="413"/>
      <c r="H180" s="413"/>
      <c r="I180" s="413"/>
      <c r="J180" s="413"/>
      <c r="K180" s="413"/>
      <c r="L180" s="414"/>
    </row>
    <row r="181" spans="2:12">
      <c r="B181" s="413"/>
      <c r="C181" s="413"/>
      <c r="D181" s="413"/>
      <c r="E181" s="414"/>
      <c r="F181" s="413"/>
      <c r="G181" s="413"/>
      <c r="H181" s="413"/>
      <c r="I181" s="413"/>
      <c r="J181" s="413"/>
      <c r="K181" s="413"/>
      <c r="L181" s="414"/>
    </row>
    <row r="182" spans="2:12">
      <c r="B182" s="413"/>
      <c r="C182" s="413"/>
      <c r="D182" s="413"/>
      <c r="E182" s="414"/>
      <c r="F182" s="413"/>
      <c r="G182" s="413"/>
      <c r="H182" s="413"/>
      <c r="I182" s="413"/>
      <c r="J182" s="413"/>
      <c r="K182" s="413"/>
      <c r="L182" s="414"/>
    </row>
    <row r="183" spans="2:12">
      <c r="B183" s="413"/>
      <c r="C183" s="413"/>
      <c r="D183" s="413"/>
      <c r="E183" s="414"/>
      <c r="F183" s="413"/>
      <c r="G183" s="413"/>
      <c r="H183" s="413"/>
      <c r="I183" s="413"/>
      <c r="J183" s="413"/>
      <c r="K183" s="413"/>
      <c r="L183" s="414"/>
    </row>
    <row r="184" spans="2:12">
      <c r="B184" s="413"/>
      <c r="C184" s="413"/>
      <c r="D184" s="413"/>
      <c r="E184" s="414"/>
      <c r="F184" s="413"/>
      <c r="G184" s="413"/>
      <c r="H184" s="413"/>
      <c r="I184" s="413"/>
      <c r="J184" s="413"/>
      <c r="K184" s="413"/>
      <c r="L184" s="414"/>
    </row>
    <row r="185" spans="2:12">
      <c r="B185" s="413"/>
      <c r="C185" s="413"/>
      <c r="D185" s="413"/>
      <c r="E185" s="414"/>
      <c r="F185" s="413"/>
      <c r="G185" s="413"/>
      <c r="H185" s="413"/>
      <c r="I185" s="413"/>
      <c r="J185" s="413"/>
      <c r="K185" s="413"/>
      <c r="L185" s="414"/>
    </row>
    <row r="186" spans="2:12">
      <c r="B186" s="413"/>
      <c r="C186" s="413"/>
      <c r="D186" s="413"/>
      <c r="E186" s="414"/>
      <c r="F186" s="413"/>
      <c r="G186" s="413"/>
      <c r="H186" s="413"/>
      <c r="I186" s="413"/>
      <c r="J186" s="413"/>
      <c r="K186" s="413"/>
      <c r="L186" s="414"/>
    </row>
    <row r="187" spans="2:12">
      <c r="B187" s="413"/>
      <c r="C187" s="413"/>
      <c r="D187" s="413"/>
      <c r="E187" s="414"/>
      <c r="F187" s="413"/>
      <c r="G187" s="413"/>
      <c r="H187" s="413"/>
      <c r="I187" s="413"/>
      <c r="J187" s="413"/>
      <c r="K187" s="413"/>
      <c r="L187" s="414"/>
    </row>
    <row r="188" spans="2:12">
      <c r="B188" s="413"/>
      <c r="C188" s="413"/>
      <c r="D188" s="413"/>
      <c r="E188" s="414"/>
      <c r="F188" s="413"/>
      <c r="G188" s="413"/>
      <c r="H188" s="413"/>
      <c r="I188" s="413"/>
      <c r="J188" s="413"/>
      <c r="K188" s="413"/>
      <c r="L188" s="414"/>
    </row>
    <row r="189" spans="2:12">
      <c r="B189" s="413"/>
      <c r="C189" s="413"/>
      <c r="D189" s="413"/>
      <c r="E189" s="414"/>
      <c r="F189" s="413"/>
      <c r="G189" s="413"/>
      <c r="H189" s="413"/>
      <c r="I189" s="413"/>
      <c r="J189" s="413"/>
      <c r="K189" s="413"/>
      <c r="L189" s="414"/>
    </row>
    <row r="190" spans="2:12">
      <c r="B190" s="413"/>
      <c r="C190" s="413"/>
      <c r="D190" s="413"/>
      <c r="E190" s="414"/>
      <c r="F190" s="413"/>
      <c r="G190" s="413"/>
      <c r="H190" s="413"/>
      <c r="I190" s="413"/>
      <c r="J190" s="413"/>
      <c r="K190" s="413"/>
      <c r="L190" s="414"/>
    </row>
    <row r="191" spans="2:12">
      <c r="B191" s="413"/>
      <c r="C191" s="413"/>
      <c r="D191" s="413"/>
      <c r="E191" s="414"/>
      <c r="F191" s="413"/>
      <c r="G191" s="413"/>
      <c r="H191" s="413"/>
      <c r="I191" s="413"/>
      <c r="J191" s="413"/>
      <c r="K191" s="413"/>
      <c r="L191" s="414"/>
    </row>
    <row r="192" spans="2:12">
      <c r="B192" s="413"/>
      <c r="C192" s="413"/>
      <c r="D192" s="413"/>
      <c r="E192" s="414"/>
      <c r="F192" s="413"/>
      <c r="G192" s="413"/>
      <c r="H192" s="413"/>
      <c r="I192" s="413"/>
      <c r="J192" s="413"/>
      <c r="K192" s="413"/>
      <c r="L192" s="414"/>
    </row>
    <row r="193" spans="2:12">
      <c r="B193" s="413"/>
      <c r="C193" s="413"/>
      <c r="D193" s="413"/>
      <c r="E193" s="414"/>
      <c r="F193" s="413"/>
      <c r="G193" s="413"/>
      <c r="H193" s="413"/>
      <c r="I193" s="413"/>
      <c r="J193" s="413"/>
      <c r="K193" s="413"/>
      <c r="L193" s="414"/>
    </row>
    <row r="194" spans="2:12">
      <c r="B194" s="413"/>
      <c r="C194" s="413"/>
      <c r="D194" s="413"/>
      <c r="E194" s="414"/>
      <c r="F194" s="413"/>
      <c r="G194" s="413"/>
      <c r="H194" s="413"/>
      <c r="I194" s="413"/>
      <c r="J194" s="413"/>
      <c r="K194" s="413"/>
      <c r="L194" s="414"/>
    </row>
    <row r="195" spans="2:12">
      <c r="B195" s="413"/>
      <c r="C195" s="413"/>
      <c r="D195" s="413"/>
      <c r="E195" s="414"/>
      <c r="F195" s="413"/>
      <c r="G195" s="413"/>
      <c r="H195" s="413"/>
      <c r="I195" s="413"/>
      <c r="J195" s="413"/>
      <c r="K195" s="413"/>
      <c r="L195" s="414"/>
    </row>
    <row r="196" spans="2:12">
      <c r="B196" s="413"/>
      <c r="C196" s="413"/>
      <c r="D196" s="413"/>
      <c r="E196" s="414"/>
      <c r="F196" s="413"/>
      <c r="G196" s="413"/>
      <c r="H196" s="413"/>
      <c r="I196" s="413"/>
      <c r="J196" s="413"/>
      <c r="K196" s="413"/>
      <c r="L196" s="414"/>
    </row>
    <row r="197" spans="2:12">
      <c r="B197" s="413"/>
      <c r="C197" s="413"/>
      <c r="D197" s="413"/>
      <c r="E197" s="414"/>
      <c r="F197" s="413"/>
      <c r="G197" s="413"/>
      <c r="H197" s="413"/>
      <c r="I197" s="413"/>
      <c r="J197" s="413"/>
      <c r="K197" s="413"/>
      <c r="L197" s="414"/>
    </row>
    <row r="198" spans="2:12">
      <c r="B198" s="413"/>
      <c r="C198" s="413"/>
      <c r="D198" s="413"/>
      <c r="E198" s="414"/>
      <c r="F198" s="413"/>
      <c r="G198" s="413"/>
      <c r="H198" s="413"/>
      <c r="I198" s="413"/>
      <c r="J198" s="413"/>
      <c r="K198" s="413"/>
      <c r="L198" s="414"/>
    </row>
    <row r="199" spans="2:12">
      <c r="B199" s="413"/>
      <c r="C199" s="413"/>
      <c r="D199" s="413"/>
      <c r="E199" s="414"/>
      <c r="F199" s="413"/>
      <c r="G199" s="413"/>
      <c r="H199" s="413"/>
      <c r="I199" s="413"/>
      <c r="J199" s="413"/>
      <c r="K199" s="413"/>
      <c r="L199" s="414"/>
    </row>
    <row r="200" spans="2:12">
      <c r="B200" s="413"/>
      <c r="C200" s="413"/>
      <c r="D200" s="413"/>
      <c r="E200" s="414"/>
      <c r="F200" s="413"/>
      <c r="G200" s="413"/>
      <c r="H200" s="413"/>
      <c r="I200" s="413"/>
      <c r="J200" s="413"/>
      <c r="K200" s="413"/>
      <c r="L200" s="414"/>
    </row>
    <row r="201" spans="2:12">
      <c r="B201" s="413"/>
      <c r="C201" s="413"/>
      <c r="D201" s="413"/>
      <c r="E201" s="414"/>
      <c r="F201" s="413"/>
      <c r="G201" s="413"/>
      <c r="H201" s="413"/>
      <c r="I201" s="413"/>
      <c r="J201" s="413"/>
      <c r="K201" s="413"/>
      <c r="L201" s="414"/>
    </row>
    <row r="202" spans="2:12">
      <c r="B202" s="413"/>
      <c r="C202" s="413"/>
      <c r="D202" s="413"/>
      <c r="E202" s="414"/>
      <c r="F202" s="413"/>
      <c r="G202" s="413"/>
      <c r="H202" s="413"/>
      <c r="I202" s="413"/>
      <c r="J202" s="413"/>
      <c r="K202" s="413"/>
      <c r="L202" s="414"/>
    </row>
    <row r="203" spans="2:12">
      <c r="B203" s="413"/>
      <c r="C203" s="413"/>
      <c r="D203" s="413"/>
      <c r="E203" s="414"/>
      <c r="F203" s="413"/>
      <c r="G203" s="413"/>
      <c r="H203" s="413"/>
      <c r="I203" s="413"/>
      <c r="J203" s="413"/>
      <c r="K203" s="413"/>
      <c r="L203" s="414"/>
    </row>
    <row r="204" spans="2:12">
      <c r="B204" s="413"/>
      <c r="C204" s="413"/>
      <c r="D204" s="413"/>
      <c r="E204" s="414"/>
      <c r="F204" s="413"/>
      <c r="G204" s="413"/>
      <c r="H204" s="413"/>
      <c r="I204" s="413"/>
      <c r="J204" s="413"/>
      <c r="K204" s="413"/>
      <c r="L204" s="414"/>
    </row>
    <row r="205" spans="2:12">
      <c r="B205" s="413"/>
      <c r="C205" s="413"/>
      <c r="D205" s="413"/>
      <c r="E205" s="414"/>
      <c r="F205" s="413"/>
      <c r="G205" s="413"/>
      <c r="H205" s="413"/>
      <c r="I205" s="413"/>
      <c r="J205" s="413"/>
      <c r="K205" s="413"/>
      <c r="L205" s="414"/>
    </row>
    <row r="206" spans="2:12">
      <c r="B206" s="413"/>
      <c r="C206" s="413"/>
      <c r="D206" s="413"/>
      <c r="E206" s="414"/>
      <c r="F206" s="413"/>
      <c r="G206" s="413"/>
      <c r="H206" s="413"/>
      <c r="I206" s="413"/>
      <c r="J206" s="413"/>
      <c r="K206" s="413"/>
      <c r="L206" s="414"/>
    </row>
    <row r="207" spans="2:12">
      <c r="B207" s="413"/>
      <c r="C207" s="413"/>
      <c r="D207" s="413"/>
      <c r="E207" s="414"/>
      <c r="F207" s="413"/>
      <c r="G207" s="413"/>
      <c r="H207" s="413"/>
      <c r="I207" s="413"/>
      <c r="J207" s="413"/>
      <c r="K207" s="413"/>
      <c r="L207" s="414"/>
    </row>
    <row r="208" spans="2:12">
      <c r="B208" s="413"/>
      <c r="C208" s="413"/>
      <c r="D208" s="413"/>
      <c r="E208" s="414"/>
      <c r="F208" s="413"/>
      <c r="G208" s="413"/>
      <c r="H208" s="413"/>
      <c r="I208" s="413"/>
      <c r="J208" s="413"/>
      <c r="K208" s="413"/>
      <c r="L208" s="414"/>
    </row>
    <row r="209" spans="2:12">
      <c r="B209" s="413"/>
      <c r="C209" s="413"/>
      <c r="D209" s="413"/>
      <c r="E209" s="414"/>
      <c r="F209" s="413"/>
      <c r="G209" s="413"/>
      <c r="H209" s="413"/>
      <c r="I209" s="413"/>
      <c r="J209" s="413"/>
      <c r="K209" s="413"/>
      <c r="L209" s="414"/>
    </row>
    <row r="210" spans="2:12">
      <c r="B210" s="413"/>
      <c r="C210" s="413"/>
      <c r="D210" s="413"/>
      <c r="E210" s="414"/>
      <c r="F210" s="413"/>
      <c r="G210" s="413"/>
      <c r="H210" s="413"/>
      <c r="I210" s="413"/>
      <c r="J210" s="413"/>
      <c r="K210" s="413"/>
      <c r="L210" s="414"/>
    </row>
    <row r="211" spans="2:12">
      <c r="B211" s="413"/>
      <c r="C211" s="413"/>
      <c r="D211" s="413"/>
      <c r="E211" s="414"/>
      <c r="F211" s="413"/>
      <c r="G211" s="413"/>
      <c r="H211" s="413"/>
      <c r="I211" s="413"/>
      <c r="J211" s="413"/>
      <c r="K211" s="413"/>
      <c r="L211" s="414"/>
    </row>
    <row r="212" spans="2:12">
      <c r="B212" s="413"/>
      <c r="C212" s="413"/>
      <c r="D212" s="413"/>
      <c r="E212" s="414"/>
      <c r="F212" s="413"/>
      <c r="G212" s="413"/>
      <c r="H212" s="413"/>
      <c r="I212" s="413"/>
      <c r="J212" s="413"/>
      <c r="K212" s="413"/>
      <c r="L212" s="414"/>
    </row>
    <row r="213" spans="2:12">
      <c r="B213" s="413"/>
      <c r="C213" s="413"/>
      <c r="D213" s="413"/>
      <c r="E213" s="414"/>
      <c r="F213" s="413"/>
      <c r="G213" s="413"/>
      <c r="H213" s="413"/>
      <c r="I213" s="413"/>
      <c r="J213" s="413"/>
      <c r="K213" s="413"/>
      <c r="L213" s="414"/>
    </row>
    <row r="214" spans="2:12">
      <c r="B214" s="413"/>
      <c r="C214" s="413"/>
      <c r="D214" s="413"/>
      <c r="E214" s="414"/>
      <c r="F214" s="413"/>
      <c r="G214" s="413"/>
      <c r="H214" s="413"/>
      <c r="I214" s="413"/>
      <c r="J214" s="413"/>
      <c r="K214" s="413"/>
      <c r="L214" s="414"/>
    </row>
    <row r="215" spans="2:12">
      <c r="B215" s="413"/>
      <c r="C215" s="413"/>
      <c r="D215" s="413"/>
      <c r="E215" s="414"/>
      <c r="F215" s="413"/>
      <c r="G215" s="413"/>
      <c r="H215" s="413"/>
      <c r="I215" s="413"/>
      <c r="J215" s="413"/>
      <c r="K215" s="413"/>
      <c r="L215" s="414"/>
    </row>
    <row r="216" spans="2:12">
      <c r="B216" s="413"/>
      <c r="C216" s="413"/>
      <c r="D216" s="413"/>
      <c r="E216" s="414"/>
      <c r="F216" s="413"/>
      <c r="G216" s="413"/>
      <c r="H216" s="413"/>
      <c r="I216" s="413"/>
      <c r="J216" s="413"/>
      <c r="K216" s="413"/>
      <c r="L216" s="414"/>
    </row>
    <row r="217" spans="2:12">
      <c r="B217" s="413"/>
      <c r="C217" s="413"/>
      <c r="D217" s="413"/>
      <c r="E217" s="414"/>
      <c r="F217" s="413"/>
      <c r="G217" s="413"/>
      <c r="H217" s="413"/>
      <c r="I217" s="413"/>
      <c r="J217" s="413"/>
      <c r="K217" s="413"/>
      <c r="L217" s="414"/>
    </row>
    <row r="218" spans="2:12">
      <c r="B218" s="413"/>
      <c r="C218" s="413"/>
      <c r="D218" s="413"/>
      <c r="E218" s="414"/>
      <c r="F218" s="413"/>
      <c r="G218" s="413"/>
      <c r="H218" s="413"/>
      <c r="I218" s="413"/>
      <c r="J218" s="413"/>
      <c r="K218" s="413"/>
      <c r="L218" s="414"/>
    </row>
    <row r="219" spans="2:12">
      <c r="B219" s="413"/>
      <c r="C219" s="413"/>
      <c r="D219" s="413"/>
      <c r="E219" s="414"/>
      <c r="F219" s="413"/>
      <c r="G219" s="413"/>
      <c r="H219" s="413"/>
      <c r="I219" s="413"/>
      <c r="J219" s="413"/>
      <c r="K219" s="413"/>
      <c r="L219" s="414"/>
    </row>
    <row r="220" spans="2:12">
      <c r="B220" s="413"/>
      <c r="C220" s="413"/>
      <c r="D220" s="413"/>
      <c r="E220" s="414"/>
      <c r="F220" s="413"/>
      <c r="G220" s="413"/>
      <c r="H220" s="413"/>
      <c r="I220" s="413"/>
      <c r="J220" s="413"/>
      <c r="K220" s="413"/>
      <c r="L220" s="414"/>
    </row>
    <row r="221" spans="2:12">
      <c r="B221" s="413"/>
      <c r="C221" s="413"/>
      <c r="D221" s="413"/>
      <c r="E221" s="414"/>
      <c r="F221" s="413"/>
      <c r="G221" s="413"/>
      <c r="H221" s="413"/>
      <c r="I221" s="413"/>
      <c r="J221" s="413"/>
      <c r="K221" s="413"/>
      <c r="L221" s="414"/>
    </row>
    <row r="222" spans="2:12">
      <c r="B222" s="413"/>
      <c r="C222" s="413"/>
      <c r="D222" s="413"/>
      <c r="E222" s="414"/>
      <c r="F222" s="413"/>
      <c r="G222" s="413"/>
      <c r="H222" s="413"/>
      <c r="I222" s="413"/>
      <c r="J222" s="413"/>
      <c r="K222" s="413"/>
      <c r="L222" s="414"/>
    </row>
    <row r="223" spans="2:12">
      <c r="B223" s="413"/>
      <c r="C223" s="413"/>
      <c r="D223" s="413"/>
      <c r="E223" s="414"/>
      <c r="F223" s="413"/>
      <c r="G223" s="413"/>
      <c r="H223" s="413"/>
      <c r="I223" s="413"/>
      <c r="J223" s="413"/>
      <c r="K223" s="413"/>
      <c r="L223" s="414"/>
    </row>
    <row r="224" spans="2:12">
      <c r="B224" s="413"/>
      <c r="C224" s="413"/>
      <c r="D224" s="413"/>
      <c r="E224" s="414"/>
      <c r="F224" s="413"/>
      <c r="G224" s="413"/>
      <c r="H224" s="413"/>
      <c r="I224" s="413"/>
      <c r="J224" s="413"/>
      <c r="K224" s="413"/>
      <c r="L224" s="414"/>
    </row>
    <row r="225" spans="2:12">
      <c r="B225" s="413"/>
      <c r="C225" s="413"/>
      <c r="D225" s="413"/>
      <c r="E225" s="414"/>
      <c r="F225" s="413"/>
      <c r="G225" s="413"/>
      <c r="H225" s="413"/>
      <c r="I225" s="413"/>
      <c r="J225" s="413"/>
      <c r="K225" s="413"/>
      <c r="L225" s="414"/>
    </row>
    <row r="226" spans="2:12">
      <c r="B226" s="413"/>
      <c r="C226" s="413"/>
      <c r="D226" s="413"/>
      <c r="E226" s="414"/>
      <c r="F226" s="413"/>
      <c r="G226" s="413"/>
      <c r="H226" s="413"/>
      <c r="I226" s="413"/>
      <c r="J226" s="413"/>
      <c r="K226" s="413"/>
      <c r="L226" s="414"/>
    </row>
    <row r="227" spans="2:12">
      <c r="B227" s="413"/>
      <c r="C227" s="413"/>
      <c r="D227" s="413"/>
      <c r="E227" s="414"/>
      <c r="F227" s="413"/>
      <c r="G227" s="413"/>
      <c r="H227" s="413"/>
      <c r="I227" s="413"/>
      <c r="J227" s="413"/>
      <c r="K227" s="413"/>
      <c r="L227" s="414"/>
    </row>
    <row r="228" spans="2:12">
      <c r="B228" s="413"/>
      <c r="C228" s="413"/>
      <c r="D228" s="413"/>
      <c r="E228" s="414"/>
      <c r="F228" s="413"/>
      <c r="G228" s="413"/>
      <c r="H228" s="413"/>
      <c r="I228" s="413"/>
      <c r="J228" s="413"/>
      <c r="K228" s="413"/>
      <c r="L228" s="414"/>
    </row>
    <row r="229" spans="2:12">
      <c r="B229" s="413"/>
      <c r="C229" s="413"/>
      <c r="D229" s="413"/>
      <c r="E229" s="414"/>
      <c r="F229" s="413"/>
      <c r="G229" s="413"/>
      <c r="H229" s="413"/>
      <c r="I229" s="413"/>
      <c r="J229" s="413"/>
      <c r="K229" s="413"/>
      <c r="L229" s="414"/>
    </row>
    <row r="230" spans="2:12">
      <c r="B230" s="413"/>
      <c r="C230" s="413"/>
      <c r="D230" s="413"/>
      <c r="E230" s="414"/>
      <c r="F230" s="413"/>
      <c r="G230" s="413"/>
      <c r="H230" s="413"/>
      <c r="I230" s="413"/>
      <c r="J230" s="413"/>
      <c r="K230" s="413"/>
      <c r="L230" s="414"/>
    </row>
    <row r="231" spans="2:12">
      <c r="B231" s="413"/>
      <c r="C231" s="413"/>
      <c r="D231" s="413"/>
      <c r="E231" s="414"/>
      <c r="F231" s="413"/>
      <c r="G231" s="413"/>
      <c r="H231" s="413"/>
      <c r="I231" s="413"/>
      <c r="J231" s="413"/>
      <c r="K231" s="413"/>
      <c r="L231" s="414"/>
    </row>
    <row r="232" spans="2:12">
      <c r="B232" s="413"/>
      <c r="C232" s="413"/>
      <c r="D232" s="413"/>
      <c r="E232" s="414"/>
      <c r="F232" s="413"/>
      <c r="G232" s="413"/>
      <c r="H232" s="413"/>
      <c r="I232" s="413"/>
      <c r="J232" s="413"/>
      <c r="K232" s="413"/>
      <c r="L232" s="414"/>
    </row>
    <row r="233" spans="2:12">
      <c r="B233" s="413"/>
      <c r="C233" s="413"/>
      <c r="D233" s="413"/>
      <c r="E233" s="414"/>
      <c r="F233" s="413"/>
      <c r="G233" s="413"/>
      <c r="H233" s="413"/>
      <c r="I233" s="413"/>
      <c r="J233" s="413"/>
      <c r="K233" s="413"/>
      <c r="L233" s="414"/>
    </row>
    <row r="234" spans="2:12">
      <c r="B234" s="413"/>
      <c r="C234" s="413"/>
      <c r="D234" s="413"/>
      <c r="E234" s="414"/>
      <c r="F234" s="413"/>
      <c r="G234" s="413"/>
      <c r="H234" s="413"/>
      <c r="I234" s="413"/>
      <c r="J234" s="413"/>
      <c r="K234" s="413"/>
      <c r="L234" s="414"/>
    </row>
    <row r="235" spans="2:12">
      <c r="B235" s="413"/>
      <c r="C235" s="413"/>
      <c r="D235" s="413"/>
      <c r="E235" s="414"/>
      <c r="F235" s="413"/>
      <c r="G235" s="413"/>
      <c r="H235" s="413"/>
      <c r="I235" s="413"/>
      <c r="J235" s="413"/>
      <c r="K235" s="413"/>
      <c r="L235" s="414"/>
    </row>
    <row r="236" spans="2:12">
      <c r="B236" s="413"/>
      <c r="C236" s="413"/>
      <c r="D236" s="413"/>
      <c r="E236" s="414"/>
      <c r="F236" s="413"/>
      <c r="G236" s="413"/>
      <c r="H236" s="413"/>
      <c r="I236" s="413"/>
      <c r="J236" s="413"/>
      <c r="K236" s="413"/>
      <c r="L236" s="414"/>
    </row>
    <row r="237" spans="2:12">
      <c r="B237" s="413"/>
      <c r="C237" s="413"/>
      <c r="D237" s="413"/>
      <c r="E237" s="414"/>
      <c r="F237" s="413"/>
      <c r="G237" s="413"/>
      <c r="H237" s="413"/>
      <c r="I237" s="413"/>
      <c r="J237" s="413"/>
      <c r="K237" s="413"/>
      <c r="L237" s="414"/>
    </row>
    <row r="238" spans="2:12">
      <c r="B238" s="413"/>
      <c r="C238" s="413"/>
      <c r="D238" s="413"/>
      <c r="E238" s="414"/>
      <c r="F238" s="413"/>
      <c r="G238" s="413"/>
      <c r="H238" s="413"/>
      <c r="I238" s="413"/>
      <c r="J238" s="413"/>
      <c r="K238" s="413"/>
      <c r="L238" s="414"/>
    </row>
    <row r="239" spans="2:12">
      <c r="B239" s="413"/>
      <c r="C239" s="413"/>
      <c r="D239" s="413"/>
      <c r="E239" s="414"/>
      <c r="F239" s="413"/>
      <c r="G239" s="413"/>
      <c r="H239" s="413"/>
      <c r="I239" s="413"/>
      <c r="J239" s="413"/>
      <c r="K239" s="413"/>
      <c r="L239" s="414"/>
    </row>
    <row r="240" spans="2:12">
      <c r="B240" s="413"/>
      <c r="C240" s="413"/>
      <c r="D240" s="413"/>
      <c r="E240" s="414"/>
      <c r="F240" s="413"/>
      <c r="G240" s="413"/>
      <c r="H240" s="413"/>
      <c r="I240" s="413"/>
      <c r="J240" s="413"/>
      <c r="K240" s="413"/>
      <c r="L240" s="414"/>
    </row>
    <row r="241" spans="2:12">
      <c r="B241" s="413"/>
      <c r="C241" s="413"/>
      <c r="D241" s="413"/>
      <c r="E241" s="414"/>
      <c r="F241" s="413"/>
      <c r="G241" s="413"/>
      <c r="H241" s="413"/>
      <c r="I241" s="413"/>
      <c r="J241" s="413"/>
      <c r="K241" s="413"/>
      <c r="L241" s="414"/>
    </row>
    <row r="242" spans="2:12">
      <c r="B242" s="413"/>
      <c r="C242" s="413"/>
      <c r="D242" s="413"/>
      <c r="E242" s="414"/>
      <c r="F242" s="413"/>
      <c r="G242" s="413"/>
      <c r="H242" s="413"/>
      <c r="I242" s="413"/>
      <c r="J242" s="413"/>
      <c r="K242" s="413"/>
      <c r="L242" s="414"/>
    </row>
    <row r="243" spans="2:12">
      <c r="B243" s="413"/>
      <c r="C243" s="413"/>
      <c r="D243" s="413"/>
      <c r="E243" s="414"/>
      <c r="F243" s="413"/>
      <c r="G243" s="413"/>
      <c r="H243" s="413"/>
      <c r="I243" s="413"/>
      <c r="J243" s="413"/>
      <c r="K243" s="413"/>
      <c r="L243" s="414"/>
    </row>
    <row r="244" spans="2:12">
      <c r="B244" s="413"/>
      <c r="C244" s="413"/>
      <c r="D244" s="413"/>
      <c r="E244" s="414"/>
      <c r="F244" s="413"/>
      <c r="G244" s="413"/>
      <c r="H244" s="413"/>
      <c r="I244" s="413"/>
      <c r="J244" s="413"/>
      <c r="K244" s="413"/>
      <c r="L244" s="414"/>
    </row>
    <row r="245" spans="2:12">
      <c r="B245" s="413"/>
      <c r="C245" s="413"/>
      <c r="D245" s="413"/>
      <c r="E245" s="414"/>
      <c r="F245" s="413"/>
      <c r="G245" s="413"/>
      <c r="H245" s="413"/>
      <c r="I245" s="413"/>
      <c r="J245" s="413"/>
      <c r="K245" s="413"/>
      <c r="L245" s="414"/>
    </row>
    <row r="246" spans="2:12">
      <c r="B246" s="413"/>
      <c r="C246" s="413"/>
      <c r="D246" s="413"/>
      <c r="E246" s="414"/>
      <c r="F246" s="413"/>
      <c r="G246" s="413"/>
      <c r="H246" s="413"/>
      <c r="I246" s="413"/>
      <c r="J246" s="413"/>
      <c r="K246" s="413"/>
      <c r="L246" s="414"/>
    </row>
    <row r="247" spans="2:12">
      <c r="B247" s="413"/>
      <c r="C247" s="413"/>
      <c r="D247" s="413"/>
      <c r="E247" s="414"/>
      <c r="F247" s="413"/>
      <c r="G247" s="413"/>
      <c r="H247" s="413"/>
      <c r="I247" s="413"/>
      <c r="J247" s="413"/>
      <c r="K247" s="413"/>
      <c r="L247" s="414"/>
    </row>
    <row r="248" spans="2:12">
      <c r="B248" s="413"/>
      <c r="C248" s="413"/>
      <c r="D248" s="413"/>
      <c r="E248" s="414"/>
      <c r="F248" s="413"/>
      <c r="G248" s="413"/>
      <c r="H248" s="413"/>
      <c r="I248" s="413"/>
      <c r="J248" s="413"/>
      <c r="K248" s="413"/>
      <c r="L248" s="414"/>
    </row>
    <row r="249" spans="2:12">
      <c r="B249" s="413"/>
      <c r="C249" s="413"/>
      <c r="D249" s="413"/>
      <c r="E249" s="414"/>
      <c r="F249" s="413"/>
      <c r="G249" s="413"/>
      <c r="H249" s="413"/>
      <c r="I249" s="413"/>
      <c r="J249" s="413"/>
      <c r="K249" s="413"/>
      <c r="L249" s="414"/>
    </row>
    <row r="250" spans="2:12">
      <c r="B250" s="413"/>
      <c r="C250" s="413"/>
      <c r="D250" s="413"/>
      <c r="E250" s="414"/>
      <c r="F250" s="413"/>
      <c r="G250" s="413"/>
      <c r="H250" s="413"/>
      <c r="I250" s="413"/>
      <c r="J250" s="413"/>
      <c r="K250" s="413"/>
      <c r="L250" s="414"/>
    </row>
    <row r="251" spans="2:12">
      <c r="B251" s="413"/>
      <c r="C251" s="413"/>
      <c r="D251" s="413"/>
      <c r="E251" s="414"/>
      <c r="F251" s="413"/>
      <c r="G251" s="413"/>
      <c r="H251" s="413"/>
      <c r="I251" s="413"/>
      <c r="J251" s="413"/>
      <c r="K251" s="413"/>
      <c r="L251" s="414"/>
    </row>
    <row r="252" spans="2:12">
      <c r="B252" s="413"/>
      <c r="C252" s="413"/>
      <c r="D252" s="413"/>
      <c r="E252" s="414"/>
      <c r="F252" s="413"/>
      <c r="G252" s="413"/>
      <c r="H252" s="413"/>
      <c r="I252" s="413"/>
      <c r="J252" s="413"/>
      <c r="K252" s="413"/>
      <c r="L252" s="414"/>
    </row>
    <row r="253" spans="2:12">
      <c r="B253" s="413"/>
      <c r="C253" s="413"/>
      <c r="D253" s="413"/>
      <c r="E253" s="414"/>
      <c r="F253" s="413"/>
      <c r="G253" s="413"/>
      <c r="H253" s="413"/>
      <c r="I253" s="413"/>
      <c r="J253" s="413"/>
      <c r="K253" s="413"/>
      <c r="L253" s="414"/>
    </row>
    <row r="254" spans="2:12">
      <c r="B254" s="413"/>
      <c r="C254" s="413"/>
      <c r="D254" s="413"/>
      <c r="E254" s="414"/>
      <c r="F254" s="413"/>
      <c r="G254" s="413"/>
      <c r="H254" s="413"/>
      <c r="I254" s="413"/>
      <c r="J254" s="413"/>
      <c r="K254" s="413"/>
      <c r="L254" s="414"/>
    </row>
    <row r="255" spans="2:12">
      <c r="B255" s="413"/>
      <c r="C255" s="413"/>
      <c r="D255" s="413"/>
      <c r="E255" s="414"/>
      <c r="F255" s="413"/>
      <c r="G255" s="413"/>
      <c r="H255" s="413"/>
      <c r="I255" s="413"/>
      <c r="J255" s="413"/>
      <c r="K255" s="413"/>
      <c r="L255" s="414"/>
    </row>
    <row r="256" spans="2:12">
      <c r="B256" s="413"/>
      <c r="C256" s="413"/>
      <c r="D256" s="413"/>
      <c r="E256" s="414"/>
      <c r="F256" s="413"/>
      <c r="G256" s="413"/>
      <c r="H256" s="413"/>
      <c r="I256" s="413"/>
      <c r="J256" s="413"/>
      <c r="K256" s="413"/>
      <c r="L256" s="414"/>
    </row>
    <row r="257" spans="2:12">
      <c r="B257" s="413"/>
      <c r="C257" s="413"/>
      <c r="D257" s="413"/>
      <c r="E257" s="414"/>
      <c r="F257" s="413"/>
      <c r="G257" s="413"/>
      <c r="H257" s="413"/>
      <c r="I257" s="413"/>
      <c r="J257" s="413"/>
      <c r="K257" s="413"/>
      <c r="L257" s="414"/>
    </row>
    <row r="258" spans="2:12">
      <c r="B258" s="413"/>
      <c r="C258" s="413"/>
      <c r="D258" s="413"/>
      <c r="E258" s="414"/>
      <c r="F258" s="413"/>
      <c r="G258" s="413"/>
      <c r="H258" s="413"/>
      <c r="I258" s="413"/>
      <c r="J258" s="413"/>
      <c r="K258" s="413"/>
      <c r="L258" s="414"/>
    </row>
    <row r="259" spans="2:12">
      <c r="B259" s="413"/>
      <c r="C259" s="413"/>
      <c r="D259" s="413"/>
      <c r="E259" s="414"/>
      <c r="F259" s="413"/>
      <c r="G259" s="413"/>
      <c r="H259" s="413"/>
      <c r="I259" s="413"/>
      <c r="J259" s="413"/>
      <c r="K259" s="413"/>
      <c r="L259" s="414"/>
    </row>
    <row r="260" spans="2:12">
      <c r="B260" s="413"/>
      <c r="C260" s="413"/>
      <c r="D260" s="413"/>
      <c r="E260" s="414"/>
      <c r="F260" s="413"/>
      <c r="G260" s="413"/>
      <c r="H260" s="413"/>
      <c r="I260" s="413"/>
      <c r="J260" s="413"/>
      <c r="K260" s="413"/>
      <c r="L260" s="414"/>
    </row>
    <row r="261" spans="2:12">
      <c r="B261" s="413"/>
      <c r="C261" s="413"/>
      <c r="D261" s="413"/>
      <c r="E261" s="414"/>
      <c r="F261" s="413"/>
      <c r="G261" s="413"/>
      <c r="H261" s="413"/>
      <c r="I261" s="413"/>
      <c r="J261" s="413"/>
      <c r="K261" s="413"/>
      <c r="L261" s="414"/>
    </row>
    <row r="262" spans="2:12">
      <c r="B262" s="413"/>
      <c r="C262" s="413"/>
      <c r="D262" s="413"/>
      <c r="E262" s="414"/>
      <c r="F262" s="413"/>
      <c r="G262" s="413"/>
      <c r="H262" s="413"/>
      <c r="I262" s="413"/>
      <c r="J262" s="413"/>
      <c r="K262" s="413"/>
      <c r="L262" s="414"/>
    </row>
    <row r="263" spans="2:12">
      <c r="B263" s="413"/>
      <c r="C263" s="413"/>
      <c r="D263" s="413"/>
      <c r="E263" s="414"/>
      <c r="F263" s="413"/>
      <c r="G263" s="413"/>
      <c r="H263" s="413"/>
      <c r="I263" s="413"/>
      <c r="J263" s="413"/>
      <c r="K263" s="413"/>
      <c r="L263" s="414"/>
    </row>
    <row r="264" spans="2:12">
      <c r="B264" s="413"/>
      <c r="C264" s="413"/>
      <c r="D264" s="413"/>
      <c r="E264" s="414"/>
      <c r="F264" s="413"/>
      <c r="G264" s="413"/>
      <c r="H264" s="413"/>
      <c r="I264" s="413"/>
      <c r="J264" s="413"/>
      <c r="K264" s="413"/>
      <c r="L264" s="414"/>
    </row>
    <row r="265" spans="2:12">
      <c r="B265" s="413"/>
      <c r="C265" s="413"/>
      <c r="D265" s="413"/>
      <c r="E265" s="414"/>
      <c r="F265" s="413"/>
      <c r="G265" s="413"/>
      <c r="H265" s="413"/>
      <c r="I265" s="413"/>
      <c r="J265" s="413"/>
      <c r="K265" s="413"/>
      <c r="L265" s="414"/>
    </row>
    <row r="266" spans="2:12">
      <c r="B266" s="413"/>
      <c r="C266" s="413"/>
      <c r="D266" s="413"/>
      <c r="E266" s="414"/>
      <c r="F266" s="413"/>
      <c r="G266" s="413"/>
      <c r="H266" s="413"/>
      <c r="I266" s="413"/>
      <c r="J266" s="413"/>
      <c r="K266" s="413"/>
      <c r="L266" s="414"/>
    </row>
    <row r="267" spans="2:12">
      <c r="B267" s="413"/>
      <c r="C267" s="413"/>
      <c r="D267" s="413"/>
      <c r="E267" s="414"/>
      <c r="F267" s="413"/>
      <c r="G267" s="413"/>
      <c r="H267" s="413"/>
      <c r="I267" s="413"/>
      <c r="J267" s="413"/>
      <c r="K267" s="413"/>
      <c r="L267" s="414"/>
    </row>
    <row r="268" spans="2:12">
      <c r="B268" s="413"/>
      <c r="C268" s="413"/>
      <c r="D268" s="413"/>
      <c r="E268" s="414"/>
      <c r="F268" s="413"/>
      <c r="G268" s="413"/>
      <c r="H268" s="413"/>
      <c r="I268" s="413"/>
      <c r="J268" s="413"/>
      <c r="K268" s="413"/>
      <c r="L268" s="414"/>
    </row>
    <row r="269" spans="2:12">
      <c r="B269" s="413"/>
      <c r="C269" s="413"/>
      <c r="D269" s="413"/>
      <c r="E269" s="414"/>
      <c r="F269" s="413"/>
      <c r="G269" s="413"/>
      <c r="H269" s="413"/>
      <c r="I269" s="413"/>
      <c r="J269" s="413"/>
      <c r="K269" s="413"/>
      <c r="L269" s="414"/>
    </row>
    <row r="270" spans="2:12">
      <c r="B270" s="413"/>
      <c r="C270" s="413"/>
      <c r="D270" s="413"/>
      <c r="E270" s="414"/>
      <c r="F270" s="413"/>
      <c r="G270" s="413"/>
      <c r="H270" s="413"/>
      <c r="I270" s="413"/>
      <c r="J270" s="413"/>
      <c r="K270" s="413"/>
      <c r="L270" s="414"/>
    </row>
    <row r="271" spans="2:12">
      <c r="B271" s="413"/>
      <c r="C271" s="413"/>
      <c r="D271" s="413"/>
      <c r="E271" s="414"/>
      <c r="F271" s="413"/>
      <c r="G271" s="413"/>
      <c r="H271" s="413"/>
      <c r="I271" s="413"/>
      <c r="J271" s="413"/>
      <c r="K271" s="413"/>
      <c r="L271" s="414"/>
    </row>
    <row r="272" spans="2:12">
      <c r="B272" s="413"/>
      <c r="C272" s="413"/>
      <c r="D272" s="413"/>
      <c r="E272" s="414"/>
      <c r="F272" s="413"/>
      <c r="G272" s="413"/>
      <c r="H272" s="413"/>
      <c r="I272" s="413"/>
      <c r="J272" s="413"/>
      <c r="K272" s="413"/>
      <c r="L272" s="414"/>
    </row>
    <row r="273" spans="2:12">
      <c r="B273" s="413"/>
      <c r="C273" s="413"/>
      <c r="D273" s="413"/>
      <c r="E273" s="414"/>
      <c r="F273" s="413"/>
      <c r="G273" s="413"/>
      <c r="H273" s="413"/>
      <c r="I273" s="413"/>
      <c r="J273" s="413"/>
      <c r="K273" s="413"/>
      <c r="L273" s="414"/>
    </row>
    <row r="274" spans="2:12">
      <c r="B274" s="413"/>
      <c r="C274" s="413"/>
      <c r="D274" s="413"/>
      <c r="E274" s="414"/>
      <c r="F274" s="413"/>
      <c r="G274" s="413"/>
      <c r="H274" s="413"/>
      <c r="I274" s="413"/>
      <c r="J274" s="413"/>
      <c r="K274" s="413"/>
      <c r="L274" s="414"/>
    </row>
    <row r="275" spans="2:12">
      <c r="B275" s="413"/>
      <c r="C275" s="413"/>
      <c r="D275" s="413"/>
      <c r="E275" s="414"/>
      <c r="F275" s="413"/>
      <c r="G275" s="413"/>
      <c r="H275" s="413"/>
      <c r="I275" s="413"/>
      <c r="J275" s="413"/>
      <c r="K275" s="413"/>
      <c r="L275" s="414"/>
    </row>
    <row r="276" spans="2:12">
      <c r="B276" s="413"/>
      <c r="C276" s="413"/>
      <c r="D276" s="413"/>
      <c r="E276" s="414"/>
      <c r="F276" s="413"/>
      <c r="G276" s="413"/>
      <c r="H276" s="413"/>
      <c r="I276" s="413"/>
      <c r="J276" s="413"/>
      <c r="K276" s="413"/>
      <c r="L276" s="414"/>
    </row>
    <row r="277" spans="2:12">
      <c r="B277" s="413"/>
      <c r="C277" s="413"/>
      <c r="D277" s="413"/>
      <c r="E277" s="414"/>
      <c r="F277" s="413"/>
      <c r="G277" s="413"/>
      <c r="H277" s="413"/>
      <c r="I277" s="413"/>
      <c r="J277" s="413"/>
      <c r="K277" s="413"/>
      <c r="L277" s="414"/>
    </row>
    <row r="278" spans="2:12">
      <c r="B278" s="413"/>
      <c r="C278" s="413"/>
      <c r="D278" s="413"/>
      <c r="E278" s="414"/>
      <c r="F278" s="413"/>
      <c r="G278" s="413"/>
      <c r="H278" s="413"/>
      <c r="I278" s="413"/>
      <c r="J278" s="413"/>
      <c r="K278" s="413"/>
      <c r="L278" s="414"/>
    </row>
    <row r="279" spans="2:12">
      <c r="B279" s="413"/>
      <c r="C279" s="413"/>
      <c r="D279" s="413"/>
      <c r="E279" s="414"/>
      <c r="F279" s="413"/>
      <c r="G279" s="413"/>
      <c r="H279" s="413"/>
      <c r="I279" s="413"/>
      <c r="J279" s="413"/>
      <c r="K279" s="413"/>
      <c r="L279" s="414"/>
    </row>
    <row r="280" spans="2:12">
      <c r="B280" s="413"/>
      <c r="C280" s="413"/>
      <c r="D280" s="413"/>
      <c r="E280" s="414"/>
      <c r="F280" s="413"/>
      <c r="G280" s="413"/>
      <c r="H280" s="413"/>
      <c r="I280" s="413"/>
      <c r="J280" s="413"/>
      <c r="K280" s="413"/>
      <c r="L280" s="414"/>
    </row>
    <row r="281" spans="2:12">
      <c r="B281" s="413"/>
      <c r="C281" s="413"/>
      <c r="D281" s="413"/>
      <c r="E281" s="414"/>
      <c r="F281" s="413"/>
      <c r="G281" s="413"/>
      <c r="H281" s="413"/>
      <c r="I281" s="413"/>
      <c r="J281" s="413"/>
      <c r="K281" s="413"/>
      <c r="L281" s="414"/>
    </row>
    <row r="282" spans="2:12">
      <c r="B282" s="413"/>
      <c r="C282" s="413"/>
      <c r="D282" s="413"/>
      <c r="E282" s="414"/>
      <c r="F282" s="413"/>
      <c r="G282" s="413"/>
      <c r="H282" s="413"/>
      <c r="I282" s="413"/>
      <c r="J282" s="413"/>
      <c r="K282" s="413"/>
      <c r="L282" s="414"/>
    </row>
    <row r="283" spans="2:12">
      <c r="B283" s="413"/>
      <c r="C283" s="413"/>
      <c r="D283" s="413"/>
      <c r="E283" s="414"/>
      <c r="F283" s="413"/>
      <c r="G283" s="413"/>
      <c r="H283" s="413"/>
      <c r="I283" s="413"/>
      <c r="J283" s="413"/>
      <c r="K283" s="413"/>
      <c r="L283" s="414"/>
    </row>
    <row r="284" spans="2:12">
      <c r="B284" s="413"/>
      <c r="C284" s="413"/>
      <c r="D284" s="413"/>
      <c r="E284" s="414"/>
      <c r="F284" s="413"/>
      <c r="G284" s="413"/>
      <c r="H284" s="413"/>
      <c r="I284" s="413"/>
      <c r="J284" s="413"/>
      <c r="K284" s="413"/>
      <c r="L284" s="414"/>
    </row>
    <row r="285" spans="2:12">
      <c r="B285" s="413"/>
      <c r="C285" s="413"/>
      <c r="D285" s="413"/>
      <c r="E285" s="414"/>
      <c r="F285" s="413"/>
      <c r="G285" s="413"/>
      <c r="H285" s="413"/>
      <c r="I285" s="413"/>
      <c r="J285" s="413"/>
      <c r="K285" s="413"/>
      <c r="L285" s="414"/>
    </row>
    <row r="286" spans="2:12">
      <c r="B286" s="413"/>
      <c r="C286" s="413"/>
      <c r="D286" s="413"/>
      <c r="E286" s="414"/>
      <c r="F286" s="413"/>
      <c r="G286" s="413"/>
      <c r="H286" s="413"/>
      <c r="I286" s="413"/>
      <c r="J286" s="413"/>
      <c r="K286" s="413"/>
      <c r="L286" s="414"/>
    </row>
    <row r="287" spans="2:12">
      <c r="B287" s="413"/>
      <c r="C287" s="413"/>
      <c r="D287" s="413"/>
      <c r="E287" s="414"/>
      <c r="F287" s="413"/>
      <c r="G287" s="413"/>
      <c r="H287" s="413"/>
      <c r="I287" s="413"/>
      <c r="J287" s="413"/>
      <c r="K287" s="413"/>
      <c r="L287" s="414"/>
    </row>
    <row r="288" spans="2:12">
      <c r="B288" s="413"/>
      <c r="C288" s="413"/>
      <c r="D288" s="413"/>
      <c r="E288" s="414"/>
      <c r="F288" s="413"/>
      <c r="G288" s="413"/>
      <c r="H288" s="413"/>
      <c r="I288" s="413"/>
      <c r="J288" s="413"/>
      <c r="K288" s="413"/>
      <c r="L288" s="414"/>
    </row>
    <row r="289" spans="2:12">
      <c r="B289" s="413"/>
      <c r="C289" s="413"/>
      <c r="D289" s="413"/>
      <c r="E289" s="414"/>
      <c r="F289" s="413"/>
      <c r="G289" s="413"/>
      <c r="H289" s="413"/>
      <c r="I289" s="413"/>
      <c r="J289" s="413"/>
      <c r="K289" s="413"/>
      <c r="L289" s="414"/>
    </row>
    <row r="290" spans="2:12">
      <c r="B290" s="413"/>
      <c r="C290" s="413"/>
      <c r="D290" s="413"/>
      <c r="E290" s="414"/>
      <c r="F290" s="413"/>
      <c r="G290" s="413"/>
      <c r="H290" s="413"/>
      <c r="I290" s="413"/>
      <c r="J290" s="413"/>
      <c r="K290" s="413"/>
      <c r="L290" s="414"/>
    </row>
    <row r="291" spans="2:12">
      <c r="B291" s="413"/>
      <c r="C291" s="413"/>
      <c r="D291" s="413"/>
      <c r="E291" s="414"/>
      <c r="F291" s="413"/>
      <c r="G291" s="413"/>
      <c r="H291" s="413"/>
      <c r="I291" s="413"/>
      <c r="J291" s="413"/>
      <c r="K291" s="413"/>
      <c r="L291" s="414"/>
    </row>
    <row r="292" spans="2:12">
      <c r="B292" s="413"/>
      <c r="C292" s="413"/>
      <c r="D292" s="413"/>
      <c r="E292" s="414"/>
      <c r="F292" s="413"/>
      <c r="G292" s="413"/>
      <c r="H292" s="413"/>
      <c r="I292" s="413"/>
      <c r="J292" s="413"/>
      <c r="K292" s="413"/>
      <c r="L292" s="414"/>
    </row>
    <row r="293" spans="2:12">
      <c r="B293" s="413"/>
      <c r="C293" s="413"/>
      <c r="D293" s="413"/>
      <c r="E293" s="414"/>
      <c r="F293" s="413"/>
      <c r="G293" s="413"/>
      <c r="H293" s="413"/>
      <c r="I293" s="413"/>
      <c r="J293" s="413"/>
      <c r="K293" s="413"/>
      <c r="L293" s="414"/>
    </row>
    <row r="294" spans="2:12">
      <c r="B294" s="413"/>
      <c r="C294" s="413"/>
      <c r="D294" s="413"/>
      <c r="E294" s="414"/>
      <c r="F294" s="413"/>
      <c r="G294" s="413"/>
      <c r="H294" s="413"/>
      <c r="I294" s="413"/>
      <c r="J294" s="413"/>
      <c r="K294" s="413"/>
      <c r="L294" s="414"/>
    </row>
    <row r="295" spans="2:12">
      <c r="B295" s="413"/>
      <c r="C295" s="413"/>
      <c r="D295" s="413"/>
      <c r="E295" s="414"/>
      <c r="F295" s="413"/>
      <c r="G295" s="413"/>
      <c r="H295" s="413"/>
      <c r="I295" s="413"/>
      <c r="J295" s="413"/>
      <c r="K295" s="413"/>
      <c r="L295" s="414"/>
    </row>
    <row r="296" spans="2:12">
      <c r="B296" s="413"/>
      <c r="C296" s="413"/>
      <c r="D296" s="413"/>
      <c r="E296" s="414"/>
      <c r="F296" s="413"/>
      <c r="G296" s="413"/>
      <c r="H296" s="413"/>
      <c r="I296" s="413"/>
      <c r="J296" s="413"/>
      <c r="K296" s="413"/>
      <c r="L296" s="414"/>
    </row>
    <row r="297" spans="2:12">
      <c r="B297" s="413"/>
      <c r="C297" s="413"/>
      <c r="D297" s="413"/>
      <c r="E297" s="414"/>
      <c r="F297" s="413"/>
      <c r="G297" s="413"/>
      <c r="H297" s="413"/>
      <c r="I297" s="413"/>
      <c r="J297" s="413"/>
      <c r="K297" s="413"/>
      <c r="L297" s="414"/>
    </row>
    <row r="298" spans="2:12">
      <c r="B298" s="413"/>
      <c r="C298" s="413"/>
      <c r="D298" s="413"/>
      <c r="E298" s="414"/>
      <c r="F298" s="413"/>
      <c r="G298" s="413"/>
      <c r="H298" s="413"/>
      <c r="I298" s="413"/>
      <c r="J298" s="413"/>
      <c r="K298" s="413"/>
      <c r="L298" s="414"/>
    </row>
    <row r="299" spans="2:12">
      <c r="B299" s="413"/>
      <c r="C299" s="413"/>
      <c r="D299" s="413"/>
      <c r="E299" s="414"/>
      <c r="F299" s="413"/>
      <c r="G299" s="413"/>
      <c r="H299" s="413"/>
      <c r="I299" s="413"/>
      <c r="J299" s="413"/>
      <c r="K299" s="413"/>
      <c r="L299" s="414"/>
    </row>
    <row r="300" spans="2:12">
      <c r="B300" s="413"/>
      <c r="C300" s="413"/>
      <c r="D300" s="413"/>
      <c r="E300" s="414"/>
      <c r="F300" s="413"/>
      <c r="G300" s="413"/>
      <c r="H300" s="413"/>
      <c r="I300" s="413"/>
      <c r="J300" s="413"/>
      <c r="K300" s="413"/>
      <c r="L300" s="414"/>
    </row>
    <row r="301" spans="2:12">
      <c r="B301" s="413"/>
      <c r="C301" s="413"/>
      <c r="D301" s="413"/>
      <c r="E301" s="414"/>
      <c r="F301" s="413"/>
      <c r="G301" s="413"/>
      <c r="H301" s="413"/>
      <c r="I301" s="413"/>
      <c r="J301" s="413"/>
      <c r="K301" s="413"/>
      <c r="L301" s="414"/>
    </row>
    <row r="302" spans="2:12">
      <c r="B302" s="413"/>
      <c r="C302" s="413"/>
      <c r="D302" s="413"/>
      <c r="E302" s="414"/>
      <c r="F302" s="413"/>
      <c r="G302" s="413"/>
      <c r="H302" s="413"/>
      <c r="I302" s="413"/>
      <c r="J302" s="413"/>
      <c r="K302" s="413"/>
      <c r="L302" s="414"/>
    </row>
    <row r="303" spans="2:12">
      <c r="B303" s="413"/>
      <c r="C303" s="413"/>
      <c r="D303" s="413"/>
      <c r="E303" s="414"/>
      <c r="F303" s="413"/>
      <c r="G303" s="413"/>
      <c r="H303" s="413"/>
      <c r="I303" s="413"/>
      <c r="J303" s="413"/>
      <c r="K303" s="413"/>
      <c r="L303" s="414"/>
    </row>
    <row r="304" spans="2:12">
      <c r="B304" s="413"/>
      <c r="C304" s="413"/>
      <c r="D304" s="413"/>
      <c r="E304" s="414"/>
      <c r="F304" s="413"/>
      <c r="G304" s="413"/>
      <c r="H304" s="413"/>
      <c r="I304" s="413"/>
      <c r="J304" s="413"/>
      <c r="K304" s="413"/>
      <c r="L304" s="414"/>
    </row>
    <row r="305" spans="2:12">
      <c r="B305" s="413"/>
      <c r="C305" s="413"/>
      <c r="D305" s="413"/>
      <c r="E305" s="414"/>
      <c r="F305" s="413"/>
      <c r="G305" s="413"/>
      <c r="H305" s="413"/>
      <c r="I305" s="413"/>
      <c r="J305" s="413"/>
      <c r="K305" s="413"/>
      <c r="L305" s="414"/>
    </row>
    <row r="306" spans="2:12">
      <c r="B306" s="413"/>
      <c r="C306" s="413"/>
      <c r="D306" s="413"/>
      <c r="E306" s="414"/>
      <c r="F306" s="413"/>
      <c r="G306" s="413"/>
      <c r="H306" s="413"/>
      <c r="I306" s="413"/>
      <c r="J306" s="413"/>
      <c r="K306" s="413"/>
      <c r="L306" s="414"/>
    </row>
    <row r="307" spans="2:12">
      <c r="B307" s="413"/>
      <c r="C307" s="413"/>
      <c r="D307" s="413"/>
      <c r="E307" s="414"/>
      <c r="F307" s="413"/>
      <c r="G307" s="413"/>
      <c r="H307" s="413"/>
      <c r="I307" s="413"/>
      <c r="J307" s="413"/>
      <c r="K307" s="413"/>
      <c r="L307" s="414"/>
    </row>
    <row r="308" spans="2:12">
      <c r="B308" s="413"/>
      <c r="C308" s="413"/>
      <c r="D308" s="413"/>
      <c r="E308" s="414"/>
      <c r="F308" s="413"/>
      <c r="G308" s="413"/>
      <c r="H308" s="413"/>
      <c r="I308" s="413"/>
      <c r="J308" s="413"/>
      <c r="K308" s="413"/>
      <c r="L308" s="414"/>
    </row>
    <row r="309" spans="2:12">
      <c r="B309" s="413"/>
      <c r="C309" s="413"/>
      <c r="D309" s="413"/>
      <c r="E309" s="414"/>
      <c r="F309" s="413"/>
      <c r="G309" s="413"/>
      <c r="H309" s="413"/>
      <c r="I309" s="413"/>
      <c r="J309" s="413"/>
      <c r="K309" s="413"/>
      <c r="L309" s="414"/>
    </row>
    <row r="310" spans="2:12">
      <c r="B310" s="413"/>
      <c r="C310" s="413"/>
      <c r="D310" s="413"/>
      <c r="E310" s="414"/>
      <c r="F310" s="413"/>
      <c r="G310" s="413"/>
      <c r="H310" s="413"/>
      <c r="I310" s="413"/>
      <c r="J310" s="413"/>
      <c r="K310" s="413"/>
      <c r="L310" s="414"/>
    </row>
    <row r="311" spans="2:12">
      <c r="B311" s="413"/>
      <c r="C311" s="413"/>
      <c r="D311" s="413"/>
      <c r="E311" s="414"/>
      <c r="F311" s="413"/>
      <c r="G311" s="413"/>
      <c r="H311" s="413"/>
      <c r="I311" s="413"/>
      <c r="J311" s="413"/>
      <c r="K311" s="413"/>
      <c r="L311" s="414"/>
    </row>
    <row r="312" spans="2:12">
      <c r="B312" s="413"/>
      <c r="C312" s="413"/>
      <c r="D312" s="413"/>
      <c r="E312" s="414"/>
      <c r="F312" s="413"/>
      <c r="G312" s="413"/>
      <c r="H312" s="413"/>
      <c r="I312" s="413"/>
      <c r="J312" s="413"/>
      <c r="K312" s="413"/>
      <c r="L312" s="414"/>
    </row>
    <row r="313" spans="2:12">
      <c r="B313" s="413"/>
      <c r="C313" s="413"/>
      <c r="D313" s="413"/>
      <c r="E313" s="414"/>
      <c r="F313" s="413"/>
      <c r="G313" s="413"/>
      <c r="H313" s="413"/>
      <c r="I313" s="413"/>
      <c r="J313" s="413"/>
      <c r="K313" s="413"/>
      <c r="L313" s="414"/>
    </row>
    <row r="314" spans="2:12">
      <c r="B314" s="413"/>
      <c r="C314" s="413"/>
      <c r="D314" s="413"/>
      <c r="E314" s="414"/>
      <c r="F314" s="413"/>
      <c r="G314" s="413"/>
      <c r="H314" s="413"/>
      <c r="I314" s="413"/>
      <c r="J314" s="413"/>
      <c r="K314" s="413"/>
      <c r="L314" s="414"/>
    </row>
    <row r="315" spans="2:12">
      <c r="B315" s="413"/>
      <c r="C315" s="413"/>
      <c r="D315" s="413"/>
      <c r="E315" s="414"/>
      <c r="F315" s="413"/>
      <c r="G315" s="413"/>
      <c r="H315" s="413"/>
      <c r="I315" s="413"/>
      <c r="J315" s="413"/>
      <c r="K315" s="413"/>
      <c r="L315" s="414"/>
    </row>
    <row r="316" spans="2:12">
      <c r="B316" s="413"/>
      <c r="C316" s="413"/>
      <c r="D316" s="413"/>
      <c r="E316" s="414"/>
      <c r="F316" s="413"/>
      <c r="G316" s="413"/>
      <c r="H316" s="413"/>
      <c r="I316" s="413"/>
      <c r="J316" s="413"/>
      <c r="K316" s="413"/>
      <c r="L316" s="414"/>
    </row>
    <row r="317" spans="2:12">
      <c r="B317" s="413"/>
      <c r="C317" s="413"/>
      <c r="D317" s="413"/>
      <c r="E317" s="414"/>
      <c r="F317" s="413"/>
      <c r="G317" s="413"/>
      <c r="H317" s="413"/>
      <c r="I317" s="413"/>
      <c r="J317" s="413"/>
      <c r="K317" s="413"/>
      <c r="L317" s="414"/>
    </row>
    <row r="318" spans="2:12">
      <c r="B318" s="413"/>
      <c r="C318" s="413"/>
      <c r="D318" s="413"/>
      <c r="E318" s="414"/>
      <c r="F318" s="413"/>
      <c r="G318" s="413"/>
      <c r="H318" s="413"/>
      <c r="I318" s="413"/>
      <c r="J318" s="413"/>
      <c r="K318" s="413"/>
      <c r="L318" s="414"/>
    </row>
    <row r="319" spans="2:12">
      <c r="B319" s="413"/>
      <c r="C319" s="413"/>
      <c r="D319" s="413"/>
      <c r="E319" s="414"/>
      <c r="F319" s="413"/>
      <c r="G319" s="413"/>
      <c r="H319" s="413"/>
      <c r="I319" s="413"/>
      <c r="J319" s="413"/>
      <c r="K319" s="413"/>
      <c r="L319" s="414"/>
    </row>
    <row r="320" spans="2:12">
      <c r="B320" s="413"/>
      <c r="C320" s="413"/>
      <c r="D320" s="413"/>
      <c r="E320" s="414"/>
      <c r="F320" s="413"/>
      <c r="G320" s="413"/>
      <c r="H320" s="413"/>
      <c r="I320" s="413"/>
      <c r="J320" s="413"/>
      <c r="K320" s="413"/>
      <c r="L320" s="414"/>
    </row>
    <row r="321" spans="2:12">
      <c r="B321" s="413"/>
      <c r="C321" s="413"/>
      <c r="D321" s="413"/>
      <c r="E321" s="414"/>
      <c r="F321" s="413"/>
      <c r="G321" s="413"/>
      <c r="H321" s="413"/>
      <c r="I321" s="413"/>
      <c r="J321" s="413"/>
      <c r="K321" s="413"/>
      <c r="L321" s="414"/>
    </row>
    <row r="322" spans="2:12">
      <c r="B322" s="413"/>
      <c r="C322" s="413"/>
      <c r="D322" s="413"/>
      <c r="E322" s="414"/>
      <c r="F322" s="413"/>
      <c r="G322" s="413"/>
      <c r="H322" s="413"/>
      <c r="I322" s="413"/>
      <c r="J322" s="413"/>
      <c r="K322" s="413"/>
      <c r="L322" s="414"/>
    </row>
    <row r="323" spans="2:12">
      <c r="B323" s="413"/>
      <c r="C323" s="413"/>
      <c r="D323" s="413"/>
      <c r="E323" s="414"/>
      <c r="F323" s="413"/>
      <c r="G323" s="413"/>
      <c r="H323" s="413"/>
      <c r="I323" s="413"/>
      <c r="J323" s="413"/>
      <c r="K323" s="413"/>
      <c r="L323" s="414"/>
    </row>
    <row r="324" spans="2:12">
      <c r="B324" s="413"/>
      <c r="C324" s="413"/>
      <c r="D324" s="413"/>
      <c r="E324" s="414"/>
      <c r="F324" s="413"/>
      <c r="G324" s="413"/>
      <c r="H324" s="413"/>
      <c r="I324" s="413"/>
      <c r="J324" s="413"/>
      <c r="K324" s="413"/>
      <c r="L324" s="414"/>
    </row>
    <row r="325" spans="2:12">
      <c r="B325" s="413"/>
      <c r="C325" s="413"/>
      <c r="D325" s="413"/>
      <c r="E325" s="414"/>
      <c r="F325" s="413"/>
      <c r="G325" s="413"/>
      <c r="H325" s="413"/>
      <c r="I325" s="413"/>
      <c r="J325" s="413"/>
      <c r="K325" s="413"/>
      <c r="L325" s="414"/>
    </row>
    <row r="326" spans="2:12">
      <c r="B326" s="413"/>
      <c r="C326" s="413"/>
      <c r="D326" s="413"/>
      <c r="E326" s="414"/>
      <c r="F326" s="413"/>
      <c r="G326" s="413"/>
      <c r="H326" s="413"/>
      <c r="I326" s="413"/>
      <c r="J326" s="413"/>
      <c r="K326" s="413"/>
      <c r="L326" s="414"/>
    </row>
    <row r="327" spans="2:12">
      <c r="B327" s="413"/>
      <c r="C327" s="413"/>
      <c r="D327" s="413"/>
      <c r="E327" s="414"/>
      <c r="F327" s="413"/>
      <c r="G327" s="413"/>
      <c r="H327" s="413"/>
      <c r="I327" s="413"/>
      <c r="J327" s="413"/>
      <c r="K327" s="413"/>
      <c r="L327" s="414"/>
    </row>
    <row r="328" spans="2:12">
      <c r="B328" s="413"/>
      <c r="C328" s="413"/>
      <c r="D328" s="413"/>
      <c r="E328" s="414"/>
      <c r="F328" s="413"/>
      <c r="G328" s="413"/>
      <c r="H328" s="413"/>
      <c r="I328" s="413"/>
      <c r="J328" s="413"/>
      <c r="K328" s="413"/>
      <c r="L328" s="414"/>
    </row>
    <row r="329" spans="2:12">
      <c r="B329" s="413"/>
      <c r="C329" s="413"/>
      <c r="D329" s="413"/>
      <c r="E329" s="414"/>
      <c r="F329" s="413"/>
      <c r="G329" s="413"/>
      <c r="H329" s="413"/>
      <c r="I329" s="413"/>
      <c r="J329" s="413"/>
      <c r="K329" s="413"/>
      <c r="L329" s="414"/>
    </row>
    <row r="330" spans="2:12">
      <c r="B330" s="413"/>
      <c r="C330" s="413"/>
      <c r="D330" s="413"/>
      <c r="E330" s="414"/>
      <c r="F330" s="413"/>
      <c r="G330" s="413"/>
      <c r="H330" s="413"/>
      <c r="I330" s="413"/>
      <c r="J330" s="413"/>
      <c r="K330" s="413"/>
      <c r="L330" s="414"/>
    </row>
    <row r="331" spans="2:12">
      <c r="B331" s="413"/>
      <c r="C331" s="413"/>
      <c r="D331" s="413"/>
      <c r="E331" s="414"/>
      <c r="F331" s="413"/>
      <c r="G331" s="413"/>
      <c r="H331" s="413"/>
      <c r="I331" s="413"/>
      <c r="J331" s="413"/>
      <c r="K331" s="413"/>
      <c r="L331" s="414"/>
    </row>
    <row r="332" spans="2:12">
      <c r="B332" s="413"/>
      <c r="C332" s="413"/>
      <c r="D332" s="413"/>
      <c r="E332" s="414"/>
      <c r="F332" s="413"/>
      <c r="G332" s="413"/>
      <c r="H332" s="413"/>
      <c r="I332" s="413"/>
      <c r="J332" s="413"/>
      <c r="K332" s="413"/>
      <c r="L332" s="414"/>
    </row>
    <row r="333" spans="2:12">
      <c r="B333" s="413"/>
      <c r="C333" s="413"/>
      <c r="D333" s="413"/>
      <c r="E333" s="414"/>
      <c r="F333" s="413"/>
      <c r="G333" s="413"/>
      <c r="H333" s="413"/>
      <c r="I333" s="413"/>
      <c r="J333" s="413"/>
      <c r="K333" s="413"/>
      <c r="L333" s="414"/>
    </row>
    <row r="334" spans="2:12">
      <c r="B334" s="413"/>
      <c r="C334" s="413"/>
      <c r="D334" s="413"/>
      <c r="E334" s="414"/>
      <c r="F334" s="413"/>
      <c r="G334" s="413"/>
      <c r="H334" s="413"/>
      <c r="I334" s="413"/>
      <c r="J334" s="413"/>
      <c r="K334" s="413"/>
      <c r="L334" s="414"/>
    </row>
    <row r="335" spans="2:12">
      <c r="B335" s="413"/>
      <c r="C335" s="413"/>
      <c r="D335" s="413"/>
      <c r="E335" s="414"/>
      <c r="F335" s="413"/>
      <c r="G335" s="413"/>
      <c r="H335" s="413"/>
      <c r="I335" s="413"/>
      <c r="J335" s="413"/>
      <c r="K335" s="413"/>
      <c r="L335" s="414"/>
    </row>
    <row r="336" spans="2:12">
      <c r="B336" s="413"/>
      <c r="C336" s="413"/>
      <c r="D336" s="413"/>
      <c r="E336" s="414"/>
      <c r="F336" s="413"/>
      <c r="G336" s="413"/>
      <c r="H336" s="413"/>
      <c r="I336" s="413"/>
      <c r="J336" s="413"/>
      <c r="K336" s="413"/>
      <c r="L336" s="414"/>
    </row>
    <row r="337" spans="2:12">
      <c r="B337" s="413"/>
      <c r="C337" s="413"/>
      <c r="D337" s="413"/>
      <c r="E337" s="414"/>
      <c r="F337" s="413"/>
      <c r="G337" s="413"/>
      <c r="H337" s="413"/>
      <c r="I337" s="413"/>
      <c r="J337" s="413"/>
      <c r="K337" s="413"/>
      <c r="L337" s="414"/>
    </row>
    <row r="338" spans="2:12">
      <c r="B338" s="413"/>
      <c r="C338" s="413"/>
      <c r="D338" s="413"/>
      <c r="E338" s="414"/>
      <c r="F338" s="413"/>
      <c r="G338" s="413"/>
      <c r="H338" s="413"/>
      <c r="I338" s="413"/>
      <c r="J338" s="413"/>
      <c r="K338" s="413"/>
      <c r="L338" s="414"/>
    </row>
    <row r="339" spans="2:12">
      <c r="B339" s="413"/>
      <c r="C339" s="413"/>
      <c r="D339" s="413"/>
      <c r="E339" s="414"/>
      <c r="F339" s="413"/>
      <c r="G339" s="413"/>
      <c r="H339" s="413"/>
      <c r="I339" s="413"/>
      <c r="J339" s="413"/>
      <c r="K339" s="413"/>
      <c r="L339" s="414"/>
    </row>
    <row r="340" spans="2:12">
      <c r="B340" s="413"/>
      <c r="C340" s="413"/>
      <c r="D340" s="413"/>
      <c r="E340" s="414"/>
      <c r="F340" s="413"/>
      <c r="G340" s="413"/>
      <c r="H340" s="413"/>
      <c r="I340" s="413"/>
      <c r="J340" s="413"/>
      <c r="K340" s="413"/>
      <c r="L340" s="414"/>
    </row>
    <row r="341" spans="2:12">
      <c r="B341" s="413"/>
      <c r="C341" s="413"/>
      <c r="D341" s="413"/>
      <c r="E341" s="414"/>
      <c r="F341" s="413"/>
      <c r="G341" s="413"/>
      <c r="H341" s="413"/>
      <c r="I341" s="413"/>
      <c r="J341" s="413"/>
      <c r="K341" s="413"/>
      <c r="L341" s="414"/>
    </row>
    <row r="342" spans="2:12">
      <c r="B342" s="413"/>
      <c r="C342" s="413"/>
      <c r="D342" s="413"/>
      <c r="E342" s="414"/>
      <c r="F342" s="413"/>
      <c r="G342" s="413"/>
      <c r="H342" s="413"/>
      <c r="I342" s="413"/>
      <c r="J342" s="413"/>
      <c r="K342" s="413"/>
      <c r="L342" s="414"/>
    </row>
    <row r="343" spans="2:12">
      <c r="B343" s="413"/>
      <c r="C343" s="413"/>
      <c r="D343" s="413"/>
      <c r="E343" s="414"/>
      <c r="F343" s="413"/>
      <c r="G343" s="413"/>
      <c r="H343" s="413"/>
      <c r="I343" s="413"/>
      <c r="J343" s="413"/>
      <c r="K343" s="413"/>
      <c r="L343" s="414"/>
    </row>
    <row r="344" spans="2:12">
      <c r="B344" s="413"/>
      <c r="C344" s="413"/>
      <c r="D344" s="413"/>
      <c r="E344" s="414"/>
      <c r="F344" s="413"/>
      <c r="G344" s="413"/>
      <c r="H344" s="413"/>
      <c r="I344" s="413"/>
      <c r="J344" s="413"/>
      <c r="K344" s="413"/>
      <c r="L344" s="414"/>
    </row>
    <row r="345" spans="2:12">
      <c r="B345" s="413"/>
      <c r="C345" s="413"/>
      <c r="D345" s="413"/>
      <c r="E345" s="414"/>
      <c r="F345" s="413"/>
      <c r="G345" s="413"/>
      <c r="H345" s="413"/>
      <c r="I345" s="413"/>
      <c r="J345" s="413"/>
      <c r="K345" s="413"/>
      <c r="L345" s="414"/>
    </row>
    <row r="346" spans="2:12">
      <c r="B346" s="413"/>
      <c r="C346" s="413"/>
      <c r="D346" s="413"/>
      <c r="E346" s="414"/>
      <c r="F346" s="413"/>
      <c r="G346" s="413"/>
      <c r="H346" s="413"/>
      <c r="I346" s="413"/>
      <c r="J346" s="413"/>
      <c r="K346" s="413"/>
      <c r="L346" s="414"/>
    </row>
    <row r="347" spans="2:12">
      <c r="B347" s="413"/>
      <c r="C347" s="413"/>
      <c r="D347" s="413"/>
      <c r="E347" s="414"/>
      <c r="F347" s="413"/>
      <c r="G347" s="413"/>
      <c r="H347" s="413"/>
      <c r="I347" s="413"/>
      <c r="J347" s="413"/>
      <c r="K347" s="413"/>
      <c r="L347" s="414"/>
    </row>
    <row r="348" spans="2:12">
      <c r="B348" s="413"/>
      <c r="C348" s="413"/>
      <c r="D348" s="413"/>
      <c r="E348" s="414"/>
      <c r="F348" s="413"/>
      <c r="G348" s="413"/>
      <c r="H348" s="413"/>
      <c r="I348" s="413"/>
      <c r="J348" s="413"/>
      <c r="K348" s="413"/>
      <c r="L348" s="414"/>
    </row>
    <row r="349" spans="2:12">
      <c r="B349" s="413"/>
      <c r="C349" s="413"/>
      <c r="D349" s="413"/>
      <c r="E349" s="414"/>
      <c r="F349" s="413"/>
      <c r="G349" s="413"/>
      <c r="H349" s="413"/>
      <c r="I349" s="413"/>
      <c r="J349" s="413"/>
      <c r="K349" s="413"/>
      <c r="L349" s="414"/>
    </row>
    <row r="350" spans="2:12">
      <c r="B350" s="413"/>
      <c r="C350" s="413"/>
      <c r="D350" s="413"/>
      <c r="E350" s="414"/>
      <c r="F350" s="413"/>
      <c r="G350" s="413"/>
      <c r="H350" s="413"/>
      <c r="I350" s="413"/>
      <c r="J350" s="413"/>
      <c r="K350" s="413"/>
      <c r="L350" s="414"/>
    </row>
    <row r="351" spans="2:12">
      <c r="B351" s="413"/>
      <c r="C351" s="413"/>
      <c r="D351" s="413"/>
      <c r="E351" s="414"/>
      <c r="F351" s="413"/>
      <c r="G351" s="413"/>
      <c r="H351" s="413"/>
      <c r="I351" s="413"/>
      <c r="J351" s="413"/>
      <c r="K351" s="413"/>
      <c r="L351" s="414"/>
    </row>
    <row r="352" spans="2:12">
      <c r="B352" s="413"/>
      <c r="C352" s="413"/>
      <c r="D352" s="413"/>
      <c r="E352" s="414"/>
      <c r="F352" s="413"/>
      <c r="G352" s="413"/>
      <c r="H352" s="413"/>
      <c r="I352" s="413"/>
      <c r="J352" s="413"/>
      <c r="K352" s="413"/>
      <c r="L352" s="414"/>
    </row>
    <row r="353" spans="2:12">
      <c r="B353" s="413"/>
      <c r="C353" s="413"/>
      <c r="D353" s="413"/>
      <c r="E353" s="414"/>
      <c r="F353" s="413"/>
      <c r="G353" s="413"/>
      <c r="H353" s="413"/>
      <c r="I353" s="413"/>
      <c r="J353" s="413"/>
      <c r="K353" s="413"/>
      <c r="L353" s="414"/>
    </row>
    <row r="354" spans="2:12">
      <c r="B354" s="413"/>
      <c r="C354" s="413"/>
      <c r="D354" s="413"/>
      <c r="E354" s="414"/>
      <c r="F354" s="413"/>
      <c r="G354" s="413"/>
      <c r="H354" s="413"/>
      <c r="I354" s="413"/>
      <c r="J354" s="413"/>
      <c r="K354" s="413"/>
      <c r="L354" s="414"/>
    </row>
    <row r="355" spans="2:12">
      <c r="B355" s="413"/>
      <c r="C355" s="413"/>
      <c r="D355" s="413"/>
      <c r="E355" s="414"/>
      <c r="F355" s="413"/>
      <c r="G355" s="413"/>
      <c r="H355" s="413"/>
      <c r="I355" s="413"/>
      <c r="J355" s="413"/>
      <c r="K355" s="413"/>
      <c r="L355" s="414"/>
    </row>
    <row r="356" spans="2:12">
      <c r="B356" s="413"/>
      <c r="C356" s="413"/>
      <c r="D356" s="413"/>
      <c r="E356" s="414"/>
      <c r="F356" s="413"/>
      <c r="G356" s="413"/>
      <c r="H356" s="413"/>
      <c r="I356" s="413"/>
      <c r="J356" s="413"/>
      <c r="K356" s="413"/>
      <c r="L356" s="414"/>
    </row>
    <row r="357" spans="2:12">
      <c r="B357" s="413"/>
      <c r="C357" s="413"/>
      <c r="D357" s="413"/>
      <c r="E357" s="414"/>
      <c r="F357" s="413"/>
      <c r="G357" s="413"/>
      <c r="H357" s="413"/>
      <c r="I357" s="413"/>
      <c r="J357" s="413"/>
      <c r="K357" s="413"/>
      <c r="L357" s="414"/>
    </row>
    <row r="358" spans="2:12">
      <c r="B358" s="413"/>
      <c r="C358" s="413"/>
      <c r="D358" s="413"/>
      <c r="E358" s="414"/>
      <c r="F358" s="413"/>
      <c r="G358" s="413"/>
      <c r="H358" s="413"/>
      <c r="I358" s="413"/>
      <c r="J358" s="413"/>
      <c r="K358" s="413"/>
      <c r="L358" s="414"/>
    </row>
    <row r="359" spans="2:12">
      <c r="B359" s="413"/>
      <c r="C359" s="413"/>
      <c r="D359" s="413"/>
      <c r="E359" s="414"/>
      <c r="F359" s="413"/>
      <c r="G359" s="413"/>
      <c r="H359" s="413"/>
      <c r="I359" s="413"/>
      <c r="J359" s="413"/>
      <c r="K359" s="413"/>
      <c r="L359" s="414"/>
    </row>
    <row r="360" spans="2:12">
      <c r="B360" s="413"/>
      <c r="C360" s="413"/>
      <c r="D360" s="413"/>
      <c r="E360" s="414"/>
      <c r="F360" s="413"/>
      <c r="G360" s="413"/>
      <c r="H360" s="413"/>
      <c r="I360" s="413"/>
      <c r="J360" s="413"/>
      <c r="K360" s="413"/>
      <c r="L360" s="414"/>
    </row>
    <row r="361" spans="2:12">
      <c r="B361" s="413"/>
      <c r="C361" s="413"/>
      <c r="D361" s="413"/>
      <c r="E361" s="414"/>
      <c r="F361" s="413"/>
      <c r="G361" s="413"/>
      <c r="H361" s="413"/>
      <c r="I361" s="413"/>
      <c r="J361" s="413"/>
      <c r="K361" s="413"/>
      <c r="L361" s="414"/>
    </row>
    <row r="362" spans="2:12">
      <c r="B362" s="413"/>
      <c r="C362" s="413"/>
      <c r="D362" s="413"/>
      <c r="E362" s="414"/>
      <c r="F362" s="413"/>
      <c r="G362" s="413"/>
      <c r="H362" s="413"/>
      <c r="I362" s="413"/>
      <c r="J362" s="413"/>
      <c r="K362" s="413"/>
      <c r="L362" s="414"/>
    </row>
    <row r="363" spans="2:12">
      <c r="B363" s="413"/>
      <c r="C363" s="413"/>
      <c r="D363" s="413"/>
      <c r="E363" s="414"/>
      <c r="F363" s="413"/>
      <c r="G363" s="413"/>
      <c r="H363" s="413"/>
      <c r="I363" s="413"/>
      <c r="J363" s="413"/>
      <c r="K363" s="413"/>
      <c r="L363" s="414"/>
    </row>
    <row r="364" spans="2:12">
      <c r="B364" s="413"/>
      <c r="C364" s="413"/>
      <c r="D364" s="413"/>
      <c r="E364" s="414"/>
      <c r="F364" s="413"/>
      <c r="G364" s="413"/>
      <c r="H364" s="413"/>
      <c r="I364" s="413"/>
      <c r="J364" s="413"/>
      <c r="K364" s="413"/>
      <c r="L364" s="414"/>
    </row>
    <row r="365" spans="2:12">
      <c r="B365" s="413"/>
      <c r="C365" s="413"/>
      <c r="D365" s="413"/>
      <c r="E365" s="414"/>
      <c r="F365" s="413"/>
      <c r="G365" s="413"/>
      <c r="H365" s="413"/>
      <c r="I365" s="413"/>
      <c r="J365" s="413"/>
      <c r="K365" s="413"/>
      <c r="L365" s="414"/>
    </row>
    <row r="366" spans="2:12">
      <c r="B366" s="413"/>
      <c r="C366" s="413"/>
      <c r="D366" s="413"/>
      <c r="E366" s="414"/>
      <c r="F366" s="413"/>
      <c r="G366" s="413"/>
      <c r="H366" s="413"/>
      <c r="I366" s="413"/>
      <c r="J366" s="413"/>
      <c r="K366" s="413"/>
      <c r="L366" s="414"/>
    </row>
    <row r="367" spans="2:12">
      <c r="B367" s="413"/>
      <c r="C367" s="413"/>
      <c r="D367" s="413"/>
      <c r="E367" s="414"/>
      <c r="F367" s="413"/>
      <c r="G367" s="413"/>
      <c r="H367" s="413"/>
      <c r="I367" s="413"/>
      <c r="J367" s="413"/>
      <c r="K367" s="413"/>
      <c r="L367" s="414"/>
    </row>
    <row r="368" spans="2:12">
      <c r="B368" s="413"/>
      <c r="C368" s="413"/>
      <c r="D368" s="413"/>
      <c r="E368" s="414"/>
      <c r="F368" s="413"/>
      <c r="G368" s="413"/>
      <c r="H368" s="413"/>
      <c r="I368" s="413"/>
      <c r="J368" s="413"/>
      <c r="K368" s="413"/>
      <c r="L368" s="414"/>
    </row>
    <row r="369" spans="2:12">
      <c r="B369" s="413"/>
      <c r="C369" s="413"/>
      <c r="D369" s="413"/>
      <c r="E369" s="414"/>
      <c r="F369" s="413"/>
      <c r="G369" s="413"/>
      <c r="H369" s="413"/>
      <c r="I369" s="413"/>
      <c r="J369" s="413"/>
      <c r="K369" s="413"/>
      <c r="L369" s="414"/>
    </row>
    <row r="370" spans="2:12">
      <c r="B370" s="413"/>
      <c r="C370" s="413"/>
      <c r="D370" s="413"/>
      <c r="E370" s="414"/>
      <c r="F370" s="413"/>
      <c r="G370" s="413"/>
      <c r="H370" s="413"/>
      <c r="I370" s="413"/>
      <c r="J370" s="413"/>
      <c r="K370" s="413"/>
      <c r="L370" s="414"/>
    </row>
    <row r="371" spans="2:12">
      <c r="B371" s="413"/>
      <c r="C371" s="413"/>
      <c r="D371" s="413"/>
      <c r="E371" s="414"/>
      <c r="F371" s="413"/>
      <c r="G371" s="413"/>
      <c r="H371" s="413"/>
      <c r="I371" s="413"/>
      <c r="J371" s="413"/>
      <c r="K371" s="413"/>
      <c r="L371" s="414"/>
    </row>
    <row r="372" spans="2:12">
      <c r="B372" s="413"/>
      <c r="C372" s="413"/>
      <c r="D372" s="413"/>
      <c r="E372" s="414"/>
      <c r="F372" s="413"/>
      <c r="G372" s="413"/>
      <c r="H372" s="413"/>
      <c r="I372" s="413"/>
      <c r="J372" s="413"/>
      <c r="K372" s="413"/>
      <c r="L372" s="414"/>
    </row>
    <row r="373" spans="2:12">
      <c r="B373" s="413"/>
      <c r="C373" s="413"/>
      <c r="D373" s="413"/>
      <c r="E373" s="414"/>
      <c r="F373" s="413"/>
      <c r="G373" s="413"/>
      <c r="H373" s="413"/>
      <c r="I373" s="413"/>
      <c r="J373" s="413"/>
      <c r="K373" s="413"/>
      <c r="L373" s="414"/>
    </row>
    <row r="374" spans="2:12">
      <c r="B374" s="413"/>
      <c r="C374" s="413"/>
      <c r="D374" s="413"/>
      <c r="E374" s="414"/>
      <c r="F374" s="413"/>
      <c r="G374" s="413"/>
      <c r="H374" s="413"/>
      <c r="I374" s="413"/>
      <c r="J374" s="413"/>
      <c r="K374" s="413"/>
      <c r="L374" s="414"/>
    </row>
    <row r="375" spans="2:12">
      <c r="B375" s="413"/>
      <c r="C375" s="413"/>
      <c r="D375" s="413"/>
      <c r="E375" s="414"/>
      <c r="F375" s="413"/>
      <c r="G375" s="413"/>
      <c r="H375" s="413"/>
      <c r="I375" s="413"/>
      <c r="J375" s="413"/>
      <c r="K375" s="413"/>
      <c r="L375" s="414"/>
    </row>
    <row r="376" spans="2:12">
      <c r="B376" s="413"/>
      <c r="C376" s="413"/>
      <c r="D376" s="413"/>
      <c r="E376" s="414"/>
      <c r="F376" s="413"/>
      <c r="G376" s="413"/>
      <c r="H376" s="413"/>
      <c r="I376" s="413"/>
      <c r="J376" s="413"/>
      <c r="K376" s="413"/>
      <c r="L376" s="414"/>
    </row>
    <row r="377" spans="2:12">
      <c r="B377" s="413"/>
      <c r="C377" s="413"/>
      <c r="D377" s="413"/>
      <c r="E377" s="414"/>
      <c r="F377" s="413"/>
      <c r="G377" s="413"/>
      <c r="H377" s="413"/>
      <c r="I377" s="413"/>
      <c r="J377" s="413"/>
      <c r="K377" s="413"/>
      <c r="L377" s="414"/>
    </row>
    <row r="378" spans="2:12">
      <c r="B378" s="413"/>
      <c r="C378" s="413"/>
      <c r="D378" s="413"/>
      <c r="E378" s="414"/>
      <c r="F378" s="413"/>
      <c r="G378" s="413"/>
      <c r="H378" s="413"/>
      <c r="I378" s="413"/>
      <c r="J378" s="413"/>
      <c r="K378" s="413"/>
      <c r="L378" s="414"/>
    </row>
    <row r="379" spans="2:12">
      <c r="B379" s="413"/>
      <c r="C379" s="413"/>
      <c r="D379" s="413"/>
      <c r="E379" s="414"/>
      <c r="F379" s="413"/>
      <c r="G379" s="413"/>
      <c r="H379" s="413"/>
      <c r="I379" s="413"/>
      <c r="J379" s="413"/>
      <c r="K379" s="413"/>
      <c r="L379" s="414"/>
    </row>
    <row r="380" spans="2:12">
      <c r="B380" s="413"/>
      <c r="C380" s="413"/>
      <c r="D380" s="413"/>
      <c r="E380" s="414"/>
      <c r="F380" s="413"/>
      <c r="G380" s="413"/>
      <c r="H380" s="413"/>
      <c r="I380" s="413"/>
      <c r="J380" s="413"/>
      <c r="K380" s="413"/>
      <c r="L380" s="414"/>
    </row>
    <row r="381" spans="2:12">
      <c r="B381" s="413"/>
      <c r="C381" s="413"/>
      <c r="D381" s="413"/>
      <c r="E381" s="414"/>
      <c r="F381" s="413"/>
      <c r="G381" s="413"/>
      <c r="H381" s="413"/>
      <c r="I381" s="413"/>
      <c r="J381" s="413"/>
      <c r="K381" s="413"/>
      <c r="L381" s="414"/>
    </row>
    <row r="382" spans="2:12">
      <c r="B382" s="413"/>
      <c r="C382" s="413"/>
      <c r="D382" s="413"/>
      <c r="E382" s="414"/>
      <c r="F382" s="413"/>
      <c r="G382" s="413"/>
      <c r="H382" s="413"/>
      <c r="I382" s="413"/>
      <c r="J382" s="413"/>
      <c r="K382" s="413"/>
      <c r="L382" s="414"/>
    </row>
    <row r="383" spans="2:12">
      <c r="B383" s="413"/>
      <c r="C383" s="413"/>
      <c r="D383" s="413"/>
      <c r="E383" s="414"/>
      <c r="F383" s="413"/>
      <c r="G383" s="413"/>
      <c r="H383" s="413"/>
      <c r="I383" s="413"/>
      <c r="J383" s="413"/>
      <c r="K383" s="413"/>
      <c r="L383" s="414"/>
    </row>
    <row r="384" spans="2:12">
      <c r="B384" s="413"/>
      <c r="C384" s="413"/>
      <c r="D384" s="413"/>
      <c r="E384" s="414"/>
      <c r="F384" s="413"/>
      <c r="G384" s="413"/>
      <c r="H384" s="413"/>
      <c r="I384" s="413"/>
      <c r="J384" s="413"/>
      <c r="K384" s="413"/>
      <c r="L384" s="414"/>
    </row>
    <row r="385" spans="2:12">
      <c r="B385" s="413"/>
      <c r="C385" s="413"/>
      <c r="D385" s="413"/>
      <c r="E385" s="414"/>
      <c r="F385" s="413"/>
      <c r="G385" s="413"/>
      <c r="H385" s="413"/>
      <c r="I385" s="413"/>
      <c r="J385" s="413"/>
      <c r="K385" s="413"/>
      <c r="L385" s="414"/>
    </row>
    <row r="386" spans="2:12">
      <c r="B386" s="413"/>
      <c r="C386" s="413"/>
      <c r="D386" s="413"/>
      <c r="E386" s="414"/>
      <c r="F386" s="413"/>
      <c r="G386" s="413"/>
      <c r="H386" s="413"/>
      <c r="I386" s="413"/>
      <c r="J386" s="413"/>
      <c r="K386" s="413"/>
      <c r="L386" s="414"/>
    </row>
    <row r="387" spans="2:12">
      <c r="B387" s="413"/>
      <c r="C387" s="413"/>
      <c r="D387" s="413"/>
      <c r="E387" s="414"/>
      <c r="F387" s="413"/>
      <c r="G387" s="413"/>
      <c r="H387" s="413"/>
      <c r="I387" s="413"/>
      <c r="J387" s="413"/>
      <c r="K387" s="413"/>
      <c r="L387" s="414"/>
    </row>
    <row r="388" spans="2:12">
      <c r="B388" s="413"/>
      <c r="C388" s="413"/>
      <c r="D388" s="413"/>
      <c r="E388" s="414"/>
      <c r="F388" s="413"/>
      <c r="G388" s="413"/>
      <c r="H388" s="413"/>
      <c r="I388" s="413"/>
      <c r="J388" s="413"/>
      <c r="K388" s="413"/>
      <c r="L388" s="414"/>
    </row>
    <row r="389" spans="2:12">
      <c r="B389" s="413"/>
      <c r="C389" s="413"/>
      <c r="D389" s="413"/>
      <c r="E389" s="414"/>
      <c r="F389" s="413"/>
      <c r="G389" s="413"/>
      <c r="H389" s="413"/>
      <c r="I389" s="413"/>
      <c r="J389" s="413"/>
      <c r="K389" s="413"/>
      <c r="L389" s="414"/>
    </row>
    <row r="390" spans="2:12">
      <c r="B390" s="413"/>
      <c r="C390" s="413"/>
      <c r="D390" s="413"/>
      <c r="E390" s="414"/>
      <c r="F390" s="413"/>
      <c r="G390" s="413"/>
      <c r="H390" s="413"/>
      <c r="I390" s="413"/>
      <c r="J390" s="413"/>
      <c r="K390" s="413"/>
      <c r="L390" s="414"/>
    </row>
    <row r="391" spans="2:12">
      <c r="B391" s="413"/>
      <c r="C391" s="413"/>
      <c r="D391" s="413"/>
      <c r="E391" s="414"/>
      <c r="F391" s="413"/>
      <c r="G391" s="413"/>
      <c r="H391" s="413"/>
      <c r="I391" s="413"/>
      <c r="J391" s="413"/>
      <c r="K391" s="413"/>
      <c r="L391" s="414"/>
    </row>
    <row r="392" spans="2:12">
      <c r="B392" s="413"/>
      <c r="C392" s="413"/>
      <c r="D392" s="413"/>
      <c r="E392" s="414"/>
      <c r="F392" s="413"/>
      <c r="G392" s="413"/>
      <c r="H392" s="413"/>
      <c r="I392" s="413"/>
      <c r="J392" s="413"/>
      <c r="K392" s="413"/>
      <c r="L392" s="414"/>
    </row>
    <row r="393" spans="2:12">
      <c r="B393" s="413"/>
      <c r="C393" s="413"/>
      <c r="D393" s="413"/>
      <c r="E393" s="414"/>
      <c r="F393" s="413"/>
      <c r="G393" s="413"/>
      <c r="H393" s="413"/>
      <c r="I393" s="413"/>
      <c r="J393" s="413"/>
      <c r="K393" s="413"/>
      <c r="L393" s="414"/>
    </row>
    <row r="394" spans="2:12">
      <c r="B394" s="413"/>
      <c r="C394" s="413"/>
      <c r="D394" s="413"/>
      <c r="E394" s="414"/>
      <c r="F394" s="413"/>
      <c r="G394" s="413"/>
      <c r="H394" s="413"/>
      <c r="I394" s="413"/>
      <c r="J394" s="413"/>
      <c r="K394" s="413"/>
      <c r="L394" s="414"/>
    </row>
    <row r="395" spans="2:12">
      <c r="B395" s="413"/>
      <c r="C395" s="413"/>
      <c r="D395" s="413"/>
      <c r="E395" s="414"/>
      <c r="F395" s="413"/>
      <c r="G395" s="413"/>
      <c r="H395" s="413"/>
      <c r="I395" s="413"/>
      <c r="J395" s="413"/>
      <c r="K395" s="413"/>
      <c r="L395" s="414"/>
    </row>
    <row r="396" spans="2:12">
      <c r="B396" s="413"/>
      <c r="C396" s="413"/>
      <c r="D396" s="413"/>
      <c r="E396" s="414"/>
      <c r="F396" s="413"/>
      <c r="G396" s="413"/>
      <c r="H396" s="413"/>
      <c r="I396" s="413"/>
      <c r="J396" s="413"/>
      <c r="K396" s="413"/>
      <c r="L396" s="414"/>
    </row>
    <row r="397" spans="2:12">
      <c r="B397" s="413"/>
      <c r="C397" s="413"/>
      <c r="D397" s="413"/>
      <c r="E397" s="414"/>
      <c r="F397" s="413"/>
      <c r="G397" s="413"/>
      <c r="H397" s="413"/>
      <c r="I397" s="413"/>
      <c r="J397" s="413"/>
      <c r="K397" s="413"/>
      <c r="L397" s="414"/>
    </row>
    <row r="398" spans="2:12">
      <c r="B398" s="413"/>
      <c r="C398" s="413"/>
      <c r="D398" s="413"/>
      <c r="E398" s="414"/>
      <c r="F398" s="413"/>
      <c r="G398" s="413"/>
      <c r="H398" s="413"/>
      <c r="I398" s="413"/>
      <c r="J398" s="413"/>
      <c r="K398" s="413"/>
      <c r="L398" s="414"/>
    </row>
    <row r="399" spans="2:12">
      <c r="B399" s="413"/>
      <c r="C399" s="413"/>
      <c r="D399" s="413"/>
      <c r="E399" s="414"/>
      <c r="F399" s="413"/>
      <c r="G399" s="413"/>
      <c r="H399" s="413"/>
      <c r="I399" s="413"/>
      <c r="J399" s="413"/>
      <c r="K399" s="413"/>
      <c r="L399" s="414"/>
    </row>
    <row r="400" spans="2:12">
      <c r="B400" s="413"/>
      <c r="C400" s="413"/>
      <c r="D400" s="413"/>
      <c r="E400" s="414"/>
      <c r="F400" s="413"/>
      <c r="G400" s="413"/>
      <c r="H400" s="413"/>
      <c r="I400" s="413"/>
      <c r="J400" s="413"/>
      <c r="K400" s="413"/>
      <c r="L400" s="414"/>
    </row>
    <row r="401" spans="2:12">
      <c r="B401" s="413"/>
      <c r="C401" s="413"/>
      <c r="D401" s="413"/>
      <c r="E401" s="414"/>
      <c r="F401" s="413"/>
      <c r="G401" s="413"/>
      <c r="H401" s="413"/>
      <c r="I401" s="413"/>
      <c r="J401" s="413"/>
      <c r="K401" s="413"/>
      <c r="L401" s="414"/>
    </row>
    <row r="402" spans="2:12">
      <c r="B402" s="413"/>
      <c r="C402" s="413"/>
      <c r="D402" s="413"/>
      <c r="E402" s="414"/>
      <c r="F402" s="413"/>
      <c r="G402" s="413"/>
      <c r="H402" s="413"/>
      <c r="I402" s="413"/>
      <c r="J402" s="413"/>
      <c r="K402" s="413"/>
      <c r="L402" s="414"/>
    </row>
    <row r="403" spans="2:12">
      <c r="B403" s="413"/>
      <c r="C403" s="413"/>
      <c r="D403" s="413"/>
      <c r="E403" s="414"/>
      <c r="F403" s="413"/>
      <c r="G403" s="413"/>
      <c r="H403" s="413"/>
      <c r="I403" s="413"/>
      <c r="J403" s="413"/>
      <c r="K403" s="413"/>
      <c r="L403" s="414"/>
    </row>
    <row r="404" spans="2:12">
      <c r="B404" s="413"/>
      <c r="C404" s="413"/>
      <c r="D404" s="413"/>
      <c r="E404" s="414"/>
      <c r="F404" s="413"/>
      <c r="G404" s="413"/>
      <c r="H404" s="413"/>
      <c r="I404" s="413"/>
      <c r="J404" s="413"/>
      <c r="K404" s="413"/>
      <c r="L404" s="414"/>
    </row>
    <row r="405" spans="2:12">
      <c r="B405" s="413"/>
      <c r="C405" s="413"/>
      <c r="D405" s="413"/>
      <c r="E405" s="414"/>
      <c r="F405" s="413"/>
      <c r="G405" s="413"/>
      <c r="H405" s="413"/>
      <c r="I405" s="413"/>
      <c r="J405" s="413"/>
      <c r="K405" s="413"/>
      <c r="L405" s="414"/>
    </row>
    <row r="406" spans="2:12">
      <c r="B406" s="413"/>
      <c r="C406" s="413"/>
      <c r="D406" s="413"/>
      <c r="E406" s="414"/>
      <c r="F406" s="413"/>
      <c r="G406" s="413"/>
      <c r="H406" s="413"/>
      <c r="I406" s="413"/>
      <c r="J406" s="413"/>
      <c r="K406" s="413"/>
      <c r="L406" s="414"/>
    </row>
    <row r="407" spans="2:12">
      <c r="B407" s="413"/>
      <c r="C407" s="413"/>
      <c r="D407" s="413"/>
      <c r="E407" s="414"/>
      <c r="F407" s="413"/>
      <c r="G407" s="413"/>
      <c r="H407" s="413"/>
      <c r="I407" s="413"/>
      <c r="J407" s="413"/>
      <c r="K407" s="413"/>
      <c r="L407" s="414"/>
    </row>
    <row r="408" spans="2:12">
      <c r="B408" s="413"/>
      <c r="C408" s="413"/>
      <c r="D408" s="413"/>
      <c r="E408" s="414"/>
      <c r="F408" s="413"/>
      <c r="G408" s="413"/>
      <c r="H408" s="413"/>
      <c r="I408" s="413"/>
      <c r="J408" s="413"/>
      <c r="K408" s="413"/>
      <c r="L408" s="414"/>
    </row>
    <row r="409" spans="2:12">
      <c r="B409" s="413"/>
      <c r="C409" s="413"/>
      <c r="D409" s="413"/>
      <c r="E409" s="414"/>
      <c r="F409" s="413"/>
      <c r="G409" s="413"/>
      <c r="H409" s="413"/>
      <c r="I409" s="413"/>
      <c r="J409" s="413"/>
      <c r="K409" s="413"/>
      <c r="L409" s="414"/>
    </row>
    <row r="410" spans="2:12">
      <c r="B410" s="413"/>
      <c r="C410" s="413"/>
      <c r="D410" s="413"/>
      <c r="E410" s="414"/>
      <c r="F410" s="413"/>
      <c r="G410" s="413"/>
      <c r="H410" s="413"/>
      <c r="I410" s="413"/>
      <c r="J410" s="413"/>
      <c r="K410" s="413"/>
      <c r="L410" s="414"/>
    </row>
    <row r="411" spans="2:12">
      <c r="B411" s="413"/>
      <c r="C411" s="413"/>
      <c r="D411" s="413"/>
      <c r="E411" s="414"/>
      <c r="F411" s="413"/>
      <c r="G411" s="413"/>
      <c r="H411" s="413"/>
      <c r="I411" s="413"/>
      <c r="J411" s="413"/>
      <c r="K411" s="413"/>
      <c r="L411" s="414"/>
    </row>
    <row r="412" spans="2:12">
      <c r="B412" s="413"/>
      <c r="C412" s="413"/>
      <c r="D412" s="413"/>
      <c r="E412" s="414"/>
      <c r="F412" s="413"/>
      <c r="G412" s="413"/>
      <c r="H412" s="413"/>
      <c r="I412" s="413"/>
      <c r="J412" s="413"/>
      <c r="K412" s="413"/>
      <c r="L412" s="414"/>
    </row>
    <row r="413" spans="2:12">
      <c r="B413" s="413"/>
      <c r="C413" s="413"/>
      <c r="D413" s="413"/>
      <c r="E413" s="414"/>
      <c r="F413" s="413"/>
      <c r="G413" s="413"/>
      <c r="H413" s="413"/>
      <c r="I413" s="413"/>
      <c r="J413" s="413"/>
      <c r="K413" s="413"/>
      <c r="L413" s="414"/>
    </row>
    <row r="414" spans="2:12">
      <c r="B414" s="413"/>
      <c r="C414" s="413"/>
      <c r="D414" s="413"/>
      <c r="E414" s="414"/>
      <c r="F414" s="413"/>
      <c r="G414" s="413"/>
      <c r="H414" s="413"/>
      <c r="I414" s="413"/>
      <c r="J414" s="413"/>
      <c r="K414" s="413"/>
      <c r="L414" s="414"/>
    </row>
    <row r="415" spans="2:12">
      <c r="B415" s="413"/>
      <c r="C415" s="413"/>
      <c r="D415" s="413"/>
      <c r="E415" s="414"/>
      <c r="F415" s="413"/>
      <c r="G415" s="413"/>
      <c r="H415" s="413"/>
      <c r="I415" s="413"/>
      <c r="J415" s="413"/>
      <c r="K415" s="413"/>
      <c r="L415" s="414"/>
    </row>
    <row r="416" spans="2:12">
      <c r="B416" s="413"/>
      <c r="C416" s="413"/>
      <c r="D416" s="413"/>
      <c r="E416" s="414"/>
      <c r="F416" s="413"/>
      <c r="G416" s="413"/>
      <c r="H416" s="413"/>
      <c r="I416" s="413"/>
      <c r="J416" s="413"/>
      <c r="K416" s="413"/>
      <c r="L416" s="414"/>
    </row>
    <row r="417" spans="2:12">
      <c r="B417" s="413"/>
      <c r="C417" s="413"/>
      <c r="D417" s="413"/>
      <c r="E417" s="414"/>
      <c r="F417" s="413"/>
      <c r="G417" s="413"/>
      <c r="H417" s="413"/>
      <c r="I417" s="413"/>
      <c r="J417" s="413"/>
      <c r="K417" s="413"/>
      <c r="L417" s="414"/>
    </row>
    <row r="418" spans="2:12">
      <c r="B418" s="413"/>
      <c r="C418" s="413"/>
      <c r="D418" s="413"/>
      <c r="E418" s="414"/>
      <c r="F418" s="413"/>
      <c r="G418" s="413"/>
      <c r="H418" s="413"/>
      <c r="I418" s="413"/>
      <c r="J418" s="413"/>
      <c r="K418" s="413"/>
      <c r="L418" s="414"/>
    </row>
    <row r="419" spans="2:12">
      <c r="B419" s="413"/>
      <c r="C419" s="413"/>
      <c r="D419" s="413"/>
      <c r="E419" s="414"/>
      <c r="F419" s="413"/>
      <c r="G419" s="413"/>
      <c r="H419" s="413"/>
      <c r="I419" s="413"/>
      <c r="J419" s="413"/>
      <c r="K419" s="413"/>
      <c r="L419" s="414"/>
    </row>
    <row r="420" spans="2:12">
      <c r="B420" s="413"/>
      <c r="C420" s="413"/>
      <c r="D420" s="413"/>
      <c r="E420" s="414"/>
      <c r="F420" s="413"/>
      <c r="G420" s="413"/>
      <c r="H420" s="413"/>
      <c r="I420" s="413"/>
      <c r="J420" s="413"/>
      <c r="K420" s="413"/>
      <c r="L420" s="414"/>
    </row>
    <row r="421" spans="2:12">
      <c r="B421" s="413"/>
      <c r="C421" s="413"/>
      <c r="D421" s="413"/>
      <c r="E421" s="414"/>
      <c r="F421" s="413"/>
      <c r="G421" s="413"/>
      <c r="H421" s="413"/>
      <c r="I421" s="413"/>
      <c r="J421" s="413"/>
      <c r="K421" s="413"/>
      <c r="L421" s="414"/>
    </row>
    <row r="422" spans="2:12">
      <c r="B422" s="413"/>
      <c r="C422" s="413"/>
      <c r="D422" s="413"/>
      <c r="E422" s="414"/>
      <c r="F422" s="413"/>
      <c r="G422" s="413"/>
      <c r="H422" s="413"/>
      <c r="I422" s="413"/>
      <c r="J422" s="413"/>
      <c r="K422" s="413"/>
      <c r="L422" s="414"/>
    </row>
    <row r="423" spans="2:12">
      <c r="B423" s="413"/>
      <c r="C423" s="413"/>
      <c r="D423" s="413"/>
      <c r="E423" s="414"/>
      <c r="F423" s="413"/>
      <c r="G423" s="413"/>
      <c r="H423" s="413"/>
      <c r="I423" s="413"/>
      <c r="J423" s="413"/>
      <c r="K423" s="413"/>
      <c r="L423" s="414"/>
    </row>
    <row r="424" spans="2:12">
      <c r="B424" s="413"/>
      <c r="C424" s="413"/>
      <c r="D424" s="413"/>
      <c r="E424" s="414"/>
      <c r="F424" s="413"/>
      <c r="G424" s="413"/>
      <c r="H424" s="413"/>
      <c r="I424" s="413"/>
      <c r="J424" s="413"/>
      <c r="K424" s="413"/>
      <c r="L424" s="414"/>
    </row>
    <row r="425" spans="2:12">
      <c r="B425" s="413"/>
      <c r="C425" s="413"/>
      <c r="D425" s="413"/>
      <c r="E425" s="414"/>
      <c r="F425" s="413"/>
      <c r="G425" s="413"/>
      <c r="H425" s="413"/>
      <c r="I425" s="413"/>
      <c r="J425" s="413"/>
      <c r="K425" s="413"/>
      <c r="L425" s="414"/>
    </row>
    <row r="426" spans="2:12">
      <c r="B426" s="413"/>
      <c r="C426" s="413"/>
      <c r="D426" s="413"/>
      <c r="E426" s="414"/>
      <c r="F426" s="413"/>
      <c r="G426" s="413"/>
      <c r="H426" s="413"/>
      <c r="I426" s="413"/>
      <c r="J426" s="413"/>
      <c r="K426" s="413"/>
      <c r="L426" s="414"/>
    </row>
    <row r="427" spans="2:12">
      <c r="B427" s="413"/>
      <c r="C427" s="413"/>
      <c r="D427" s="413"/>
      <c r="E427" s="414"/>
      <c r="F427" s="413"/>
      <c r="G427" s="413"/>
      <c r="H427" s="413"/>
      <c r="I427" s="413"/>
      <c r="J427" s="413"/>
      <c r="K427" s="413"/>
      <c r="L427" s="414"/>
    </row>
    <row r="428" spans="2:12">
      <c r="B428" s="413"/>
      <c r="C428" s="413"/>
      <c r="D428" s="413"/>
      <c r="E428" s="414"/>
      <c r="F428" s="413"/>
      <c r="G428" s="413"/>
      <c r="H428" s="413"/>
      <c r="I428" s="413"/>
      <c r="J428" s="413"/>
      <c r="K428" s="413"/>
      <c r="L428" s="414"/>
    </row>
    <row r="429" spans="2:12">
      <c r="B429" s="413"/>
      <c r="C429" s="413"/>
      <c r="D429" s="413"/>
      <c r="E429" s="414"/>
      <c r="F429" s="413"/>
      <c r="G429" s="413"/>
      <c r="H429" s="413"/>
      <c r="I429" s="413"/>
      <c r="J429" s="413"/>
      <c r="K429" s="413"/>
      <c r="L429" s="414"/>
    </row>
    <row r="430" spans="2:12">
      <c r="B430" s="413"/>
      <c r="C430" s="413"/>
      <c r="D430" s="413"/>
      <c r="E430" s="414"/>
      <c r="F430" s="413"/>
      <c r="G430" s="413"/>
      <c r="H430" s="413"/>
      <c r="I430" s="413"/>
      <c r="J430" s="413"/>
      <c r="K430" s="413"/>
      <c r="L430" s="414"/>
    </row>
    <row r="431" spans="2:12">
      <c r="B431" s="413"/>
      <c r="C431" s="413"/>
      <c r="D431" s="413"/>
      <c r="E431" s="414"/>
      <c r="F431" s="413"/>
      <c r="G431" s="413"/>
      <c r="H431" s="413"/>
      <c r="I431" s="413"/>
      <c r="J431" s="413"/>
      <c r="K431" s="413"/>
      <c r="L431" s="414"/>
    </row>
    <row r="432" spans="2:12">
      <c r="B432" s="413"/>
      <c r="C432" s="413"/>
      <c r="D432" s="413"/>
      <c r="E432" s="414"/>
      <c r="F432" s="413"/>
      <c r="G432" s="413"/>
      <c r="H432" s="413"/>
      <c r="I432" s="413"/>
      <c r="J432" s="413"/>
      <c r="K432" s="413"/>
      <c r="L432" s="414"/>
    </row>
    <row r="433" spans="2:12">
      <c r="B433" s="413"/>
      <c r="C433" s="413"/>
      <c r="D433" s="413"/>
      <c r="E433" s="414"/>
      <c r="F433" s="413"/>
      <c r="G433" s="413"/>
      <c r="H433" s="413"/>
      <c r="I433" s="413"/>
      <c r="J433" s="413"/>
      <c r="K433" s="413"/>
      <c r="L433" s="414"/>
    </row>
    <row r="434" spans="2:12">
      <c r="B434" s="413"/>
      <c r="C434" s="413"/>
      <c r="D434" s="413"/>
      <c r="E434" s="414"/>
      <c r="F434" s="413"/>
      <c r="G434" s="413"/>
      <c r="H434" s="413"/>
      <c r="I434" s="413"/>
      <c r="J434" s="413"/>
      <c r="K434" s="413"/>
      <c r="L434" s="414"/>
    </row>
    <row r="435" spans="2:12">
      <c r="B435" s="413"/>
      <c r="C435" s="413"/>
      <c r="D435" s="413"/>
      <c r="E435" s="414"/>
      <c r="F435" s="413"/>
      <c r="G435" s="413"/>
      <c r="H435" s="413"/>
      <c r="I435" s="413"/>
      <c r="J435" s="413"/>
      <c r="K435" s="413"/>
      <c r="L435" s="414"/>
    </row>
    <row r="436" spans="2:12">
      <c r="B436" s="413"/>
      <c r="C436" s="413"/>
      <c r="D436" s="413"/>
      <c r="E436" s="414"/>
      <c r="F436" s="413"/>
      <c r="G436" s="413"/>
      <c r="H436" s="413"/>
      <c r="I436" s="413"/>
      <c r="J436" s="413"/>
      <c r="K436" s="413"/>
      <c r="L436" s="414"/>
    </row>
    <row r="437" spans="2:12">
      <c r="B437" s="413"/>
      <c r="C437" s="413"/>
      <c r="D437" s="413"/>
      <c r="E437" s="414"/>
      <c r="F437" s="413"/>
      <c r="G437" s="413"/>
      <c r="H437" s="413"/>
      <c r="I437" s="413"/>
      <c r="J437" s="413"/>
      <c r="K437" s="413"/>
      <c r="L437" s="414"/>
    </row>
    <row r="438" spans="2:12">
      <c r="B438" s="413"/>
      <c r="C438" s="413"/>
      <c r="D438" s="413"/>
      <c r="E438" s="414"/>
      <c r="F438" s="413"/>
      <c r="G438" s="413"/>
      <c r="H438" s="413"/>
      <c r="I438" s="413"/>
      <c r="J438" s="413"/>
      <c r="K438" s="413"/>
      <c r="L438" s="414"/>
    </row>
    <row r="439" spans="2:12">
      <c r="B439" s="413"/>
      <c r="C439" s="413"/>
      <c r="D439" s="413"/>
      <c r="E439" s="414"/>
      <c r="F439" s="413"/>
      <c r="G439" s="413"/>
      <c r="H439" s="413"/>
      <c r="I439" s="413"/>
      <c r="J439" s="413"/>
      <c r="K439" s="413"/>
      <c r="L439" s="414"/>
    </row>
    <row r="440" spans="2:12">
      <c r="B440" s="413"/>
      <c r="C440" s="413"/>
      <c r="D440" s="413"/>
      <c r="E440" s="414"/>
      <c r="F440" s="413"/>
      <c r="G440" s="413"/>
      <c r="H440" s="413"/>
      <c r="I440" s="413"/>
      <c r="J440" s="413"/>
      <c r="K440" s="413"/>
      <c r="L440" s="414"/>
    </row>
    <row r="441" spans="2:12">
      <c r="B441" s="413"/>
      <c r="C441" s="413"/>
      <c r="D441" s="413"/>
      <c r="E441" s="414"/>
      <c r="F441" s="413"/>
      <c r="G441" s="413"/>
      <c r="H441" s="413"/>
      <c r="I441" s="413"/>
      <c r="J441" s="413"/>
      <c r="K441" s="413"/>
      <c r="L441" s="414"/>
    </row>
    <row r="442" spans="2:12">
      <c r="B442" s="413"/>
      <c r="C442" s="413"/>
      <c r="D442" s="413"/>
      <c r="E442" s="414"/>
      <c r="F442" s="413"/>
      <c r="G442" s="413"/>
      <c r="H442" s="413"/>
      <c r="I442" s="413"/>
      <c r="J442" s="413"/>
      <c r="K442" s="413"/>
      <c r="L442" s="414"/>
    </row>
    <row r="443" spans="2:12">
      <c r="B443" s="413"/>
      <c r="C443" s="413"/>
      <c r="D443" s="413"/>
      <c r="E443" s="414"/>
      <c r="F443" s="413"/>
      <c r="G443" s="413"/>
      <c r="H443" s="413"/>
      <c r="I443" s="413"/>
      <c r="J443" s="413"/>
      <c r="K443" s="413"/>
      <c r="L443" s="414"/>
    </row>
    <row r="444" spans="2:12">
      <c r="B444" s="413"/>
      <c r="C444" s="413"/>
      <c r="D444" s="413"/>
      <c r="E444" s="414"/>
      <c r="F444" s="413"/>
      <c r="G444" s="413"/>
      <c r="H444" s="413"/>
      <c r="I444" s="413"/>
      <c r="J444" s="413"/>
      <c r="K444" s="413"/>
      <c r="L444" s="414"/>
    </row>
    <row r="445" spans="2:12">
      <c r="B445" s="413"/>
      <c r="C445" s="413"/>
      <c r="D445" s="413"/>
      <c r="E445" s="414"/>
      <c r="F445" s="413"/>
      <c r="G445" s="413"/>
      <c r="H445" s="413"/>
      <c r="I445" s="413"/>
      <c r="J445" s="413"/>
      <c r="K445" s="413"/>
      <c r="L445" s="414"/>
    </row>
    <row r="446" spans="2:12">
      <c r="B446" s="413"/>
      <c r="C446" s="413"/>
      <c r="D446" s="413"/>
      <c r="E446" s="414"/>
      <c r="F446" s="413"/>
      <c r="G446" s="413"/>
      <c r="H446" s="413"/>
      <c r="I446" s="413"/>
      <c r="J446" s="413"/>
      <c r="K446" s="413"/>
      <c r="L446" s="414"/>
    </row>
    <row r="447" spans="2:12">
      <c r="B447" s="413"/>
      <c r="C447" s="413"/>
      <c r="D447" s="413"/>
      <c r="E447" s="414"/>
      <c r="F447" s="413"/>
      <c r="G447" s="413"/>
      <c r="H447" s="413"/>
      <c r="I447" s="413"/>
      <c r="J447" s="413"/>
      <c r="K447" s="413"/>
      <c r="L447" s="414"/>
    </row>
    <row r="448" spans="2:12">
      <c r="B448" s="413"/>
      <c r="C448" s="413"/>
      <c r="D448" s="413"/>
      <c r="E448" s="414"/>
      <c r="F448" s="413"/>
      <c r="G448" s="413"/>
      <c r="H448" s="413"/>
      <c r="I448" s="413"/>
      <c r="J448" s="413"/>
      <c r="K448" s="413"/>
      <c r="L448" s="414"/>
    </row>
    <row r="449" spans="2:12">
      <c r="B449" s="413"/>
      <c r="C449" s="413"/>
      <c r="D449" s="413"/>
      <c r="E449" s="414"/>
      <c r="F449" s="413"/>
      <c r="G449" s="413"/>
      <c r="H449" s="413"/>
      <c r="I449" s="413"/>
      <c r="J449" s="413"/>
      <c r="K449" s="413"/>
      <c r="L449" s="414"/>
    </row>
    <row r="450" spans="2:12">
      <c r="B450" s="413"/>
      <c r="C450" s="413"/>
      <c r="D450" s="413"/>
      <c r="E450" s="414"/>
      <c r="F450" s="413"/>
      <c r="G450" s="413"/>
      <c r="H450" s="413"/>
      <c r="I450" s="413"/>
      <c r="J450" s="413"/>
      <c r="K450" s="413"/>
      <c r="L450" s="414"/>
    </row>
    <row r="451" spans="2:12">
      <c r="B451" s="413"/>
      <c r="C451" s="413"/>
      <c r="D451" s="413"/>
      <c r="E451" s="414"/>
      <c r="F451" s="413"/>
      <c r="G451" s="413"/>
      <c r="H451" s="413"/>
      <c r="I451" s="413"/>
      <c r="J451" s="413"/>
      <c r="K451" s="413"/>
      <c r="L451" s="414"/>
    </row>
    <row r="452" spans="2:12">
      <c r="B452" s="413"/>
      <c r="C452" s="413"/>
      <c r="D452" s="413"/>
      <c r="E452" s="414"/>
      <c r="F452" s="413"/>
      <c r="G452" s="413"/>
      <c r="H452" s="413"/>
      <c r="I452" s="413"/>
      <c r="J452" s="413"/>
      <c r="K452" s="413"/>
      <c r="L452" s="414"/>
    </row>
    <row r="453" spans="2:12">
      <c r="B453" s="413"/>
      <c r="C453" s="413"/>
      <c r="D453" s="413"/>
      <c r="E453" s="414"/>
      <c r="F453" s="413"/>
      <c r="G453" s="413"/>
      <c r="H453" s="413"/>
      <c r="I453" s="413"/>
      <c r="J453" s="413"/>
      <c r="K453" s="413"/>
      <c r="L453" s="414"/>
    </row>
    <row r="454" spans="2:12">
      <c r="B454" s="413"/>
      <c r="C454" s="413"/>
      <c r="D454" s="413"/>
      <c r="E454" s="414"/>
      <c r="F454" s="413"/>
      <c r="G454" s="413"/>
      <c r="H454" s="413"/>
      <c r="I454" s="413"/>
      <c r="J454" s="413"/>
      <c r="K454" s="413"/>
      <c r="L454" s="414"/>
    </row>
    <row r="455" spans="2:12">
      <c r="B455" s="413"/>
      <c r="C455" s="413"/>
      <c r="D455" s="413"/>
      <c r="E455" s="414"/>
      <c r="F455" s="413"/>
      <c r="G455" s="413"/>
      <c r="H455" s="413"/>
      <c r="I455" s="413"/>
      <c r="J455" s="413"/>
      <c r="K455" s="413"/>
      <c r="L455" s="414"/>
    </row>
    <row r="456" spans="2:12">
      <c r="B456" s="413"/>
      <c r="C456" s="413"/>
      <c r="D456" s="413"/>
      <c r="E456" s="414"/>
      <c r="F456" s="413"/>
      <c r="G456" s="413"/>
      <c r="H456" s="413"/>
      <c r="I456" s="413"/>
      <c r="J456" s="413"/>
      <c r="K456" s="413"/>
      <c r="L456" s="414"/>
    </row>
    <row r="457" spans="2:12">
      <c r="B457" s="413"/>
      <c r="C457" s="413"/>
      <c r="D457" s="413"/>
      <c r="E457" s="414"/>
      <c r="F457" s="413"/>
      <c r="G457" s="413"/>
      <c r="H457" s="413"/>
      <c r="I457" s="413"/>
      <c r="J457" s="413"/>
      <c r="K457" s="413"/>
      <c r="L457" s="414"/>
    </row>
    <row r="458" spans="2:12">
      <c r="B458" s="413"/>
      <c r="C458" s="413"/>
      <c r="D458" s="413"/>
      <c r="E458" s="414"/>
      <c r="F458" s="413"/>
      <c r="G458" s="413"/>
      <c r="H458" s="413"/>
      <c r="I458" s="413"/>
      <c r="J458" s="413"/>
      <c r="K458" s="413"/>
      <c r="L458" s="414"/>
    </row>
    <row r="459" spans="2:12">
      <c r="B459" s="413"/>
      <c r="C459" s="413"/>
      <c r="D459" s="413"/>
      <c r="E459" s="414"/>
      <c r="F459" s="413"/>
      <c r="G459" s="413"/>
      <c r="H459" s="413"/>
      <c r="I459" s="413"/>
      <c r="J459" s="413"/>
      <c r="K459" s="413"/>
      <c r="L459" s="414"/>
    </row>
    <row r="460" spans="2:12">
      <c r="B460" s="413"/>
      <c r="C460" s="413"/>
      <c r="D460" s="413"/>
      <c r="E460" s="414"/>
      <c r="F460" s="413"/>
      <c r="G460" s="413"/>
      <c r="H460" s="413"/>
      <c r="I460" s="413"/>
      <c r="J460" s="413"/>
      <c r="K460" s="413"/>
      <c r="L460" s="414"/>
    </row>
    <row r="461" spans="2:12">
      <c r="B461" s="413"/>
      <c r="C461" s="413"/>
      <c r="D461" s="413"/>
      <c r="E461" s="414"/>
      <c r="F461" s="413"/>
      <c r="G461" s="413"/>
      <c r="H461" s="413"/>
      <c r="I461" s="413"/>
      <c r="J461" s="413"/>
      <c r="K461" s="413"/>
      <c r="L461" s="414"/>
    </row>
    <row r="462" spans="2:12">
      <c r="B462" s="413"/>
      <c r="C462" s="413"/>
      <c r="D462" s="413"/>
      <c r="E462" s="414"/>
      <c r="F462" s="413"/>
      <c r="G462" s="413"/>
      <c r="H462" s="413"/>
      <c r="I462" s="413"/>
      <c r="J462" s="413"/>
      <c r="K462" s="413"/>
      <c r="L462" s="414"/>
    </row>
    <row r="463" spans="2:12">
      <c r="B463" s="413"/>
      <c r="C463" s="413"/>
      <c r="D463" s="413"/>
      <c r="E463" s="414"/>
      <c r="F463" s="413"/>
      <c r="G463" s="413"/>
      <c r="H463" s="413"/>
      <c r="I463" s="413"/>
      <c r="J463" s="413"/>
      <c r="K463" s="413"/>
      <c r="L463" s="414"/>
    </row>
    <row r="464" spans="2:12">
      <c r="B464" s="413"/>
      <c r="C464" s="413"/>
      <c r="D464" s="413"/>
      <c r="E464" s="414"/>
      <c r="F464" s="413"/>
      <c r="G464" s="413"/>
      <c r="H464" s="413"/>
      <c r="I464" s="413"/>
      <c r="J464" s="413"/>
      <c r="K464" s="413"/>
      <c r="L464" s="414"/>
    </row>
    <row r="465" spans="2:12">
      <c r="B465" s="413"/>
      <c r="C465" s="413"/>
      <c r="D465" s="413"/>
      <c r="E465" s="414"/>
      <c r="F465" s="413"/>
      <c r="G465" s="413"/>
      <c r="H465" s="413"/>
      <c r="I465" s="413"/>
      <c r="J465" s="413"/>
      <c r="K465" s="413"/>
      <c r="L465" s="414"/>
    </row>
    <row r="466" spans="2:12">
      <c r="B466" s="413"/>
      <c r="C466" s="413"/>
      <c r="D466" s="413"/>
      <c r="E466" s="414"/>
      <c r="F466" s="413"/>
      <c r="G466" s="413"/>
      <c r="H466" s="413"/>
      <c r="I466" s="413"/>
      <c r="J466" s="413"/>
      <c r="K466" s="413"/>
      <c r="L466" s="414"/>
    </row>
    <row r="467" spans="2:12">
      <c r="B467" s="413"/>
      <c r="C467" s="413"/>
      <c r="D467" s="413"/>
      <c r="E467" s="414"/>
      <c r="F467" s="413"/>
      <c r="G467" s="413"/>
      <c r="H467" s="413"/>
      <c r="I467" s="413"/>
      <c r="J467" s="413"/>
      <c r="K467" s="413"/>
      <c r="L467" s="414"/>
    </row>
    <row r="468" spans="2:12">
      <c r="B468" s="413"/>
      <c r="C468" s="413"/>
      <c r="D468" s="413"/>
      <c r="E468" s="414"/>
      <c r="F468" s="413"/>
      <c r="G468" s="413"/>
      <c r="H468" s="413"/>
      <c r="I468" s="413"/>
      <c r="J468" s="413"/>
      <c r="K468" s="413"/>
      <c r="L468" s="414"/>
    </row>
    <row r="469" spans="2:12">
      <c r="B469" s="413"/>
      <c r="C469" s="413"/>
      <c r="D469" s="413"/>
      <c r="E469" s="414"/>
      <c r="F469" s="413"/>
      <c r="G469" s="413"/>
      <c r="H469" s="413"/>
      <c r="I469" s="413"/>
      <c r="J469" s="413"/>
      <c r="K469" s="413"/>
      <c r="L469" s="414"/>
    </row>
    <row r="470" spans="2:12">
      <c r="B470" s="413"/>
      <c r="C470" s="413"/>
      <c r="D470" s="413"/>
      <c r="E470" s="414"/>
      <c r="F470" s="413"/>
      <c r="G470" s="413"/>
      <c r="H470" s="413"/>
      <c r="I470" s="413"/>
      <c r="J470" s="413"/>
      <c r="K470" s="413"/>
      <c r="L470" s="414"/>
    </row>
    <row r="471" spans="2:12">
      <c r="B471" s="413"/>
      <c r="C471" s="413"/>
      <c r="D471" s="413"/>
      <c r="E471" s="414"/>
      <c r="F471" s="413"/>
      <c r="G471" s="413"/>
      <c r="H471" s="413"/>
      <c r="I471" s="413"/>
      <c r="J471" s="413"/>
      <c r="K471" s="413"/>
      <c r="L471" s="414"/>
    </row>
    <row r="472" spans="2:12">
      <c r="B472" s="413"/>
      <c r="C472" s="413"/>
      <c r="D472" s="413"/>
      <c r="E472" s="414"/>
      <c r="F472" s="413"/>
      <c r="G472" s="413"/>
      <c r="H472" s="413"/>
      <c r="I472" s="413"/>
      <c r="J472" s="413"/>
      <c r="K472" s="413"/>
      <c r="L472" s="414"/>
    </row>
    <row r="473" spans="2:12">
      <c r="B473" s="413"/>
      <c r="C473" s="413"/>
      <c r="D473" s="413"/>
      <c r="E473" s="414"/>
      <c r="F473" s="413"/>
      <c r="G473" s="413"/>
      <c r="H473" s="413"/>
      <c r="I473" s="413"/>
      <c r="J473" s="413"/>
      <c r="K473" s="413"/>
      <c r="L473" s="414"/>
    </row>
    <row r="474" spans="2:12">
      <c r="B474" s="413"/>
      <c r="C474" s="413"/>
      <c r="D474" s="413"/>
      <c r="E474" s="414"/>
      <c r="F474" s="413"/>
      <c r="G474" s="413"/>
      <c r="H474" s="413"/>
      <c r="I474" s="413"/>
      <c r="J474" s="413"/>
      <c r="K474" s="413"/>
      <c r="L474" s="414"/>
    </row>
    <row r="475" spans="2:12">
      <c r="B475" s="413"/>
      <c r="C475" s="413"/>
      <c r="D475" s="413"/>
      <c r="E475" s="414"/>
      <c r="F475" s="413"/>
      <c r="G475" s="413"/>
      <c r="H475" s="413"/>
      <c r="I475" s="413"/>
      <c r="J475" s="413"/>
      <c r="K475" s="413"/>
      <c r="L475" s="414"/>
    </row>
    <row r="476" spans="2:12">
      <c r="B476" s="413"/>
      <c r="C476" s="413"/>
      <c r="D476" s="413"/>
      <c r="E476" s="414"/>
      <c r="F476" s="413"/>
      <c r="G476" s="413"/>
      <c r="H476" s="413"/>
      <c r="I476" s="413"/>
      <c r="J476" s="413"/>
      <c r="K476" s="413"/>
      <c r="L476" s="414"/>
    </row>
    <row r="477" spans="2:12">
      <c r="B477" s="413"/>
      <c r="C477" s="413"/>
      <c r="D477" s="413"/>
      <c r="E477" s="414"/>
      <c r="F477" s="413"/>
      <c r="G477" s="413"/>
      <c r="H477" s="413"/>
      <c r="I477" s="413"/>
      <c r="J477" s="413"/>
      <c r="K477" s="413"/>
      <c r="L477" s="414"/>
    </row>
    <row r="478" spans="2:12">
      <c r="B478" s="413"/>
      <c r="C478" s="413"/>
      <c r="D478" s="413"/>
      <c r="E478" s="414"/>
      <c r="F478" s="413"/>
      <c r="G478" s="413"/>
      <c r="H478" s="413"/>
      <c r="I478" s="413"/>
      <c r="J478" s="413"/>
      <c r="K478" s="413"/>
      <c r="L478" s="414"/>
    </row>
    <row r="479" spans="2:12">
      <c r="B479" s="413"/>
      <c r="C479" s="413"/>
      <c r="D479" s="413"/>
      <c r="E479" s="414"/>
      <c r="F479" s="413"/>
      <c r="G479" s="413"/>
      <c r="H479" s="413"/>
      <c r="I479" s="413"/>
      <c r="J479" s="413"/>
      <c r="K479" s="413"/>
      <c r="L479" s="414"/>
    </row>
    <row r="480" spans="2:12">
      <c r="B480" s="413"/>
      <c r="C480" s="413"/>
      <c r="D480" s="413"/>
      <c r="E480" s="414"/>
      <c r="F480" s="413"/>
      <c r="G480" s="413"/>
      <c r="H480" s="413"/>
      <c r="I480" s="413"/>
      <c r="J480" s="413"/>
      <c r="K480" s="413"/>
      <c r="L480" s="414"/>
    </row>
    <row r="481" spans="2:12">
      <c r="B481" s="413"/>
      <c r="C481" s="413"/>
      <c r="D481" s="413"/>
      <c r="E481" s="414"/>
      <c r="F481" s="413"/>
      <c r="G481" s="413"/>
      <c r="H481" s="413"/>
      <c r="I481" s="413"/>
      <c r="J481" s="413"/>
      <c r="K481" s="413"/>
      <c r="L481" s="414"/>
    </row>
    <row r="482" spans="2:12">
      <c r="B482" s="413"/>
      <c r="C482" s="413"/>
      <c r="D482" s="413"/>
      <c r="E482" s="414"/>
      <c r="F482" s="413"/>
      <c r="G482" s="413"/>
      <c r="H482" s="413"/>
      <c r="I482" s="413"/>
      <c r="J482" s="413"/>
      <c r="K482" s="413"/>
      <c r="L482" s="414"/>
    </row>
    <row r="483" spans="2:12">
      <c r="B483" s="413"/>
      <c r="C483" s="413"/>
      <c r="D483" s="413"/>
      <c r="E483" s="414"/>
      <c r="F483" s="413"/>
      <c r="G483" s="413"/>
      <c r="H483" s="413"/>
      <c r="I483" s="413"/>
      <c r="J483" s="413"/>
      <c r="K483" s="413"/>
      <c r="L483" s="414"/>
    </row>
    <row r="484" spans="2:12">
      <c r="B484" s="413"/>
      <c r="C484" s="413"/>
      <c r="D484" s="413"/>
      <c r="E484" s="414"/>
      <c r="F484" s="413"/>
      <c r="G484" s="413"/>
      <c r="H484" s="413"/>
      <c r="I484" s="413"/>
      <c r="J484" s="413"/>
      <c r="K484" s="413"/>
      <c r="L484" s="414"/>
    </row>
    <row r="485" spans="2:12">
      <c r="B485" s="413"/>
      <c r="C485" s="413"/>
      <c r="D485" s="413"/>
      <c r="E485" s="414"/>
      <c r="F485" s="413"/>
      <c r="G485" s="413"/>
      <c r="H485" s="413"/>
      <c r="I485" s="413"/>
      <c r="J485" s="413"/>
      <c r="K485" s="413"/>
      <c r="L485" s="414"/>
    </row>
    <row r="486" spans="2:12">
      <c r="B486" s="413"/>
      <c r="C486" s="413"/>
      <c r="D486" s="413"/>
      <c r="E486" s="414"/>
      <c r="F486" s="413"/>
      <c r="G486" s="413"/>
      <c r="H486" s="413"/>
      <c r="I486" s="413"/>
      <c r="J486" s="413"/>
      <c r="K486" s="413"/>
      <c r="L486" s="414"/>
    </row>
    <row r="487" spans="2:12">
      <c r="B487" s="413"/>
      <c r="C487" s="413"/>
      <c r="D487" s="413"/>
      <c r="E487" s="414"/>
      <c r="F487" s="413"/>
      <c r="G487" s="413"/>
      <c r="H487" s="413"/>
      <c r="I487" s="413"/>
      <c r="J487" s="413"/>
      <c r="K487" s="413"/>
      <c r="L487" s="414"/>
    </row>
    <row r="488" spans="2:12">
      <c r="B488" s="413"/>
      <c r="C488" s="413"/>
      <c r="D488" s="413"/>
      <c r="E488" s="414"/>
      <c r="F488" s="413"/>
      <c r="G488" s="413"/>
      <c r="H488" s="413"/>
      <c r="I488" s="413"/>
      <c r="J488" s="413"/>
      <c r="K488" s="413"/>
      <c r="L488" s="414"/>
    </row>
    <row r="489" spans="2:12">
      <c r="B489" s="413"/>
      <c r="C489" s="413"/>
      <c r="D489" s="413"/>
      <c r="E489" s="414"/>
      <c r="F489" s="413"/>
      <c r="G489" s="413"/>
      <c r="H489" s="413"/>
      <c r="I489" s="413"/>
      <c r="J489" s="413"/>
      <c r="K489" s="413"/>
      <c r="L489" s="414"/>
    </row>
    <row r="490" spans="2:12">
      <c r="B490" s="413"/>
      <c r="C490" s="413"/>
      <c r="D490" s="413"/>
      <c r="E490" s="414"/>
      <c r="F490" s="413"/>
      <c r="G490" s="413"/>
      <c r="H490" s="413"/>
      <c r="I490" s="413"/>
      <c r="J490" s="413"/>
      <c r="K490" s="413"/>
      <c r="L490" s="414"/>
    </row>
    <row r="491" spans="2:12">
      <c r="B491" s="413"/>
      <c r="C491" s="413"/>
      <c r="D491" s="413"/>
      <c r="E491" s="414"/>
      <c r="F491" s="413"/>
      <c r="G491" s="413"/>
      <c r="H491" s="413"/>
      <c r="I491" s="413"/>
      <c r="J491" s="413"/>
      <c r="K491" s="413"/>
      <c r="L491" s="414"/>
    </row>
    <row r="492" spans="2:12">
      <c r="B492" s="413"/>
      <c r="C492" s="413"/>
      <c r="D492" s="413"/>
      <c r="E492" s="414"/>
      <c r="F492" s="413"/>
      <c r="G492" s="413"/>
      <c r="H492" s="413"/>
      <c r="I492" s="413"/>
      <c r="J492" s="413"/>
      <c r="K492" s="413"/>
      <c r="L492" s="414"/>
    </row>
    <row r="493" spans="2:12">
      <c r="B493" s="413"/>
      <c r="C493" s="413"/>
      <c r="D493" s="413"/>
      <c r="E493" s="414"/>
      <c r="F493" s="413"/>
      <c r="G493" s="413"/>
      <c r="H493" s="413"/>
      <c r="I493" s="413"/>
      <c r="J493" s="413"/>
      <c r="K493" s="413"/>
      <c r="L493" s="414"/>
    </row>
    <row r="494" spans="2:12">
      <c r="B494" s="413"/>
      <c r="C494" s="413"/>
      <c r="D494" s="413"/>
      <c r="E494" s="414"/>
      <c r="F494" s="413"/>
      <c r="G494" s="413"/>
      <c r="H494" s="413"/>
      <c r="I494" s="413"/>
      <c r="J494" s="413"/>
      <c r="K494" s="413"/>
      <c r="L494" s="414"/>
    </row>
    <row r="495" spans="2:12">
      <c r="B495" s="413"/>
      <c r="C495" s="413"/>
      <c r="D495" s="413"/>
      <c r="E495" s="414"/>
      <c r="F495" s="413"/>
      <c r="G495" s="413"/>
      <c r="H495" s="413"/>
      <c r="I495" s="413"/>
      <c r="J495" s="413"/>
      <c r="K495" s="413"/>
      <c r="L495" s="414"/>
    </row>
    <row r="496" spans="2:12">
      <c r="B496" s="413"/>
      <c r="C496" s="413"/>
      <c r="D496" s="413"/>
      <c r="E496" s="414"/>
      <c r="F496" s="413"/>
      <c r="G496" s="413"/>
      <c r="H496" s="413"/>
      <c r="I496" s="413"/>
      <c r="J496" s="413"/>
      <c r="K496" s="413"/>
      <c r="L496" s="414"/>
    </row>
    <row r="497" spans="2:12">
      <c r="B497" s="413"/>
      <c r="C497" s="413"/>
      <c r="D497" s="413"/>
      <c r="E497" s="414"/>
      <c r="F497" s="413"/>
      <c r="G497" s="413"/>
      <c r="H497" s="413"/>
      <c r="I497" s="413"/>
      <c r="J497" s="413"/>
      <c r="K497" s="413"/>
      <c r="L497" s="414"/>
    </row>
    <row r="498" spans="2:12">
      <c r="B498" s="413"/>
      <c r="C498" s="413"/>
      <c r="D498" s="413"/>
      <c r="E498" s="414"/>
      <c r="F498" s="413"/>
      <c r="G498" s="413"/>
      <c r="H498" s="413"/>
      <c r="I498" s="413"/>
      <c r="J498" s="413"/>
      <c r="K498" s="413"/>
      <c r="L498" s="414"/>
    </row>
    <row r="499" spans="2:12">
      <c r="B499" s="413"/>
      <c r="C499" s="413"/>
      <c r="D499" s="413"/>
      <c r="E499" s="414"/>
      <c r="F499" s="413"/>
      <c r="G499" s="413"/>
      <c r="H499" s="413"/>
      <c r="I499" s="413"/>
      <c r="J499" s="413"/>
      <c r="K499" s="413"/>
      <c r="L499" s="414"/>
    </row>
    <row r="500" spans="2:12">
      <c r="B500" s="413"/>
      <c r="C500" s="413"/>
      <c r="D500" s="413"/>
      <c r="E500" s="414"/>
      <c r="F500" s="413"/>
      <c r="G500" s="413"/>
      <c r="H500" s="413"/>
      <c r="I500" s="413"/>
      <c r="J500" s="413"/>
      <c r="K500" s="413"/>
      <c r="L500" s="414"/>
    </row>
    <row r="501" spans="2:12">
      <c r="B501" s="413"/>
      <c r="C501" s="413"/>
      <c r="D501" s="413"/>
      <c r="E501" s="414"/>
      <c r="F501" s="413"/>
      <c r="G501" s="413"/>
      <c r="H501" s="413"/>
      <c r="I501" s="413"/>
      <c r="J501" s="413"/>
      <c r="K501" s="413"/>
      <c r="L501" s="414"/>
    </row>
    <row r="502" spans="2:12">
      <c r="B502" s="413"/>
      <c r="C502" s="413"/>
      <c r="D502" s="413"/>
      <c r="E502" s="414"/>
      <c r="F502" s="413"/>
      <c r="G502" s="413"/>
      <c r="H502" s="413"/>
      <c r="I502" s="413"/>
      <c r="J502" s="413"/>
      <c r="K502" s="413"/>
      <c r="L502" s="414"/>
    </row>
    <row r="503" spans="2:12">
      <c r="B503" s="413"/>
      <c r="C503" s="413"/>
      <c r="D503" s="413"/>
      <c r="E503" s="414"/>
      <c r="F503" s="413"/>
      <c r="G503" s="413"/>
      <c r="H503" s="413"/>
      <c r="I503" s="413"/>
      <c r="J503" s="413"/>
      <c r="K503" s="413"/>
      <c r="L503" s="414"/>
    </row>
    <row r="504" spans="2:12">
      <c r="B504" s="413"/>
      <c r="C504" s="413"/>
      <c r="D504" s="413"/>
      <c r="E504" s="414"/>
      <c r="F504" s="413"/>
      <c r="G504" s="413"/>
      <c r="H504" s="413"/>
      <c r="I504" s="413"/>
      <c r="J504" s="413"/>
      <c r="K504" s="413"/>
      <c r="L504" s="414"/>
    </row>
    <row r="505" spans="2:12">
      <c r="B505" s="413"/>
      <c r="C505" s="413"/>
      <c r="D505" s="413"/>
      <c r="E505" s="414"/>
      <c r="F505" s="413"/>
      <c r="G505" s="413"/>
      <c r="H505" s="413"/>
      <c r="I505" s="413"/>
      <c r="J505" s="413"/>
      <c r="K505" s="413"/>
      <c r="L505" s="414"/>
    </row>
    <row r="506" spans="2:12">
      <c r="B506" s="413"/>
      <c r="C506" s="413"/>
      <c r="D506" s="413"/>
      <c r="E506" s="414"/>
      <c r="F506" s="413"/>
      <c r="G506" s="413"/>
      <c r="H506" s="413"/>
      <c r="I506" s="413"/>
      <c r="J506" s="413"/>
      <c r="K506" s="413"/>
      <c r="L506" s="414"/>
    </row>
    <row r="507" spans="2:12">
      <c r="B507" s="413"/>
      <c r="C507" s="413"/>
      <c r="D507" s="413"/>
      <c r="E507" s="414"/>
      <c r="F507" s="413"/>
      <c r="G507" s="413"/>
      <c r="H507" s="413"/>
      <c r="I507" s="413"/>
      <c r="J507" s="413"/>
      <c r="K507" s="413"/>
      <c r="L507" s="414"/>
    </row>
    <row r="508" spans="2:12">
      <c r="B508" s="413"/>
      <c r="C508" s="413"/>
      <c r="D508" s="413"/>
      <c r="E508" s="414"/>
      <c r="F508" s="413"/>
      <c r="G508" s="413"/>
      <c r="H508" s="413"/>
      <c r="I508" s="413"/>
      <c r="J508" s="413"/>
      <c r="K508" s="413"/>
      <c r="L508" s="414"/>
    </row>
    <row r="509" spans="2:12">
      <c r="B509" s="413"/>
      <c r="C509" s="413"/>
      <c r="D509" s="413"/>
      <c r="E509" s="414"/>
      <c r="F509" s="413"/>
      <c r="G509" s="413"/>
      <c r="H509" s="413"/>
      <c r="I509" s="413"/>
      <c r="J509" s="413"/>
      <c r="K509" s="413"/>
      <c r="L509" s="414"/>
    </row>
    <row r="510" spans="2:12">
      <c r="B510" s="413"/>
      <c r="C510" s="413"/>
      <c r="D510" s="413"/>
      <c r="E510" s="414"/>
      <c r="F510" s="413"/>
      <c r="G510" s="413"/>
      <c r="H510" s="413"/>
      <c r="I510" s="413"/>
      <c r="J510" s="413"/>
      <c r="K510" s="413"/>
      <c r="L510" s="414"/>
    </row>
    <row r="511" spans="2:12">
      <c r="B511" s="413"/>
      <c r="C511" s="413"/>
      <c r="D511" s="413"/>
      <c r="E511" s="414"/>
      <c r="F511" s="413"/>
      <c r="G511" s="413"/>
      <c r="H511" s="413"/>
      <c r="I511" s="413"/>
      <c r="J511" s="413"/>
      <c r="K511" s="413"/>
      <c r="L511" s="414"/>
    </row>
    <row r="512" spans="2:12">
      <c r="B512" s="413"/>
      <c r="C512" s="413"/>
      <c r="D512" s="413"/>
      <c r="E512" s="414"/>
      <c r="F512" s="413"/>
      <c r="G512" s="413"/>
      <c r="H512" s="413"/>
      <c r="I512" s="413"/>
      <c r="J512" s="413"/>
      <c r="K512" s="413"/>
      <c r="L512" s="414"/>
    </row>
    <row r="513" spans="2:12">
      <c r="B513" s="413"/>
      <c r="C513" s="413"/>
      <c r="D513" s="413"/>
      <c r="E513" s="414"/>
      <c r="F513" s="413"/>
      <c r="G513" s="413"/>
      <c r="H513" s="413"/>
      <c r="I513" s="413"/>
      <c r="J513" s="413"/>
      <c r="K513" s="413"/>
      <c r="L513" s="414"/>
    </row>
    <row r="514" spans="2:12">
      <c r="B514" s="413"/>
      <c r="C514" s="413"/>
      <c r="D514" s="413"/>
      <c r="E514" s="414"/>
      <c r="F514" s="413"/>
      <c r="G514" s="413"/>
      <c r="H514" s="413"/>
      <c r="I514" s="413"/>
      <c r="J514" s="413"/>
      <c r="K514" s="413"/>
      <c r="L514" s="414"/>
    </row>
    <row r="515" spans="2:12">
      <c r="B515" s="413"/>
      <c r="C515" s="413"/>
      <c r="D515" s="413"/>
      <c r="E515" s="414"/>
      <c r="F515" s="413"/>
      <c r="G515" s="413"/>
      <c r="H515" s="413"/>
      <c r="I515" s="413"/>
      <c r="J515" s="413"/>
      <c r="K515" s="413"/>
      <c r="L515" s="414"/>
    </row>
    <row r="516" spans="2:12">
      <c r="B516" s="413"/>
      <c r="C516" s="413"/>
      <c r="D516" s="413"/>
      <c r="E516" s="414"/>
      <c r="F516" s="413"/>
      <c r="G516" s="413"/>
      <c r="H516" s="413"/>
      <c r="I516" s="413"/>
      <c r="J516" s="413"/>
      <c r="K516" s="413"/>
      <c r="L516" s="414"/>
    </row>
    <row r="517" spans="2:12">
      <c r="B517" s="413"/>
      <c r="C517" s="413"/>
      <c r="D517" s="413"/>
      <c r="E517" s="414"/>
      <c r="F517" s="413"/>
      <c r="G517" s="413"/>
      <c r="H517" s="413"/>
      <c r="I517" s="413"/>
      <c r="J517" s="413"/>
      <c r="K517" s="413"/>
      <c r="L517" s="414"/>
    </row>
    <row r="518" spans="2:12">
      <c r="B518" s="413"/>
      <c r="C518" s="413"/>
      <c r="D518" s="413"/>
      <c r="E518" s="414"/>
      <c r="F518" s="413"/>
      <c r="G518" s="413"/>
      <c r="H518" s="413"/>
      <c r="I518" s="413"/>
      <c r="J518" s="413"/>
      <c r="K518" s="413"/>
      <c r="L518" s="414"/>
    </row>
    <row r="519" spans="2:12">
      <c r="B519" s="413"/>
      <c r="C519" s="413"/>
      <c r="D519" s="413"/>
      <c r="E519" s="414"/>
      <c r="F519" s="413"/>
      <c r="G519" s="413"/>
      <c r="H519" s="413"/>
      <c r="I519" s="413"/>
      <c r="J519" s="413"/>
      <c r="K519" s="413"/>
      <c r="L519" s="414"/>
    </row>
    <row r="520" spans="2:12">
      <c r="B520" s="413"/>
      <c r="C520" s="413"/>
      <c r="D520" s="413"/>
      <c r="E520" s="414"/>
      <c r="F520" s="413"/>
      <c r="G520" s="413"/>
      <c r="H520" s="413"/>
      <c r="I520" s="413"/>
      <c r="J520" s="413"/>
      <c r="K520" s="413"/>
      <c r="L520" s="414"/>
    </row>
    <row r="521" spans="2:12">
      <c r="B521" s="413"/>
      <c r="C521" s="413"/>
      <c r="D521" s="413"/>
      <c r="E521" s="414"/>
      <c r="F521" s="413"/>
      <c r="G521" s="413"/>
      <c r="H521" s="413"/>
      <c r="I521" s="413"/>
      <c r="J521" s="413"/>
      <c r="K521" s="413"/>
      <c r="L521" s="414"/>
    </row>
    <row r="522" spans="2:12">
      <c r="B522" s="413"/>
      <c r="C522" s="413"/>
      <c r="D522" s="413"/>
      <c r="E522" s="414"/>
      <c r="F522" s="413"/>
      <c r="G522" s="413"/>
      <c r="H522" s="413"/>
      <c r="I522" s="413"/>
      <c r="J522" s="413"/>
      <c r="K522" s="413"/>
      <c r="L522" s="414"/>
    </row>
    <row r="523" spans="2:12">
      <c r="B523" s="413"/>
      <c r="C523" s="413"/>
      <c r="D523" s="413"/>
      <c r="E523" s="414"/>
      <c r="F523" s="413"/>
      <c r="G523" s="413"/>
      <c r="H523" s="413"/>
      <c r="I523" s="413"/>
      <c r="J523" s="413"/>
      <c r="K523" s="413"/>
      <c r="L523" s="414"/>
    </row>
    <row r="524" spans="2:12">
      <c r="B524" s="413"/>
      <c r="C524" s="413"/>
      <c r="D524" s="413"/>
      <c r="E524" s="414"/>
      <c r="F524" s="413"/>
      <c r="G524" s="413"/>
      <c r="H524" s="413"/>
      <c r="I524" s="413"/>
      <c r="J524" s="413"/>
      <c r="K524" s="413"/>
      <c r="L524" s="414"/>
    </row>
    <row r="525" spans="2:12">
      <c r="B525" s="413"/>
      <c r="C525" s="413"/>
      <c r="D525" s="413"/>
      <c r="E525" s="414"/>
      <c r="F525" s="413"/>
      <c r="G525" s="413"/>
      <c r="H525" s="413"/>
      <c r="I525" s="413"/>
      <c r="J525" s="413"/>
      <c r="K525" s="413"/>
      <c r="L525" s="414"/>
    </row>
    <row r="526" spans="2:12">
      <c r="B526" s="413"/>
      <c r="C526" s="413"/>
      <c r="D526" s="413"/>
      <c r="E526" s="414"/>
      <c r="F526" s="413"/>
      <c r="G526" s="413"/>
      <c r="H526" s="413"/>
      <c r="I526" s="413"/>
      <c r="J526" s="413"/>
      <c r="K526" s="413"/>
      <c r="L526" s="414"/>
    </row>
    <row r="527" spans="2:12">
      <c r="B527" s="413"/>
      <c r="C527" s="413"/>
      <c r="D527" s="413"/>
      <c r="E527" s="414"/>
      <c r="F527" s="413"/>
      <c r="G527" s="413"/>
      <c r="H527" s="413"/>
      <c r="I527" s="413"/>
      <c r="J527" s="413"/>
      <c r="K527" s="413"/>
      <c r="L527" s="414"/>
    </row>
    <row r="528" spans="2:12">
      <c r="B528" s="413"/>
      <c r="C528" s="413"/>
      <c r="D528" s="413"/>
      <c r="E528" s="414"/>
      <c r="F528" s="413"/>
      <c r="G528" s="413"/>
      <c r="H528" s="413"/>
      <c r="I528" s="413"/>
      <c r="J528" s="413"/>
      <c r="K528" s="413"/>
      <c r="L528" s="414"/>
    </row>
    <row r="529" spans="2:12">
      <c r="B529" s="413"/>
      <c r="C529" s="413"/>
      <c r="D529" s="413"/>
      <c r="E529" s="414"/>
      <c r="F529" s="413"/>
      <c r="G529" s="413"/>
      <c r="H529" s="413"/>
      <c r="I529" s="413"/>
      <c r="J529" s="413"/>
      <c r="K529" s="413"/>
      <c r="L529" s="414"/>
    </row>
    <row r="530" spans="2:12">
      <c r="B530" s="413"/>
      <c r="C530" s="413"/>
      <c r="D530" s="413"/>
      <c r="E530" s="414"/>
      <c r="F530" s="413"/>
      <c r="G530" s="413"/>
      <c r="H530" s="413"/>
      <c r="I530" s="413"/>
      <c r="J530" s="413"/>
      <c r="K530" s="413"/>
      <c r="L530" s="414"/>
    </row>
    <row r="531" spans="2:12">
      <c r="B531" s="413"/>
      <c r="C531" s="413"/>
      <c r="D531" s="413"/>
      <c r="E531" s="414"/>
      <c r="F531" s="413"/>
      <c r="G531" s="413"/>
      <c r="H531" s="413"/>
      <c r="I531" s="413"/>
      <c r="J531" s="413"/>
      <c r="K531" s="413"/>
      <c r="L531" s="414"/>
    </row>
    <row r="532" spans="2:12">
      <c r="B532" s="413"/>
      <c r="C532" s="413"/>
      <c r="D532" s="413"/>
      <c r="E532" s="414"/>
      <c r="F532" s="413"/>
      <c r="G532" s="413"/>
      <c r="H532" s="413"/>
      <c r="I532" s="413"/>
      <c r="J532" s="413"/>
      <c r="K532" s="413"/>
      <c r="L532" s="414"/>
    </row>
    <row r="533" spans="2:12">
      <c r="B533" s="413"/>
      <c r="C533" s="413"/>
      <c r="D533" s="413"/>
      <c r="E533" s="414"/>
      <c r="F533" s="413"/>
      <c r="G533" s="413"/>
      <c r="H533" s="413"/>
      <c r="I533" s="413"/>
      <c r="J533" s="413"/>
      <c r="K533" s="413"/>
      <c r="L533" s="414"/>
    </row>
    <row r="534" spans="2:12">
      <c r="B534" s="413"/>
      <c r="C534" s="413"/>
      <c r="D534" s="413"/>
      <c r="E534" s="414"/>
      <c r="F534" s="413"/>
      <c r="G534" s="413"/>
      <c r="H534" s="413"/>
      <c r="I534" s="413"/>
      <c r="J534" s="413"/>
      <c r="K534" s="413"/>
      <c r="L534" s="414"/>
    </row>
    <row r="535" spans="2:12">
      <c r="B535" s="413"/>
      <c r="C535" s="413"/>
      <c r="D535" s="413"/>
      <c r="E535" s="414"/>
      <c r="F535" s="413"/>
      <c r="G535" s="413"/>
      <c r="H535" s="413"/>
      <c r="I535" s="413"/>
      <c r="J535" s="413"/>
      <c r="K535" s="413"/>
      <c r="L535" s="414"/>
    </row>
    <row r="536" spans="2:12">
      <c r="B536" s="413"/>
      <c r="C536" s="413"/>
      <c r="D536" s="413"/>
      <c r="E536" s="414"/>
      <c r="F536" s="413"/>
      <c r="G536" s="413"/>
      <c r="H536" s="413"/>
      <c r="I536" s="413"/>
      <c r="J536" s="413"/>
      <c r="K536" s="413"/>
      <c r="L536" s="414"/>
    </row>
    <row r="537" spans="2:12">
      <c r="B537" s="413"/>
      <c r="C537" s="413"/>
      <c r="D537" s="413"/>
      <c r="E537" s="414"/>
      <c r="F537" s="413"/>
      <c r="G537" s="413"/>
      <c r="H537" s="413"/>
      <c r="I537" s="413"/>
      <c r="J537" s="413"/>
      <c r="K537" s="413"/>
      <c r="L537" s="414"/>
    </row>
    <row r="538" spans="2:12">
      <c r="B538" s="413"/>
      <c r="C538" s="413"/>
      <c r="D538" s="413"/>
      <c r="E538" s="414"/>
      <c r="F538" s="413"/>
      <c r="G538" s="413"/>
      <c r="H538" s="413"/>
      <c r="I538" s="413"/>
      <c r="J538" s="413"/>
      <c r="K538" s="413"/>
      <c r="L538" s="414"/>
    </row>
    <row r="539" spans="2:12">
      <c r="B539" s="413"/>
      <c r="C539" s="413"/>
      <c r="D539" s="413"/>
      <c r="E539" s="414"/>
      <c r="F539" s="413"/>
      <c r="G539" s="413"/>
      <c r="H539" s="413"/>
      <c r="I539" s="413"/>
      <c r="J539" s="413"/>
      <c r="K539" s="413"/>
      <c r="L539" s="414"/>
    </row>
    <row r="540" spans="2:12">
      <c r="B540" s="413"/>
      <c r="C540" s="413"/>
      <c r="D540" s="413"/>
      <c r="E540" s="414"/>
      <c r="F540" s="413"/>
      <c r="G540" s="413"/>
      <c r="H540" s="413"/>
      <c r="I540" s="413"/>
      <c r="J540" s="413"/>
      <c r="K540" s="413"/>
      <c r="L540" s="414"/>
    </row>
    <row r="541" spans="2:12">
      <c r="B541" s="413"/>
      <c r="C541" s="413"/>
      <c r="D541" s="413"/>
      <c r="E541" s="414"/>
      <c r="F541" s="413"/>
      <c r="G541" s="413"/>
      <c r="H541" s="413"/>
      <c r="I541" s="413"/>
      <c r="J541" s="413"/>
      <c r="K541" s="413"/>
      <c r="L541" s="414"/>
    </row>
    <row r="542" spans="2:12">
      <c r="B542" s="413"/>
      <c r="C542" s="413"/>
      <c r="D542" s="413"/>
      <c r="E542" s="414"/>
      <c r="F542" s="413"/>
      <c r="G542" s="413"/>
      <c r="H542" s="413"/>
      <c r="I542" s="413"/>
      <c r="J542" s="413"/>
      <c r="K542" s="413"/>
      <c r="L542" s="414"/>
    </row>
    <row r="543" spans="2:12">
      <c r="B543" s="413"/>
      <c r="C543" s="413"/>
      <c r="D543" s="413"/>
      <c r="E543" s="414"/>
      <c r="F543" s="413"/>
      <c r="G543" s="413"/>
      <c r="H543" s="413"/>
      <c r="I543" s="413"/>
      <c r="J543" s="413"/>
      <c r="K543" s="413"/>
      <c r="L543" s="414"/>
    </row>
    <row r="544" spans="2:12">
      <c r="B544" s="413"/>
      <c r="C544" s="413"/>
      <c r="D544" s="413"/>
      <c r="E544" s="414"/>
      <c r="F544" s="413"/>
      <c r="G544" s="413"/>
      <c r="H544" s="413"/>
      <c r="I544" s="413"/>
      <c r="J544" s="413"/>
      <c r="K544" s="413"/>
      <c r="L544" s="414"/>
    </row>
    <row r="545" spans="2:12">
      <c r="B545" s="413"/>
      <c r="C545" s="413"/>
      <c r="D545" s="413"/>
      <c r="E545" s="414"/>
      <c r="F545" s="413"/>
      <c r="G545" s="413"/>
      <c r="H545" s="413"/>
      <c r="I545" s="413"/>
      <c r="J545" s="413"/>
      <c r="K545" s="413"/>
      <c r="L545" s="414"/>
    </row>
    <row r="546" spans="2:12">
      <c r="B546" s="413"/>
      <c r="C546" s="413"/>
      <c r="D546" s="413"/>
      <c r="E546" s="414"/>
      <c r="F546" s="413"/>
      <c r="G546" s="413"/>
      <c r="H546" s="413"/>
      <c r="I546" s="413"/>
      <c r="J546" s="413"/>
      <c r="K546" s="413"/>
      <c r="L546" s="414"/>
    </row>
    <row r="547" spans="2:12">
      <c r="B547" s="413"/>
      <c r="C547" s="413"/>
      <c r="D547" s="413"/>
      <c r="E547" s="414"/>
      <c r="F547" s="413"/>
      <c r="G547" s="413"/>
      <c r="H547" s="413"/>
      <c r="I547" s="413"/>
      <c r="J547" s="413"/>
      <c r="K547" s="413"/>
      <c r="L547" s="414"/>
    </row>
    <row r="548" spans="2:12">
      <c r="B548" s="413"/>
      <c r="C548" s="413"/>
      <c r="D548" s="413"/>
      <c r="E548" s="414"/>
      <c r="F548" s="413"/>
      <c r="G548" s="413"/>
      <c r="H548" s="413"/>
      <c r="I548" s="413"/>
      <c r="J548" s="413"/>
      <c r="K548" s="413"/>
      <c r="L548" s="414"/>
    </row>
    <row r="549" spans="2:12">
      <c r="B549" s="413"/>
      <c r="C549" s="413"/>
      <c r="D549" s="413"/>
      <c r="E549" s="414"/>
      <c r="F549" s="413"/>
      <c r="G549" s="413"/>
      <c r="H549" s="413"/>
      <c r="I549" s="413"/>
      <c r="J549" s="413"/>
      <c r="K549" s="413"/>
      <c r="L549" s="414"/>
    </row>
    <row r="550" spans="2:12">
      <c r="B550" s="413"/>
      <c r="C550" s="413"/>
      <c r="D550" s="413"/>
      <c r="E550" s="414"/>
      <c r="F550" s="413"/>
      <c r="G550" s="413"/>
      <c r="H550" s="413"/>
      <c r="I550" s="413"/>
      <c r="J550" s="413"/>
      <c r="K550" s="413"/>
      <c r="L550" s="414"/>
    </row>
    <row r="551" spans="2:12">
      <c r="B551" s="413"/>
      <c r="C551" s="413"/>
      <c r="D551" s="413"/>
      <c r="E551" s="414"/>
      <c r="F551" s="413"/>
      <c r="G551" s="413"/>
      <c r="H551" s="413"/>
      <c r="I551" s="413"/>
      <c r="J551" s="413"/>
      <c r="K551" s="413"/>
      <c r="L551" s="414"/>
    </row>
    <row r="552" spans="2:12">
      <c r="B552" s="413"/>
      <c r="C552" s="413"/>
      <c r="D552" s="413"/>
      <c r="E552" s="414"/>
      <c r="F552" s="413"/>
      <c r="G552" s="413"/>
      <c r="H552" s="413"/>
      <c r="I552" s="413"/>
      <c r="J552" s="413"/>
      <c r="K552" s="413"/>
      <c r="L552" s="414"/>
    </row>
    <row r="553" spans="2:12">
      <c r="B553" s="413"/>
      <c r="C553" s="413"/>
      <c r="D553" s="413"/>
      <c r="E553" s="414"/>
      <c r="F553" s="413"/>
      <c r="G553" s="413"/>
      <c r="H553" s="413"/>
      <c r="I553" s="413"/>
      <c r="J553" s="413"/>
      <c r="K553" s="413"/>
      <c r="L553" s="414"/>
    </row>
    <row r="554" spans="2:12">
      <c r="B554" s="413"/>
      <c r="C554" s="413"/>
      <c r="D554" s="413"/>
      <c r="E554" s="414"/>
      <c r="F554" s="413"/>
      <c r="G554" s="413"/>
      <c r="H554" s="413"/>
      <c r="I554" s="413"/>
      <c r="J554" s="413"/>
      <c r="K554" s="413"/>
      <c r="L554" s="414"/>
    </row>
    <row r="555" spans="2:12">
      <c r="B555" s="413"/>
      <c r="C555" s="413"/>
      <c r="D555" s="413"/>
      <c r="E555" s="414"/>
      <c r="F555" s="413"/>
      <c r="G555" s="413"/>
      <c r="H555" s="413"/>
      <c r="I555" s="413"/>
      <c r="J555" s="413"/>
      <c r="K555" s="413"/>
      <c r="L555" s="414"/>
    </row>
    <row r="556" spans="2:12">
      <c r="B556" s="413"/>
      <c r="C556" s="413"/>
      <c r="D556" s="413"/>
      <c r="E556" s="414"/>
      <c r="F556" s="413"/>
      <c r="G556" s="413"/>
      <c r="H556" s="413"/>
      <c r="I556" s="413"/>
      <c r="J556" s="413"/>
      <c r="K556" s="413"/>
      <c r="L556" s="414"/>
    </row>
    <row r="557" spans="2:12">
      <c r="B557" s="413"/>
      <c r="C557" s="413"/>
      <c r="D557" s="413"/>
      <c r="E557" s="414"/>
      <c r="F557" s="413"/>
      <c r="G557" s="413"/>
      <c r="H557" s="413"/>
      <c r="I557" s="413"/>
      <c r="J557" s="413"/>
      <c r="K557" s="413"/>
      <c r="L557" s="414"/>
    </row>
    <row r="558" spans="2:12">
      <c r="B558" s="413"/>
      <c r="C558" s="413"/>
      <c r="D558" s="413"/>
      <c r="E558" s="414"/>
      <c r="F558" s="413"/>
      <c r="G558" s="413"/>
      <c r="H558" s="413"/>
      <c r="I558" s="413"/>
      <c r="J558" s="413"/>
      <c r="K558" s="413"/>
      <c r="L558" s="414"/>
    </row>
    <row r="559" spans="2:12">
      <c r="B559" s="413"/>
      <c r="C559" s="413"/>
      <c r="D559" s="413"/>
      <c r="E559" s="414"/>
      <c r="F559" s="413"/>
      <c r="G559" s="413"/>
      <c r="H559" s="413"/>
      <c r="I559" s="413"/>
      <c r="J559" s="413"/>
      <c r="K559" s="413"/>
      <c r="L559" s="414"/>
    </row>
    <row r="560" spans="2:12">
      <c r="B560" s="413"/>
      <c r="C560" s="413"/>
      <c r="D560" s="413"/>
      <c r="E560" s="414"/>
      <c r="F560" s="413"/>
      <c r="G560" s="413"/>
      <c r="H560" s="413"/>
      <c r="I560" s="413"/>
      <c r="J560" s="413"/>
      <c r="K560" s="413"/>
      <c r="L560" s="414"/>
    </row>
    <row r="561" spans="2:12">
      <c r="B561" s="413"/>
      <c r="C561" s="413"/>
      <c r="D561" s="413"/>
      <c r="E561" s="414"/>
      <c r="F561" s="413"/>
      <c r="G561" s="413"/>
      <c r="H561" s="413"/>
      <c r="I561" s="413"/>
      <c r="J561" s="413"/>
      <c r="K561" s="413"/>
      <c r="L561" s="414"/>
    </row>
    <row r="562" spans="2:12">
      <c r="B562" s="413"/>
      <c r="C562" s="413"/>
      <c r="D562" s="413"/>
      <c r="E562" s="414"/>
      <c r="F562" s="413"/>
      <c r="G562" s="413"/>
      <c r="H562" s="413"/>
      <c r="I562" s="413"/>
      <c r="J562" s="413"/>
      <c r="K562" s="413"/>
      <c r="L562" s="414"/>
    </row>
    <row r="563" spans="2:12">
      <c r="B563" s="413"/>
      <c r="C563" s="413"/>
      <c r="D563" s="413"/>
      <c r="E563" s="414"/>
      <c r="F563" s="413"/>
      <c r="G563" s="413"/>
      <c r="H563" s="413"/>
      <c r="I563" s="413"/>
      <c r="J563" s="413"/>
      <c r="K563" s="413"/>
      <c r="L563" s="414"/>
    </row>
    <row r="564" spans="2:12">
      <c r="B564" s="413"/>
      <c r="C564" s="413"/>
      <c r="D564" s="413"/>
      <c r="E564" s="414"/>
      <c r="F564" s="413"/>
      <c r="G564" s="413"/>
      <c r="H564" s="413"/>
      <c r="I564" s="413"/>
      <c r="J564" s="413"/>
      <c r="K564" s="413"/>
      <c r="L564" s="414"/>
    </row>
    <row r="565" spans="2:12">
      <c r="B565" s="413"/>
      <c r="C565" s="413"/>
      <c r="D565" s="413"/>
      <c r="E565" s="414"/>
      <c r="F565" s="413"/>
      <c r="G565" s="413"/>
      <c r="H565" s="413"/>
      <c r="I565" s="413"/>
      <c r="J565" s="413"/>
      <c r="K565" s="413"/>
      <c r="L565" s="414"/>
    </row>
    <row r="566" spans="2:12">
      <c r="B566" s="413"/>
      <c r="C566" s="413"/>
      <c r="D566" s="413"/>
      <c r="E566" s="414"/>
      <c r="F566" s="413"/>
      <c r="G566" s="413"/>
      <c r="H566" s="413"/>
      <c r="I566" s="413"/>
      <c r="J566" s="413"/>
      <c r="K566" s="413"/>
      <c r="L566" s="414"/>
    </row>
    <row r="567" spans="2:12">
      <c r="B567" s="413"/>
      <c r="C567" s="413"/>
      <c r="D567" s="413"/>
      <c r="E567" s="414"/>
      <c r="F567" s="413"/>
      <c r="G567" s="413"/>
      <c r="H567" s="413"/>
      <c r="I567" s="413"/>
      <c r="J567" s="413"/>
      <c r="K567" s="413"/>
      <c r="L567" s="414"/>
    </row>
    <row r="568" spans="2:12">
      <c r="B568" s="413"/>
      <c r="C568" s="413"/>
      <c r="D568" s="413"/>
      <c r="E568" s="414"/>
      <c r="F568" s="413"/>
      <c r="G568" s="413"/>
      <c r="H568" s="413"/>
      <c r="I568" s="413"/>
      <c r="J568" s="413"/>
      <c r="K568" s="413"/>
      <c r="L568" s="414"/>
    </row>
    <row r="569" spans="2:12">
      <c r="B569" s="413"/>
      <c r="C569" s="413"/>
      <c r="D569" s="413"/>
      <c r="E569" s="414"/>
      <c r="F569" s="413"/>
      <c r="G569" s="413"/>
      <c r="H569" s="413"/>
      <c r="I569" s="413"/>
      <c r="J569" s="413"/>
      <c r="K569" s="413"/>
      <c r="L569" s="414"/>
    </row>
    <row r="570" spans="2:12">
      <c r="B570" s="413"/>
      <c r="C570" s="413"/>
      <c r="D570" s="413"/>
      <c r="E570" s="414"/>
      <c r="F570" s="413"/>
      <c r="G570" s="413"/>
      <c r="H570" s="413"/>
      <c r="I570" s="413"/>
      <c r="J570" s="413"/>
      <c r="K570" s="413"/>
      <c r="L570" s="414"/>
    </row>
    <row r="571" spans="2:12">
      <c r="B571" s="413"/>
      <c r="C571" s="413"/>
      <c r="D571" s="413"/>
      <c r="E571" s="414"/>
      <c r="F571" s="413"/>
      <c r="G571" s="413"/>
      <c r="H571" s="413"/>
      <c r="I571" s="413"/>
      <c r="J571" s="413"/>
      <c r="K571" s="413"/>
      <c r="L571" s="414"/>
    </row>
    <row r="572" spans="2:12">
      <c r="B572" s="413"/>
      <c r="C572" s="413"/>
      <c r="D572" s="413"/>
      <c r="E572" s="414"/>
      <c r="F572" s="413"/>
      <c r="G572" s="413"/>
      <c r="H572" s="413"/>
      <c r="I572" s="413"/>
      <c r="J572" s="413"/>
      <c r="K572" s="413"/>
      <c r="L572" s="414"/>
    </row>
    <row r="573" spans="2:12">
      <c r="B573" s="413"/>
      <c r="C573" s="413"/>
      <c r="D573" s="413"/>
      <c r="E573" s="414"/>
      <c r="F573" s="413"/>
      <c r="G573" s="413"/>
      <c r="H573" s="413"/>
      <c r="I573" s="413"/>
      <c r="J573" s="413"/>
      <c r="K573" s="413"/>
      <c r="L573" s="414"/>
    </row>
    <row r="574" spans="2:12">
      <c r="B574" s="413"/>
      <c r="C574" s="413"/>
      <c r="D574" s="413"/>
      <c r="E574" s="414"/>
      <c r="F574" s="413"/>
      <c r="G574" s="413"/>
      <c r="H574" s="413"/>
      <c r="I574" s="413"/>
      <c r="J574" s="413"/>
      <c r="K574" s="413"/>
      <c r="L574" s="414"/>
    </row>
    <row r="575" spans="2:12">
      <c r="B575" s="413"/>
      <c r="C575" s="413"/>
      <c r="D575" s="413"/>
      <c r="E575" s="414"/>
      <c r="F575" s="413"/>
      <c r="G575" s="413"/>
      <c r="H575" s="413"/>
      <c r="I575" s="413"/>
      <c r="J575" s="413"/>
      <c r="K575" s="413"/>
      <c r="L575" s="414"/>
    </row>
    <row r="576" spans="2:12">
      <c r="B576" s="413"/>
      <c r="C576" s="413"/>
      <c r="D576" s="413"/>
      <c r="E576" s="414"/>
      <c r="F576" s="413"/>
      <c r="G576" s="413"/>
      <c r="H576" s="413"/>
      <c r="I576" s="413"/>
      <c r="J576" s="413"/>
      <c r="K576" s="413"/>
      <c r="L576" s="414"/>
    </row>
    <row r="577" spans="2:12">
      <c r="B577" s="413"/>
      <c r="C577" s="413"/>
      <c r="D577" s="413"/>
      <c r="E577" s="414"/>
      <c r="F577" s="413"/>
      <c r="G577" s="413"/>
      <c r="H577" s="413"/>
      <c r="I577" s="413"/>
      <c r="J577" s="413"/>
      <c r="K577" s="413"/>
      <c r="L577" s="414"/>
    </row>
    <row r="578" spans="2:12">
      <c r="B578" s="413"/>
      <c r="C578" s="413"/>
      <c r="D578" s="413"/>
      <c r="E578" s="414"/>
      <c r="F578" s="413"/>
      <c r="G578" s="413"/>
      <c r="H578" s="413"/>
      <c r="I578" s="413"/>
      <c r="J578" s="413"/>
      <c r="K578" s="413"/>
      <c r="L578" s="414"/>
    </row>
    <row r="579" spans="2:12">
      <c r="B579" s="413"/>
      <c r="C579" s="413"/>
      <c r="D579" s="413"/>
      <c r="E579" s="414"/>
      <c r="F579" s="413"/>
      <c r="G579" s="413"/>
      <c r="H579" s="413"/>
      <c r="I579" s="413"/>
      <c r="J579" s="413"/>
      <c r="K579" s="413"/>
      <c r="L579" s="414"/>
    </row>
    <row r="580" spans="2:12">
      <c r="B580" s="413"/>
      <c r="C580" s="413"/>
      <c r="D580" s="413"/>
      <c r="E580" s="414"/>
      <c r="F580" s="413"/>
      <c r="G580" s="413"/>
      <c r="H580" s="413"/>
      <c r="I580" s="413"/>
      <c r="J580" s="413"/>
      <c r="K580" s="413"/>
      <c r="L580" s="414"/>
    </row>
    <row r="581" spans="2:12">
      <c r="B581" s="413"/>
      <c r="C581" s="413"/>
      <c r="D581" s="413"/>
      <c r="E581" s="414"/>
      <c r="F581" s="413"/>
      <c r="G581" s="413"/>
      <c r="H581" s="413"/>
      <c r="I581" s="413"/>
      <c r="J581" s="413"/>
      <c r="K581" s="413"/>
      <c r="L581" s="414"/>
    </row>
    <row r="582" spans="2:12">
      <c r="B582" s="413"/>
      <c r="C582" s="413"/>
      <c r="D582" s="413"/>
      <c r="E582" s="414"/>
      <c r="F582" s="413"/>
      <c r="G582" s="413"/>
      <c r="H582" s="413"/>
      <c r="I582" s="413"/>
      <c r="J582" s="413"/>
      <c r="K582" s="413"/>
      <c r="L582" s="414"/>
    </row>
    <row r="583" spans="2:12">
      <c r="B583" s="413"/>
      <c r="C583" s="413"/>
      <c r="D583" s="413"/>
      <c r="E583" s="414"/>
      <c r="F583" s="413"/>
      <c r="G583" s="413"/>
      <c r="H583" s="413"/>
      <c r="I583" s="413"/>
      <c r="J583" s="413"/>
      <c r="K583" s="413"/>
      <c r="L583" s="414"/>
    </row>
    <row r="584" spans="2:12">
      <c r="B584" s="413"/>
      <c r="C584" s="413"/>
      <c r="D584" s="413"/>
      <c r="E584" s="414"/>
      <c r="F584" s="413"/>
      <c r="G584" s="413"/>
      <c r="H584" s="413"/>
      <c r="I584" s="413"/>
      <c r="J584" s="413"/>
      <c r="K584" s="413"/>
      <c r="L584" s="414"/>
    </row>
    <row r="585" spans="2:12">
      <c r="B585" s="413"/>
      <c r="C585" s="413"/>
      <c r="D585" s="413"/>
      <c r="E585" s="414"/>
      <c r="F585" s="413"/>
      <c r="G585" s="413"/>
      <c r="H585" s="413"/>
      <c r="I585" s="413"/>
      <c r="J585" s="413"/>
      <c r="K585" s="413"/>
      <c r="L585" s="414"/>
    </row>
    <row r="586" spans="2:12">
      <c r="B586" s="413"/>
      <c r="C586" s="413"/>
      <c r="D586" s="413"/>
      <c r="E586" s="414"/>
      <c r="F586" s="413"/>
      <c r="G586" s="413"/>
      <c r="H586" s="413"/>
      <c r="I586" s="413"/>
      <c r="J586" s="413"/>
      <c r="K586" s="413"/>
      <c r="L586" s="414"/>
    </row>
    <row r="587" spans="2:12">
      <c r="B587" s="413"/>
      <c r="C587" s="413"/>
      <c r="D587" s="413"/>
      <c r="E587" s="414"/>
      <c r="F587" s="413"/>
      <c r="G587" s="413"/>
      <c r="H587" s="413"/>
      <c r="I587" s="413"/>
      <c r="J587" s="413"/>
      <c r="K587" s="413"/>
      <c r="L587" s="414"/>
    </row>
    <row r="588" spans="2:12">
      <c r="B588" s="413"/>
      <c r="C588" s="413"/>
      <c r="D588" s="413"/>
      <c r="E588" s="414"/>
      <c r="F588" s="413"/>
      <c r="G588" s="413"/>
      <c r="H588" s="413"/>
      <c r="I588" s="413"/>
      <c r="J588" s="413"/>
      <c r="K588" s="413"/>
      <c r="L588" s="414"/>
    </row>
    <row r="589" spans="2:12">
      <c r="B589" s="413"/>
      <c r="C589" s="413"/>
      <c r="D589" s="413"/>
      <c r="E589" s="414"/>
      <c r="F589" s="413"/>
      <c r="G589" s="413"/>
      <c r="H589" s="413"/>
      <c r="I589" s="413"/>
      <c r="J589" s="413"/>
      <c r="K589" s="413"/>
      <c r="L589" s="414"/>
    </row>
    <row r="590" spans="2:12">
      <c r="B590" s="413"/>
      <c r="C590" s="413"/>
      <c r="D590" s="413"/>
      <c r="E590" s="414"/>
      <c r="F590" s="413"/>
      <c r="G590" s="413"/>
      <c r="H590" s="413"/>
      <c r="I590" s="413"/>
      <c r="J590" s="413"/>
      <c r="K590" s="413"/>
      <c r="L590" s="414"/>
    </row>
    <row r="591" spans="2:12">
      <c r="B591" s="413"/>
      <c r="C591" s="413"/>
      <c r="D591" s="413"/>
      <c r="E591" s="414"/>
      <c r="F591" s="413"/>
      <c r="G591" s="413"/>
      <c r="H591" s="413"/>
      <c r="I591" s="413"/>
      <c r="J591" s="413"/>
      <c r="K591" s="413"/>
      <c r="L591" s="414"/>
    </row>
    <row r="592" spans="2:12">
      <c r="B592" s="413"/>
      <c r="C592" s="413"/>
      <c r="D592" s="413"/>
      <c r="E592" s="414"/>
      <c r="F592" s="413"/>
      <c r="G592" s="413"/>
      <c r="H592" s="413"/>
      <c r="I592" s="413"/>
      <c r="J592" s="413"/>
      <c r="K592" s="413"/>
      <c r="L592" s="414"/>
    </row>
    <row r="593" spans="2:12">
      <c r="B593" s="413"/>
      <c r="C593" s="413"/>
      <c r="D593" s="413"/>
      <c r="E593" s="414"/>
      <c r="F593" s="413"/>
      <c r="G593" s="413"/>
      <c r="H593" s="413"/>
      <c r="I593" s="413"/>
      <c r="J593" s="413"/>
      <c r="K593" s="413"/>
      <c r="L593" s="414"/>
    </row>
    <row r="594" spans="2:12">
      <c r="B594" s="413"/>
      <c r="C594" s="413"/>
      <c r="D594" s="413"/>
      <c r="E594" s="414"/>
      <c r="F594" s="413"/>
      <c r="G594" s="413"/>
      <c r="H594" s="413"/>
      <c r="I594" s="413"/>
      <c r="J594" s="413"/>
      <c r="K594" s="413"/>
      <c r="L594" s="414"/>
    </row>
    <row r="595" spans="2:12">
      <c r="B595" s="413"/>
      <c r="C595" s="413"/>
      <c r="D595" s="413"/>
      <c r="E595" s="414"/>
      <c r="F595" s="413"/>
      <c r="G595" s="413"/>
      <c r="H595" s="413"/>
      <c r="I595" s="413"/>
      <c r="J595" s="413"/>
      <c r="K595" s="413"/>
      <c r="L595" s="414"/>
    </row>
    <row r="596" spans="2:12">
      <c r="B596" s="413"/>
      <c r="C596" s="413"/>
      <c r="D596" s="413"/>
      <c r="E596" s="414"/>
      <c r="F596" s="413"/>
      <c r="G596" s="413"/>
      <c r="H596" s="413"/>
      <c r="I596" s="413"/>
      <c r="J596" s="413"/>
      <c r="K596" s="413"/>
      <c r="L596" s="414"/>
    </row>
    <row r="597" spans="2:12">
      <c r="B597" s="413"/>
      <c r="C597" s="413"/>
      <c r="D597" s="413"/>
      <c r="E597" s="414"/>
      <c r="F597" s="413"/>
      <c r="G597" s="413"/>
      <c r="H597" s="413"/>
      <c r="I597" s="413"/>
      <c r="J597" s="413"/>
      <c r="K597" s="413"/>
      <c r="L597" s="414"/>
    </row>
    <row r="598" spans="2:12">
      <c r="B598" s="413"/>
      <c r="C598" s="413"/>
      <c r="D598" s="413"/>
      <c r="E598" s="414"/>
      <c r="F598" s="413"/>
      <c r="G598" s="413"/>
      <c r="H598" s="413"/>
      <c r="I598" s="413"/>
      <c r="J598" s="413"/>
      <c r="K598" s="413"/>
      <c r="L598" s="414"/>
    </row>
    <row r="599" spans="2:12">
      <c r="B599" s="413"/>
      <c r="C599" s="413"/>
      <c r="D599" s="413"/>
      <c r="E599" s="414"/>
      <c r="F599" s="413"/>
      <c r="G599" s="413"/>
      <c r="H599" s="413"/>
      <c r="I599" s="413"/>
      <c r="J599" s="413"/>
      <c r="K599" s="413"/>
      <c r="L599" s="414"/>
    </row>
    <row r="600" spans="2:12">
      <c r="B600" s="413"/>
      <c r="C600" s="413"/>
      <c r="D600" s="413"/>
      <c r="E600" s="414"/>
      <c r="F600" s="413"/>
      <c r="G600" s="413"/>
      <c r="H600" s="413"/>
      <c r="I600" s="413"/>
      <c r="J600" s="413"/>
      <c r="K600" s="413"/>
      <c r="L600" s="414"/>
    </row>
    <row r="601" spans="2:12">
      <c r="B601" s="413"/>
      <c r="C601" s="413"/>
      <c r="D601" s="413"/>
      <c r="E601" s="414"/>
      <c r="F601" s="413"/>
      <c r="G601" s="413"/>
      <c r="H601" s="413"/>
      <c r="I601" s="413"/>
      <c r="J601" s="413"/>
      <c r="K601" s="413"/>
      <c r="L601" s="414"/>
    </row>
    <row r="602" spans="2:12">
      <c r="B602" s="413"/>
      <c r="C602" s="413"/>
      <c r="D602" s="413"/>
      <c r="E602" s="414"/>
      <c r="F602" s="413"/>
      <c r="G602" s="413"/>
      <c r="H602" s="413"/>
      <c r="I602" s="413"/>
      <c r="J602" s="413"/>
      <c r="K602" s="413"/>
      <c r="L602" s="414"/>
    </row>
    <row r="603" spans="2:12">
      <c r="B603" s="413"/>
      <c r="C603" s="413"/>
      <c r="D603" s="413"/>
      <c r="E603" s="414"/>
      <c r="F603" s="413"/>
      <c r="G603" s="413"/>
      <c r="H603" s="413"/>
      <c r="I603" s="413"/>
      <c r="J603" s="413"/>
      <c r="K603" s="413"/>
      <c r="L603" s="414"/>
    </row>
    <row r="604" spans="2:12">
      <c r="B604" s="413"/>
      <c r="C604" s="413"/>
      <c r="D604" s="413"/>
      <c r="E604" s="414"/>
      <c r="F604" s="413"/>
      <c r="G604" s="413"/>
      <c r="H604" s="413"/>
      <c r="I604" s="413"/>
      <c r="J604" s="413"/>
      <c r="K604" s="413"/>
      <c r="L604" s="414"/>
    </row>
    <row r="605" spans="2:12">
      <c r="B605" s="413"/>
      <c r="C605" s="413"/>
      <c r="D605" s="413"/>
      <c r="E605" s="414"/>
      <c r="F605" s="413"/>
      <c r="G605" s="413"/>
      <c r="H605" s="413"/>
      <c r="I605" s="413"/>
      <c r="J605" s="413"/>
      <c r="K605" s="413"/>
      <c r="L605" s="414"/>
    </row>
    <row r="606" spans="2:12">
      <c r="B606" s="413"/>
      <c r="C606" s="413"/>
      <c r="D606" s="413"/>
      <c r="E606" s="414"/>
      <c r="F606" s="413"/>
      <c r="G606" s="413"/>
      <c r="H606" s="413"/>
      <c r="I606" s="413"/>
      <c r="J606" s="413"/>
      <c r="K606" s="413"/>
      <c r="L606" s="414"/>
    </row>
    <row r="607" spans="2:12">
      <c r="B607" s="413"/>
      <c r="C607" s="413"/>
      <c r="D607" s="413"/>
      <c r="E607" s="414"/>
      <c r="F607" s="413"/>
      <c r="G607" s="413"/>
      <c r="H607" s="413"/>
      <c r="I607" s="413"/>
      <c r="J607" s="413"/>
      <c r="K607" s="413"/>
      <c r="L607" s="414"/>
    </row>
    <row r="608" spans="2:12">
      <c r="B608" s="413"/>
      <c r="C608" s="413"/>
      <c r="D608" s="413"/>
      <c r="E608" s="414"/>
      <c r="F608" s="413"/>
      <c r="G608" s="413"/>
      <c r="H608" s="413"/>
      <c r="I608" s="413"/>
      <c r="J608" s="413"/>
      <c r="K608" s="413"/>
      <c r="L608" s="414"/>
    </row>
    <row r="609" spans="2:12">
      <c r="B609" s="413"/>
      <c r="C609" s="413"/>
      <c r="D609" s="413"/>
      <c r="E609" s="414"/>
      <c r="F609" s="413"/>
      <c r="G609" s="413"/>
      <c r="H609" s="413"/>
      <c r="I609" s="413"/>
      <c r="J609" s="413"/>
      <c r="K609" s="413"/>
      <c r="L609" s="414"/>
    </row>
    <row r="610" spans="2:12">
      <c r="B610" s="413"/>
      <c r="C610" s="413"/>
      <c r="D610" s="413"/>
      <c r="E610" s="414"/>
      <c r="F610" s="413"/>
      <c r="G610" s="413"/>
      <c r="H610" s="413"/>
      <c r="I610" s="413"/>
      <c r="J610" s="413"/>
      <c r="K610" s="413"/>
      <c r="L610" s="414"/>
    </row>
    <row r="611" spans="2:12">
      <c r="B611" s="413"/>
      <c r="C611" s="413"/>
      <c r="D611" s="413"/>
      <c r="E611" s="414"/>
      <c r="F611" s="413"/>
      <c r="G611" s="413"/>
      <c r="H611" s="413"/>
      <c r="I611" s="413"/>
      <c r="J611" s="413"/>
      <c r="K611" s="413"/>
      <c r="L611" s="414"/>
    </row>
    <row r="612" spans="2:12">
      <c r="B612" s="413"/>
      <c r="C612" s="413"/>
      <c r="D612" s="413"/>
      <c r="E612" s="414"/>
      <c r="F612" s="413"/>
      <c r="G612" s="413"/>
      <c r="H612" s="413"/>
      <c r="I612" s="413"/>
      <c r="J612" s="413"/>
      <c r="K612" s="413"/>
      <c r="L612" s="414"/>
    </row>
    <row r="613" spans="2:12">
      <c r="B613" s="413"/>
      <c r="C613" s="413"/>
      <c r="D613" s="413"/>
      <c r="E613" s="414"/>
      <c r="F613" s="413"/>
      <c r="G613" s="413"/>
      <c r="H613" s="413"/>
      <c r="I613" s="413"/>
      <c r="J613" s="413"/>
      <c r="K613" s="413"/>
      <c r="L613" s="414"/>
    </row>
    <row r="614" spans="2:12">
      <c r="B614" s="413"/>
      <c r="C614" s="413"/>
      <c r="D614" s="413"/>
      <c r="E614" s="414"/>
      <c r="F614" s="413"/>
      <c r="G614" s="413"/>
      <c r="H614" s="413"/>
      <c r="I614" s="413"/>
      <c r="J614" s="413"/>
      <c r="K614" s="413"/>
      <c r="L614" s="414"/>
    </row>
    <row r="615" spans="2:12">
      <c r="B615" s="413"/>
      <c r="C615" s="413"/>
      <c r="D615" s="413"/>
      <c r="E615" s="414"/>
      <c r="F615" s="413"/>
      <c r="G615" s="413"/>
      <c r="H615" s="413"/>
      <c r="I615" s="413"/>
      <c r="J615" s="413"/>
      <c r="K615" s="413"/>
      <c r="L615" s="414"/>
    </row>
    <row r="616" spans="2:12">
      <c r="B616" s="413"/>
      <c r="C616" s="413"/>
      <c r="D616" s="413"/>
      <c r="E616" s="414"/>
      <c r="F616" s="413"/>
      <c r="G616" s="413"/>
      <c r="H616" s="413"/>
      <c r="I616" s="413"/>
      <c r="J616" s="413"/>
      <c r="K616" s="413"/>
      <c r="L616" s="414"/>
    </row>
    <row r="617" spans="2:12">
      <c r="B617" s="413"/>
      <c r="C617" s="413"/>
      <c r="D617" s="413"/>
      <c r="E617" s="414"/>
      <c r="F617" s="413"/>
      <c r="G617" s="413"/>
      <c r="H617" s="413"/>
      <c r="I617" s="413"/>
      <c r="J617" s="413"/>
      <c r="K617" s="413"/>
      <c r="L617" s="414"/>
    </row>
    <row r="618" spans="2:12">
      <c r="B618" s="413"/>
      <c r="C618" s="413"/>
      <c r="D618" s="413"/>
      <c r="E618" s="414"/>
      <c r="F618" s="413"/>
      <c r="G618" s="413"/>
      <c r="H618" s="413"/>
      <c r="I618" s="413"/>
      <c r="J618" s="413"/>
      <c r="K618" s="413"/>
      <c r="L618" s="414"/>
    </row>
    <row r="619" spans="2:12">
      <c r="B619" s="413"/>
      <c r="C619" s="413"/>
      <c r="D619" s="413"/>
      <c r="E619" s="414"/>
      <c r="F619" s="413"/>
      <c r="G619" s="413"/>
      <c r="H619" s="413"/>
      <c r="I619" s="413"/>
      <c r="J619" s="413"/>
      <c r="K619" s="413"/>
      <c r="L619" s="414"/>
    </row>
    <row r="620" spans="2:12">
      <c r="B620" s="413"/>
      <c r="C620" s="413"/>
      <c r="D620" s="413"/>
      <c r="E620" s="414"/>
      <c r="F620" s="413"/>
      <c r="G620" s="413"/>
      <c r="H620" s="413"/>
      <c r="I620" s="413"/>
      <c r="J620" s="413"/>
      <c r="K620" s="413"/>
      <c r="L620" s="414"/>
    </row>
    <row r="621" spans="2:12">
      <c r="B621" s="413"/>
      <c r="C621" s="413"/>
      <c r="D621" s="413"/>
      <c r="E621" s="414"/>
      <c r="F621" s="413"/>
      <c r="G621" s="413"/>
      <c r="H621" s="413"/>
      <c r="I621" s="413"/>
      <c r="J621" s="413"/>
      <c r="K621" s="413"/>
      <c r="L621" s="414"/>
    </row>
    <row r="622" spans="2:12">
      <c r="B622" s="413"/>
      <c r="C622" s="413"/>
      <c r="D622" s="413"/>
      <c r="E622" s="414"/>
      <c r="F622" s="413"/>
      <c r="G622" s="413"/>
      <c r="H622" s="413"/>
      <c r="I622" s="413"/>
      <c r="J622" s="413"/>
      <c r="K622" s="413"/>
      <c r="L622" s="414"/>
    </row>
    <row r="623" spans="2:12">
      <c r="B623" s="413"/>
      <c r="C623" s="413"/>
      <c r="D623" s="413"/>
      <c r="E623" s="414"/>
      <c r="F623" s="413"/>
      <c r="G623" s="413"/>
      <c r="H623" s="413"/>
      <c r="I623" s="413"/>
      <c r="J623" s="413"/>
      <c r="K623" s="413"/>
      <c r="L623" s="414"/>
    </row>
    <row r="624" spans="2:12">
      <c r="B624" s="413"/>
      <c r="C624" s="413"/>
      <c r="D624" s="413"/>
      <c r="E624" s="414"/>
      <c r="F624" s="413"/>
      <c r="G624" s="413"/>
      <c r="H624" s="413"/>
      <c r="I624" s="413"/>
      <c r="J624" s="413"/>
      <c r="K624" s="413"/>
      <c r="L624" s="414"/>
    </row>
    <row r="625" spans="2:12">
      <c r="B625" s="413"/>
      <c r="C625" s="413"/>
      <c r="D625" s="413"/>
      <c r="E625" s="414"/>
      <c r="F625" s="413"/>
      <c r="G625" s="413"/>
      <c r="H625" s="413"/>
      <c r="I625" s="413"/>
      <c r="J625" s="413"/>
      <c r="K625" s="413"/>
      <c r="L625" s="414"/>
    </row>
    <row r="626" spans="2:12">
      <c r="B626" s="413"/>
      <c r="C626" s="413"/>
      <c r="D626" s="413"/>
      <c r="E626" s="414"/>
      <c r="F626" s="413"/>
      <c r="G626" s="413"/>
      <c r="H626" s="413"/>
      <c r="I626" s="413"/>
      <c r="J626" s="413"/>
      <c r="K626" s="413"/>
      <c r="L626" s="414"/>
    </row>
    <row r="627" spans="2:12">
      <c r="B627" s="413"/>
      <c r="C627" s="413"/>
      <c r="D627" s="413"/>
      <c r="E627" s="414"/>
      <c r="F627" s="413"/>
      <c r="G627" s="413"/>
      <c r="H627" s="413"/>
      <c r="I627" s="413"/>
      <c r="J627" s="413"/>
      <c r="K627" s="413"/>
      <c r="L627" s="414"/>
    </row>
    <row r="628" spans="2:12">
      <c r="B628" s="413"/>
      <c r="C628" s="413"/>
      <c r="D628" s="413"/>
      <c r="E628" s="414"/>
      <c r="F628" s="413"/>
      <c r="G628" s="413"/>
      <c r="H628" s="413"/>
      <c r="I628" s="413"/>
      <c r="J628" s="413"/>
      <c r="K628" s="413"/>
      <c r="L628" s="414"/>
    </row>
    <row r="629" spans="2:12">
      <c r="B629" s="413"/>
      <c r="C629" s="413"/>
      <c r="D629" s="413"/>
      <c r="E629" s="414"/>
      <c r="F629" s="413"/>
      <c r="G629" s="413"/>
      <c r="H629" s="413"/>
      <c r="I629" s="413"/>
      <c r="J629" s="413"/>
      <c r="K629" s="413"/>
      <c r="L629" s="414"/>
    </row>
    <row r="630" spans="2:12">
      <c r="B630" s="413"/>
      <c r="C630" s="413"/>
      <c r="D630" s="413"/>
      <c r="E630" s="414"/>
      <c r="F630" s="413"/>
      <c r="G630" s="413"/>
      <c r="H630" s="413"/>
      <c r="I630" s="413"/>
      <c r="J630" s="413"/>
      <c r="K630" s="413"/>
      <c r="L630" s="414"/>
    </row>
    <row r="631" spans="2:12">
      <c r="B631" s="413"/>
      <c r="C631" s="413"/>
      <c r="D631" s="413"/>
      <c r="E631" s="414"/>
      <c r="F631" s="413"/>
      <c r="G631" s="413"/>
      <c r="H631" s="413"/>
      <c r="I631" s="413"/>
      <c r="J631" s="413"/>
      <c r="K631" s="413"/>
      <c r="L631" s="414"/>
    </row>
    <row r="632" spans="2:12">
      <c r="B632" s="413"/>
      <c r="C632" s="413"/>
      <c r="D632" s="413"/>
      <c r="E632" s="414"/>
      <c r="F632" s="413"/>
      <c r="G632" s="413"/>
      <c r="H632" s="413"/>
      <c r="I632" s="413"/>
      <c r="J632" s="413"/>
      <c r="K632" s="413"/>
      <c r="L632" s="414"/>
    </row>
    <row r="633" spans="2:12">
      <c r="B633" s="413"/>
      <c r="C633" s="413"/>
      <c r="D633" s="413"/>
      <c r="E633" s="414"/>
      <c r="F633" s="413"/>
      <c r="G633" s="413"/>
      <c r="H633" s="413"/>
      <c r="I633" s="413"/>
      <c r="J633" s="413"/>
      <c r="K633" s="413"/>
      <c r="L633" s="414"/>
    </row>
    <row r="634" spans="2:12">
      <c r="B634" s="413"/>
      <c r="C634" s="413"/>
      <c r="D634" s="413"/>
      <c r="E634" s="414"/>
      <c r="F634" s="413"/>
      <c r="G634" s="413"/>
      <c r="H634" s="413"/>
      <c r="I634" s="413"/>
      <c r="J634" s="413"/>
      <c r="K634" s="413"/>
      <c r="L634" s="414"/>
    </row>
    <row r="635" spans="2:12">
      <c r="B635" s="413"/>
      <c r="C635" s="413"/>
      <c r="D635" s="413"/>
      <c r="E635" s="414"/>
      <c r="F635" s="413"/>
      <c r="G635" s="413"/>
      <c r="H635" s="413"/>
      <c r="I635" s="413"/>
      <c r="J635" s="413"/>
      <c r="K635" s="413"/>
      <c r="L635" s="414"/>
    </row>
    <row r="636" spans="2:12">
      <c r="B636" s="413"/>
      <c r="C636" s="413"/>
      <c r="D636" s="413"/>
      <c r="E636" s="414"/>
      <c r="F636" s="413"/>
      <c r="G636" s="413"/>
      <c r="H636" s="413"/>
      <c r="I636" s="413"/>
      <c r="J636" s="413"/>
      <c r="K636" s="413"/>
      <c r="L636" s="414"/>
    </row>
    <row r="637" spans="2:12">
      <c r="B637" s="413"/>
      <c r="C637" s="413"/>
      <c r="D637" s="413"/>
      <c r="E637" s="414"/>
      <c r="F637" s="413"/>
      <c r="G637" s="413"/>
      <c r="H637" s="413"/>
      <c r="I637" s="413"/>
      <c r="J637" s="413"/>
      <c r="K637" s="413"/>
      <c r="L637" s="414"/>
    </row>
    <row r="638" spans="2:12">
      <c r="B638" s="413"/>
      <c r="C638" s="413"/>
      <c r="D638" s="413"/>
      <c r="E638" s="414"/>
      <c r="F638" s="413"/>
      <c r="G638" s="413"/>
      <c r="H638" s="413"/>
      <c r="I638" s="413"/>
      <c r="J638" s="413"/>
      <c r="K638" s="413"/>
      <c r="L638" s="414"/>
    </row>
    <row r="639" spans="2:12">
      <c r="B639" s="413"/>
      <c r="C639" s="413"/>
      <c r="D639" s="413"/>
      <c r="E639" s="414"/>
      <c r="F639" s="413"/>
      <c r="G639" s="413"/>
      <c r="H639" s="413"/>
      <c r="I639" s="413"/>
      <c r="J639" s="413"/>
      <c r="K639" s="413"/>
      <c r="L639" s="414"/>
    </row>
    <row r="640" spans="2:12">
      <c r="B640" s="413"/>
      <c r="C640" s="413"/>
      <c r="D640" s="413"/>
      <c r="E640" s="414"/>
      <c r="F640" s="413"/>
      <c r="G640" s="413"/>
      <c r="H640" s="413"/>
      <c r="I640" s="413"/>
      <c r="J640" s="413"/>
      <c r="K640" s="413"/>
      <c r="L640" s="414"/>
    </row>
    <row r="641" spans="2:12">
      <c r="B641" s="413"/>
      <c r="C641" s="413"/>
      <c r="D641" s="413"/>
      <c r="E641" s="414"/>
      <c r="F641" s="413"/>
      <c r="G641" s="413"/>
      <c r="H641" s="413"/>
      <c r="I641" s="413"/>
      <c r="J641" s="413"/>
      <c r="K641" s="413"/>
      <c r="L641" s="414"/>
    </row>
    <row r="642" spans="2:12">
      <c r="B642" s="413"/>
      <c r="C642" s="413"/>
      <c r="D642" s="413"/>
      <c r="E642" s="414"/>
      <c r="F642" s="413"/>
      <c r="G642" s="413"/>
      <c r="H642" s="413"/>
      <c r="I642" s="413"/>
      <c r="J642" s="413"/>
      <c r="K642" s="413"/>
      <c r="L642" s="414"/>
    </row>
    <row r="643" spans="2:12">
      <c r="B643" s="413"/>
      <c r="C643" s="413"/>
      <c r="D643" s="413"/>
      <c r="E643" s="414"/>
      <c r="F643" s="413"/>
      <c r="G643" s="413"/>
      <c r="H643" s="413"/>
      <c r="I643" s="413"/>
      <c r="J643" s="413"/>
      <c r="K643" s="413"/>
      <c r="L643" s="414"/>
    </row>
    <row r="644" spans="2:12">
      <c r="B644" s="413"/>
      <c r="C644" s="413"/>
      <c r="D644" s="413"/>
      <c r="E644" s="414"/>
      <c r="F644" s="413"/>
      <c r="G644" s="413"/>
      <c r="H644" s="413"/>
      <c r="I644" s="413"/>
      <c r="J644" s="413"/>
      <c r="K644" s="413"/>
      <c r="L644" s="414"/>
    </row>
    <row r="645" spans="2:12">
      <c r="B645" s="413"/>
      <c r="C645" s="413"/>
      <c r="D645" s="413"/>
      <c r="E645" s="414"/>
      <c r="F645" s="413"/>
      <c r="G645" s="413"/>
      <c r="H645" s="413"/>
      <c r="I645" s="413"/>
      <c r="J645" s="413"/>
      <c r="K645" s="413"/>
      <c r="L645" s="414"/>
    </row>
    <row r="646" spans="2:12">
      <c r="B646" s="413"/>
      <c r="C646" s="413"/>
      <c r="D646" s="413"/>
      <c r="E646" s="414"/>
      <c r="F646" s="413"/>
      <c r="G646" s="413"/>
      <c r="H646" s="413"/>
      <c r="I646" s="413"/>
      <c r="J646" s="413"/>
      <c r="K646" s="413"/>
      <c r="L646" s="414"/>
    </row>
    <row r="647" spans="2:12">
      <c r="B647" s="413"/>
      <c r="C647" s="413"/>
      <c r="D647" s="413"/>
      <c r="E647" s="414"/>
      <c r="F647" s="413"/>
      <c r="G647" s="413"/>
      <c r="H647" s="413"/>
      <c r="I647" s="413"/>
      <c r="J647" s="413"/>
      <c r="K647" s="413"/>
      <c r="L647" s="414"/>
    </row>
    <row r="648" spans="2:12">
      <c r="B648" s="413"/>
      <c r="C648" s="413"/>
      <c r="D648" s="413"/>
      <c r="E648" s="414"/>
      <c r="F648" s="413"/>
      <c r="G648" s="413"/>
      <c r="H648" s="413"/>
      <c r="I648" s="413"/>
      <c r="J648" s="413"/>
      <c r="K648" s="413"/>
      <c r="L648" s="414"/>
    </row>
    <row r="649" spans="2:12">
      <c r="B649" s="413"/>
      <c r="C649" s="413"/>
      <c r="D649" s="413"/>
      <c r="E649" s="414"/>
      <c r="F649" s="413"/>
      <c r="G649" s="413"/>
      <c r="H649" s="413"/>
      <c r="I649" s="413"/>
      <c r="J649" s="413"/>
      <c r="K649" s="413"/>
      <c r="L649" s="414"/>
    </row>
    <row r="650" spans="2:12">
      <c r="B650" s="413"/>
      <c r="C650" s="413"/>
      <c r="D650" s="413"/>
      <c r="E650" s="414"/>
      <c r="F650" s="413"/>
      <c r="G650" s="413"/>
      <c r="H650" s="413"/>
      <c r="I650" s="413"/>
      <c r="J650" s="413"/>
      <c r="K650" s="413"/>
      <c r="L650" s="414"/>
    </row>
    <row r="651" spans="2:12">
      <c r="B651" s="413"/>
      <c r="C651" s="413"/>
      <c r="D651" s="413"/>
      <c r="E651" s="414"/>
      <c r="F651" s="413"/>
      <c r="G651" s="413"/>
      <c r="H651" s="413"/>
      <c r="I651" s="413"/>
      <c r="J651" s="413"/>
      <c r="K651" s="413"/>
      <c r="L651" s="414"/>
    </row>
    <row r="652" spans="2:12">
      <c r="B652" s="413"/>
      <c r="C652" s="413"/>
      <c r="D652" s="413"/>
      <c r="E652" s="414"/>
      <c r="F652" s="413"/>
      <c r="G652" s="413"/>
      <c r="H652" s="413"/>
      <c r="I652" s="413"/>
      <c r="J652" s="413"/>
      <c r="K652" s="413"/>
      <c r="L652" s="414"/>
    </row>
    <row r="653" spans="2:12">
      <c r="B653" s="413"/>
      <c r="C653" s="413"/>
      <c r="D653" s="413"/>
      <c r="E653" s="414"/>
      <c r="F653" s="413"/>
      <c r="G653" s="413"/>
      <c r="H653" s="413"/>
      <c r="I653" s="413"/>
      <c r="J653" s="413"/>
      <c r="K653" s="413"/>
      <c r="L653" s="414"/>
    </row>
    <row r="654" spans="2:12">
      <c r="B654" s="413"/>
      <c r="C654" s="413"/>
      <c r="D654" s="413"/>
      <c r="E654" s="414"/>
      <c r="F654" s="413"/>
      <c r="G654" s="413"/>
      <c r="H654" s="413"/>
      <c r="I654" s="413"/>
      <c r="J654" s="413"/>
      <c r="K654" s="413"/>
      <c r="L654" s="414"/>
    </row>
    <row r="655" spans="2:12">
      <c r="B655" s="413"/>
      <c r="C655" s="413"/>
      <c r="D655" s="413"/>
      <c r="E655" s="414"/>
      <c r="F655" s="413"/>
      <c r="G655" s="413"/>
      <c r="H655" s="413"/>
      <c r="I655" s="413"/>
      <c r="J655" s="413"/>
      <c r="K655" s="413"/>
      <c r="L655" s="414"/>
    </row>
    <row r="656" spans="2:12">
      <c r="B656" s="413"/>
      <c r="C656" s="413"/>
      <c r="D656" s="413"/>
      <c r="E656" s="414"/>
      <c r="F656" s="413"/>
      <c r="G656" s="413"/>
      <c r="H656" s="413"/>
      <c r="I656" s="413"/>
      <c r="J656" s="413"/>
      <c r="K656" s="413"/>
      <c r="L656" s="414"/>
    </row>
    <row r="657" spans="2:12">
      <c r="B657" s="413"/>
      <c r="C657" s="413"/>
      <c r="D657" s="413"/>
      <c r="E657" s="414"/>
      <c r="F657" s="413"/>
      <c r="G657" s="413"/>
      <c r="H657" s="413"/>
      <c r="I657" s="413"/>
      <c r="J657" s="413"/>
      <c r="K657" s="413"/>
      <c r="L657" s="414"/>
    </row>
    <row r="658" spans="2:12">
      <c r="B658" s="413"/>
      <c r="C658" s="413"/>
      <c r="D658" s="413"/>
      <c r="E658" s="414"/>
      <c r="F658" s="413"/>
      <c r="G658" s="413"/>
      <c r="H658" s="413"/>
      <c r="I658" s="413"/>
      <c r="J658" s="413"/>
      <c r="K658" s="413"/>
      <c r="L658" s="414"/>
    </row>
    <row r="659" spans="2:12">
      <c r="B659" s="413"/>
      <c r="C659" s="413"/>
      <c r="D659" s="413"/>
      <c r="E659" s="414"/>
      <c r="F659" s="413"/>
      <c r="G659" s="413"/>
      <c r="H659" s="413"/>
      <c r="I659" s="413"/>
      <c r="J659" s="413"/>
      <c r="K659" s="413"/>
      <c r="L659" s="414"/>
    </row>
    <row r="660" spans="2:12">
      <c r="B660" s="413"/>
      <c r="C660" s="413"/>
      <c r="D660" s="413"/>
      <c r="E660" s="414"/>
      <c r="F660" s="413"/>
      <c r="G660" s="413"/>
      <c r="H660" s="413"/>
      <c r="I660" s="413"/>
      <c r="J660" s="413"/>
      <c r="K660" s="413"/>
      <c r="L660" s="414"/>
    </row>
    <row r="661" spans="2:12">
      <c r="B661" s="413"/>
      <c r="C661" s="413"/>
      <c r="D661" s="413"/>
      <c r="E661" s="414"/>
      <c r="F661" s="413"/>
      <c r="G661" s="413"/>
      <c r="H661" s="413"/>
      <c r="I661" s="413"/>
      <c r="J661" s="413"/>
      <c r="K661" s="413"/>
      <c r="L661" s="414"/>
    </row>
    <row r="662" spans="2:12">
      <c r="B662" s="413"/>
      <c r="C662" s="413"/>
      <c r="D662" s="413"/>
      <c r="E662" s="414"/>
      <c r="F662" s="413"/>
      <c r="G662" s="413"/>
      <c r="H662" s="413"/>
      <c r="I662" s="413"/>
      <c r="J662" s="413"/>
      <c r="K662" s="413"/>
      <c r="L662" s="414"/>
    </row>
    <row r="663" spans="2:12">
      <c r="B663" s="413"/>
      <c r="C663" s="413"/>
      <c r="D663" s="413"/>
      <c r="E663" s="414"/>
      <c r="F663" s="413"/>
      <c r="G663" s="413"/>
      <c r="H663" s="413"/>
      <c r="I663" s="413"/>
      <c r="J663" s="413"/>
      <c r="K663" s="413"/>
      <c r="L663" s="414"/>
    </row>
    <row r="664" spans="2:12">
      <c r="B664" s="413"/>
      <c r="C664" s="413"/>
      <c r="D664" s="413"/>
      <c r="E664" s="414"/>
      <c r="F664" s="413"/>
      <c r="G664" s="413"/>
      <c r="H664" s="413"/>
      <c r="I664" s="413"/>
      <c r="J664" s="413"/>
      <c r="K664" s="413"/>
      <c r="L664" s="414"/>
    </row>
    <row r="665" spans="2:12">
      <c r="B665" s="413"/>
      <c r="C665" s="413"/>
      <c r="D665" s="413"/>
      <c r="E665" s="414"/>
      <c r="F665" s="413"/>
      <c r="G665" s="413"/>
      <c r="H665" s="413"/>
      <c r="I665" s="413"/>
      <c r="J665" s="413"/>
      <c r="K665" s="413"/>
      <c r="L665" s="414"/>
    </row>
    <row r="666" spans="2:12">
      <c r="B666" s="413"/>
      <c r="C666" s="413"/>
      <c r="D666" s="413"/>
      <c r="E666" s="414"/>
      <c r="F666" s="413"/>
      <c r="G666" s="413"/>
      <c r="H666" s="413"/>
      <c r="I666" s="413"/>
      <c r="J666" s="413"/>
      <c r="K666" s="413"/>
      <c r="L666" s="414"/>
    </row>
    <row r="667" spans="2:12">
      <c r="B667" s="413"/>
      <c r="C667" s="413"/>
      <c r="D667" s="413"/>
      <c r="E667" s="414"/>
      <c r="F667" s="413"/>
      <c r="G667" s="413"/>
      <c r="H667" s="413"/>
      <c r="I667" s="413"/>
      <c r="J667" s="413"/>
      <c r="K667" s="413"/>
      <c r="L667" s="414"/>
    </row>
    <row r="668" spans="2:12">
      <c r="B668" s="413"/>
      <c r="C668" s="413"/>
      <c r="D668" s="413"/>
      <c r="E668" s="414"/>
      <c r="F668" s="413"/>
      <c r="G668" s="413"/>
      <c r="H668" s="413"/>
      <c r="I668" s="413"/>
      <c r="J668" s="413"/>
      <c r="K668" s="413"/>
      <c r="L668" s="414"/>
    </row>
    <row r="669" spans="2:12">
      <c r="B669" s="413"/>
      <c r="C669" s="413"/>
      <c r="D669" s="413"/>
      <c r="E669" s="414"/>
      <c r="F669" s="413"/>
      <c r="G669" s="413"/>
      <c r="H669" s="413"/>
      <c r="I669" s="413"/>
      <c r="J669" s="413"/>
      <c r="K669" s="413"/>
      <c r="L669" s="414"/>
    </row>
    <row r="670" spans="2:12">
      <c r="B670" s="413"/>
      <c r="C670" s="413"/>
      <c r="D670" s="413"/>
      <c r="E670" s="414"/>
      <c r="F670" s="413"/>
      <c r="G670" s="413"/>
      <c r="H670" s="413"/>
      <c r="I670" s="413"/>
      <c r="J670" s="413"/>
      <c r="K670" s="413"/>
      <c r="L670" s="414"/>
    </row>
    <row r="671" spans="2:12">
      <c r="B671" s="413"/>
      <c r="C671" s="413"/>
      <c r="D671" s="413"/>
      <c r="E671" s="414"/>
      <c r="F671" s="413"/>
      <c r="G671" s="413"/>
      <c r="H671" s="413"/>
      <c r="I671" s="413"/>
      <c r="J671" s="413"/>
      <c r="K671" s="413"/>
      <c r="L671" s="414"/>
    </row>
    <row r="672" spans="2:12">
      <c r="B672" s="413"/>
      <c r="C672" s="413"/>
      <c r="D672" s="413"/>
      <c r="E672" s="414"/>
      <c r="F672" s="413"/>
      <c r="G672" s="413"/>
      <c r="H672" s="413"/>
      <c r="I672" s="413"/>
      <c r="J672" s="413"/>
      <c r="K672" s="413"/>
      <c r="L672" s="414"/>
    </row>
    <row r="673" spans="2:12">
      <c r="B673" s="413"/>
      <c r="C673" s="413"/>
      <c r="D673" s="413"/>
      <c r="E673" s="414"/>
      <c r="F673" s="413"/>
      <c r="G673" s="413"/>
      <c r="H673" s="413"/>
      <c r="I673" s="413"/>
      <c r="J673" s="413"/>
      <c r="K673" s="413"/>
      <c r="L673" s="414"/>
    </row>
    <row r="674" spans="2:12">
      <c r="B674" s="413"/>
      <c r="C674" s="413"/>
      <c r="D674" s="413"/>
      <c r="E674" s="414"/>
      <c r="F674" s="413"/>
      <c r="G674" s="413"/>
      <c r="H674" s="413"/>
      <c r="I674" s="413"/>
      <c r="J674" s="413"/>
      <c r="K674" s="413"/>
      <c r="L674" s="414"/>
    </row>
    <row r="675" spans="2:12">
      <c r="B675" s="413"/>
      <c r="C675" s="413"/>
      <c r="D675" s="413"/>
      <c r="E675" s="414"/>
      <c r="F675" s="413"/>
      <c r="G675" s="413"/>
      <c r="H675" s="413"/>
      <c r="I675" s="413"/>
      <c r="J675" s="413"/>
      <c r="K675" s="413"/>
      <c r="L675" s="414"/>
    </row>
    <row r="676" spans="2:12">
      <c r="B676" s="413"/>
      <c r="C676" s="413"/>
      <c r="D676" s="413"/>
      <c r="E676" s="414"/>
      <c r="F676" s="413"/>
      <c r="G676" s="413"/>
      <c r="H676" s="413"/>
      <c r="I676" s="413"/>
      <c r="J676" s="413"/>
      <c r="K676" s="413"/>
      <c r="L676" s="414"/>
    </row>
    <row r="677" spans="2:12">
      <c r="B677" s="413"/>
      <c r="C677" s="413"/>
      <c r="D677" s="413"/>
      <c r="E677" s="414"/>
      <c r="F677" s="413"/>
      <c r="G677" s="413"/>
      <c r="H677" s="413"/>
      <c r="I677" s="413"/>
      <c r="J677" s="413"/>
      <c r="K677" s="413"/>
      <c r="L677" s="414"/>
    </row>
    <row r="678" spans="2:12">
      <c r="B678" s="413"/>
      <c r="C678" s="413"/>
      <c r="D678" s="413"/>
      <c r="E678" s="414"/>
      <c r="F678" s="413"/>
      <c r="G678" s="413"/>
      <c r="H678" s="413"/>
      <c r="I678" s="413"/>
      <c r="J678" s="413"/>
      <c r="K678" s="413"/>
      <c r="L678" s="414"/>
    </row>
    <row r="679" spans="2:12">
      <c r="B679" s="413"/>
      <c r="C679" s="413"/>
      <c r="D679" s="413"/>
      <c r="E679" s="414"/>
      <c r="F679" s="413"/>
      <c r="G679" s="413"/>
      <c r="H679" s="413"/>
      <c r="I679" s="413"/>
      <c r="J679" s="413"/>
      <c r="K679" s="413"/>
      <c r="L679" s="414"/>
    </row>
    <row r="680" spans="2:12">
      <c r="B680" s="413"/>
      <c r="C680" s="413"/>
      <c r="D680" s="413"/>
      <c r="E680" s="414"/>
      <c r="F680" s="413"/>
      <c r="G680" s="413"/>
      <c r="H680" s="413"/>
      <c r="I680" s="413"/>
      <c r="J680" s="413"/>
      <c r="K680" s="413"/>
      <c r="L680" s="414"/>
    </row>
    <row r="681" spans="2:12">
      <c r="B681" s="413"/>
      <c r="C681" s="413"/>
      <c r="D681" s="413"/>
      <c r="E681" s="414"/>
      <c r="F681" s="413"/>
      <c r="G681" s="413"/>
      <c r="H681" s="413"/>
      <c r="I681" s="413"/>
      <c r="J681" s="413"/>
      <c r="K681" s="413"/>
      <c r="L681" s="414"/>
    </row>
    <row r="682" spans="2:12">
      <c r="B682" s="413"/>
      <c r="C682" s="413"/>
      <c r="D682" s="413"/>
      <c r="E682" s="414"/>
      <c r="F682" s="413"/>
      <c r="G682" s="413"/>
      <c r="H682" s="413"/>
      <c r="I682" s="413"/>
      <c r="J682" s="413"/>
      <c r="K682" s="413"/>
      <c r="L682" s="414"/>
    </row>
    <row r="683" spans="2:12">
      <c r="B683" s="413"/>
      <c r="C683" s="413"/>
      <c r="D683" s="413"/>
      <c r="E683" s="414"/>
      <c r="F683" s="413"/>
      <c r="G683" s="413"/>
      <c r="H683" s="413"/>
      <c r="I683" s="413"/>
      <c r="J683" s="413"/>
      <c r="K683" s="413"/>
      <c r="L683" s="414"/>
    </row>
    <row r="684" spans="2:12">
      <c r="B684" s="413"/>
      <c r="C684" s="413"/>
      <c r="D684" s="413"/>
      <c r="E684" s="414"/>
      <c r="F684" s="413"/>
      <c r="G684" s="413"/>
      <c r="H684" s="413"/>
      <c r="I684" s="413"/>
      <c r="J684" s="413"/>
      <c r="K684" s="413"/>
      <c r="L684" s="414"/>
    </row>
    <row r="685" spans="2:12">
      <c r="B685" s="413"/>
      <c r="C685" s="413"/>
      <c r="D685" s="413"/>
      <c r="E685" s="414"/>
      <c r="F685" s="413"/>
      <c r="G685" s="413"/>
      <c r="H685" s="413"/>
      <c r="I685" s="413"/>
      <c r="J685" s="413"/>
      <c r="K685" s="413"/>
      <c r="L685" s="414"/>
    </row>
    <row r="686" spans="2:12">
      <c r="B686" s="413"/>
      <c r="C686" s="413"/>
      <c r="D686" s="413"/>
      <c r="E686" s="414"/>
      <c r="F686" s="413"/>
      <c r="G686" s="413"/>
      <c r="H686" s="413"/>
      <c r="I686" s="413"/>
      <c r="J686" s="413"/>
      <c r="K686" s="413"/>
      <c r="L686" s="414"/>
    </row>
    <row r="687" spans="2:12">
      <c r="B687" s="413"/>
      <c r="C687" s="413"/>
      <c r="D687" s="413"/>
      <c r="E687" s="414"/>
      <c r="F687" s="413"/>
      <c r="G687" s="413"/>
      <c r="H687" s="413"/>
      <c r="I687" s="413"/>
      <c r="J687" s="413"/>
      <c r="K687" s="413"/>
      <c r="L687" s="414"/>
    </row>
    <row r="688" spans="2:12">
      <c r="B688" s="413"/>
      <c r="C688" s="413"/>
      <c r="D688" s="413"/>
      <c r="E688" s="414"/>
      <c r="F688" s="413"/>
      <c r="G688" s="413"/>
      <c r="H688" s="413"/>
      <c r="I688" s="413"/>
      <c r="J688" s="413"/>
      <c r="K688" s="413"/>
      <c r="L688" s="414"/>
    </row>
    <row r="689" spans="2:12">
      <c r="B689" s="413"/>
      <c r="C689" s="413"/>
      <c r="D689" s="413"/>
      <c r="E689" s="414"/>
      <c r="F689" s="413"/>
      <c r="G689" s="413"/>
      <c r="H689" s="413"/>
      <c r="I689" s="413"/>
      <c r="J689" s="413"/>
      <c r="K689" s="413"/>
      <c r="L689" s="414"/>
    </row>
    <row r="690" spans="2:12">
      <c r="B690" s="413"/>
      <c r="C690" s="413"/>
      <c r="D690" s="413"/>
      <c r="E690" s="414"/>
      <c r="F690" s="413"/>
      <c r="G690" s="413"/>
      <c r="H690" s="413"/>
      <c r="I690" s="413"/>
      <c r="J690" s="413"/>
      <c r="K690" s="413"/>
      <c r="L690" s="414"/>
    </row>
    <row r="691" spans="2:12">
      <c r="B691" s="413"/>
      <c r="C691" s="413"/>
      <c r="D691" s="413"/>
      <c r="E691" s="414"/>
      <c r="F691" s="413"/>
      <c r="G691" s="413"/>
      <c r="H691" s="413"/>
      <c r="I691" s="413"/>
      <c r="J691" s="413"/>
      <c r="K691" s="413"/>
      <c r="L691" s="414"/>
    </row>
    <row r="692" spans="2:12">
      <c r="B692" s="413"/>
      <c r="C692" s="413"/>
      <c r="D692" s="413"/>
      <c r="E692" s="414"/>
      <c r="F692" s="413"/>
      <c r="G692" s="413"/>
      <c r="H692" s="413"/>
      <c r="I692" s="413"/>
      <c r="J692" s="413"/>
      <c r="K692" s="413"/>
      <c r="L692" s="414"/>
    </row>
    <row r="693" spans="2:12">
      <c r="B693" s="413"/>
      <c r="C693" s="413"/>
      <c r="D693" s="413"/>
      <c r="E693" s="414"/>
      <c r="F693" s="413"/>
      <c r="G693" s="413"/>
      <c r="H693" s="413"/>
      <c r="I693" s="413"/>
      <c r="J693" s="413"/>
      <c r="K693" s="413"/>
      <c r="L693" s="414"/>
    </row>
    <row r="694" spans="2:12">
      <c r="B694" s="413"/>
      <c r="C694" s="413"/>
      <c r="D694" s="413"/>
      <c r="E694" s="414"/>
      <c r="F694" s="413"/>
      <c r="G694" s="413"/>
      <c r="H694" s="413"/>
      <c r="I694" s="413"/>
      <c r="J694" s="413"/>
      <c r="K694" s="413"/>
      <c r="L694" s="414"/>
    </row>
    <row r="695" spans="2:12">
      <c r="B695" s="413"/>
      <c r="C695" s="413"/>
      <c r="D695" s="413"/>
      <c r="E695" s="414"/>
      <c r="F695" s="413"/>
      <c r="G695" s="413"/>
      <c r="H695" s="413"/>
      <c r="I695" s="413"/>
      <c r="J695" s="413"/>
      <c r="K695" s="413"/>
      <c r="L695" s="414"/>
    </row>
    <row r="696" spans="2:12">
      <c r="B696" s="413"/>
      <c r="C696" s="413"/>
      <c r="D696" s="413"/>
      <c r="E696" s="414"/>
      <c r="F696" s="413"/>
      <c r="G696" s="413"/>
      <c r="H696" s="413"/>
      <c r="I696" s="413"/>
      <c r="J696" s="413"/>
      <c r="K696" s="413"/>
      <c r="L696" s="414"/>
    </row>
    <row r="697" spans="2:12">
      <c r="B697" s="413"/>
      <c r="C697" s="413"/>
      <c r="D697" s="413"/>
      <c r="E697" s="414"/>
      <c r="F697" s="413"/>
      <c r="G697" s="413"/>
      <c r="H697" s="413"/>
      <c r="I697" s="413"/>
      <c r="J697" s="413"/>
      <c r="K697" s="413"/>
      <c r="L697" s="414"/>
    </row>
    <row r="698" spans="2:12">
      <c r="B698" s="413"/>
      <c r="C698" s="413"/>
      <c r="D698" s="413"/>
      <c r="E698" s="414"/>
      <c r="F698" s="413"/>
      <c r="G698" s="413"/>
      <c r="H698" s="413"/>
      <c r="I698" s="413"/>
      <c r="J698" s="413"/>
      <c r="K698" s="413"/>
      <c r="L698" s="414"/>
    </row>
    <row r="699" spans="2:12">
      <c r="B699" s="413"/>
      <c r="C699" s="413"/>
      <c r="D699" s="413"/>
      <c r="E699" s="414"/>
      <c r="F699" s="413"/>
      <c r="G699" s="413"/>
      <c r="H699" s="413"/>
      <c r="I699" s="413"/>
      <c r="J699" s="413"/>
      <c r="K699" s="413"/>
      <c r="L699" s="414"/>
    </row>
    <row r="700" spans="2:12">
      <c r="B700" s="413"/>
      <c r="C700" s="413"/>
      <c r="D700" s="413"/>
      <c r="E700" s="414"/>
      <c r="F700" s="413"/>
      <c r="G700" s="413"/>
      <c r="H700" s="413"/>
      <c r="I700" s="413"/>
      <c r="J700" s="413"/>
      <c r="K700" s="413"/>
      <c r="L700" s="414"/>
    </row>
    <row r="701" spans="2:12">
      <c r="B701" s="413"/>
      <c r="C701" s="413"/>
      <c r="D701" s="413"/>
      <c r="E701" s="414"/>
      <c r="F701" s="413"/>
      <c r="G701" s="413"/>
      <c r="H701" s="413"/>
      <c r="I701" s="413"/>
      <c r="J701" s="413"/>
      <c r="K701" s="413"/>
      <c r="L701" s="414"/>
    </row>
    <row r="702" spans="2:12">
      <c r="B702" s="413"/>
      <c r="C702" s="413"/>
      <c r="D702" s="413"/>
      <c r="E702" s="414"/>
      <c r="F702" s="413"/>
      <c r="G702" s="413"/>
      <c r="H702" s="413"/>
      <c r="I702" s="413"/>
      <c r="J702" s="413"/>
      <c r="K702" s="413"/>
      <c r="L702" s="414"/>
    </row>
    <row r="703" spans="2:12">
      <c r="B703" s="413"/>
      <c r="C703" s="413"/>
      <c r="D703" s="413"/>
      <c r="E703" s="414"/>
      <c r="F703" s="413"/>
      <c r="G703" s="413"/>
      <c r="H703" s="413"/>
      <c r="I703" s="413"/>
      <c r="J703" s="413"/>
      <c r="K703" s="413"/>
      <c r="L703" s="414"/>
    </row>
    <row r="704" spans="2:12">
      <c r="B704" s="413"/>
      <c r="C704" s="413"/>
      <c r="D704" s="413"/>
      <c r="E704" s="414"/>
      <c r="F704" s="413"/>
      <c r="G704" s="413"/>
      <c r="H704" s="413"/>
      <c r="I704" s="413"/>
      <c r="J704" s="413"/>
      <c r="K704" s="413"/>
      <c r="L704" s="414"/>
    </row>
    <row r="705" spans="2:12">
      <c r="B705" s="413"/>
      <c r="C705" s="413"/>
      <c r="D705" s="413"/>
      <c r="E705" s="414"/>
      <c r="F705" s="413"/>
      <c r="G705" s="413"/>
      <c r="H705" s="413"/>
      <c r="I705" s="413"/>
      <c r="J705" s="413"/>
      <c r="K705" s="413"/>
      <c r="L705" s="414"/>
    </row>
    <row r="706" spans="2:12">
      <c r="B706" s="413"/>
      <c r="C706" s="413"/>
      <c r="D706" s="413"/>
      <c r="E706" s="414"/>
      <c r="F706" s="413"/>
      <c r="G706" s="413"/>
      <c r="H706" s="413"/>
      <c r="I706" s="413"/>
      <c r="J706" s="413"/>
      <c r="K706" s="413"/>
      <c r="L706" s="414"/>
    </row>
    <row r="707" spans="2:12">
      <c r="B707" s="413"/>
      <c r="C707" s="413"/>
      <c r="D707" s="413"/>
      <c r="E707" s="414"/>
      <c r="F707" s="413"/>
      <c r="G707" s="413"/>
      <c r="H707" s="413"/>
      <c r="I707" s="413"/>
      <c r="J707" s="413"/>
      <c r="K707" s="413"/>
      <c r="L707" s="414"/>
    </row>
    <row r="708" spans="2:12">
      <c r="B708" s="413"/>
      <c r="C708" s="413"/>
      <c r="D708" s="413"/>
      <c r="E708" s="414"/>
      <c r="F708" s="413"/>
      <c r="G708" s="413"/>
      <c r="H708" s="413"/>
      <c r="I708" s="413"/>
      <c r="J708" s="413"/>
      <c r="K708" s="413"/>
      <c r="L708" s="414"/>
    </row>
    <row r="709" spans="2:12">
      <c r="B709" s="413"/>
      <c r="C709" s="413"/>
      <c r="D709" s="413"/>
      <c r="E709" s="414"/>
      <c r="F709" s="413"/>
      <c r="G709" s="413"/>
      <c r="H709" s="413"/>
      <c r="I709" s="413"/>
      <c r="J709" s="413"/>
      <c r="K709" s="413"/>
      <c r="L709" s="414"/>
    </row>
    <row r="710" spans="2:12">
      <c r="B710" s="413"/>
      <c r="C710" s="413"/>
      <c r="D710" s="413"/>
      <c r="E710" s="414"/>
      <c r="F710" s="413"/>
      <c r="G710" s="413"/>
      <c r="H710" s="413"/>
      <c r="I710" s="413"/>
      <c r="J710" s="413"/>
      <c r="K710" s="413"/>
      <c r="L710" s="414"/>
    </row>
    <row r="711" spans="2:12">
      <c r="B711" s="413"/>
      <c r="C711" s="413"/>
      <c r="D711" s="413"/>
      <c r="E711" s="414"/>
      <c r="F711" s="413"/>
      <c r="G711" s="413"/>
      <c r="H711" s="413"/>
      <c r="I711" s="413"/>
      <c r="J711" s="413"/>
      <c r="K711" s="413"/>
      <c r="L711" s="414"/>
    </row>
    <row r="712" spans="2:12">
      <c r="B712" s="413"/>
      <c r="C712" s="413"/>
      <c r="D712" s="413"/>
      <c r="E712" s="414"/>
      <c r="F712" s="413"/>
      <c r="G712" s="413"/>
      <c r="H712" s="413"/>
      <c r="I712" s="413"/>
      <c r="J712" s="413"/>
      <c r="K712" s="413"/>
      <c r="L712" s="414"/>
    </row>
    <row r="713" spans="2:12">
      <c r="B713" s="413"/>
      <c r="C713" s="413"/>
      <c r="D713" s="413"/>
      <c r="E713" s="414"/>
      <c r="F713" s="413"/>
      <c r="G713" s="413"/>
      <c r="H713" s="413"/>
      <c r="I713" s="413"/>
      <c r="J713" s="413"/>
      <c r="K713" s="413"/>
      <c r="L713" s="414"/>
    </row>
    <row r="714" spans="2:12">
      <c r="B714" s="413"/>
      <c r="C714" s="413"/>
      <c r="D714" s="413"/>
      <c r="E714" s="414"/>
      <c r="F714" s="413"/>
      <c r="G714" s="413"/>
      <c r="H714" s="413"/>
      <c r="I714" s="413"/>
      <c r="J714" s="413"/>
      <c r="K714" s="413"/>
      <c r="L714" s="414"/>
    </row>
    <row r="715" spans="2:12">
      <c r="B715" s="413"/>
      <c r="C715" s="413"/>
      <c r="D715" s="413"/>
      <c r="E715" s="414"/>
      <c r="F715" s="413"/>
      <c r="G715" s="413"/>
      <c r="H715" s="413"/>
      <c r="I715" s="413"/>
      <c r="J715" s="413"/>
      <c r="K715" s="413"/>
      <c r="L715" s="414"/>
    </row>
    <row r="716" spans="2:12">
      <c r="B716" s="413"/>
      <c r="C716" s="413"/>
      <c r="D716" s="413"/>
      <c r="E716" s="414"/>
      <c r="F716" s="413"/>
      <c r="G716" s="413"/>
      <c r="H716" s="413"/>
      <c r="I716" s="413"/>
      <c r="J716" s="413"/>
      <c r="K716" s="413"/>
      <c r="L716" s="414"/>
    </row>
    <row r="717" spans="2:12">
      <c r="B717" s="413"/>
      <c r="C717" s="413"/>
      <c r="D717" s="413"/>
      <c r="E717" s="414"/>
      <c r="F717" s="413"/>
      <c r="G717" s="413"/>
      <c r="H717" s="413"/>
      <c r="I717" s="413"/>
      <c r="J717" s="413"/>
      <c r="K717" s="413"/>
      <c r="L717" s="414"/>
    </row>
    <row r="718" spans="2:12">
      <c r="B718" s="413"/>
      <c r="C718" s="413"/>
      <c r="D718" s="413"/>
      <c r="E718" s="414"/>
      <c r="F718" s="413"/>
      <c r="G718" s="413"/>
      <c r="H718" s="413"/>
      <c r="I718" s="413"/>
      <c r="J718" s="413"/>
      <c r="K718" s="413"/>
      <c r="L718" s="414"/>
    </row>
    <row r="719" spans="2:12">
      <c r="B719" s="413"/>
      <c r="C719" s="413"/>
      <c r="D719" s="413"/>
      <c r="E719" s="414"/>
      <c r="F719" s="413"/>
      <c r="G719" s="413"/>
      <c r="H719" s="413"/>
      <c r="I719" s="413"/>
      <c r="J719" s="413"/>
      <c r="K719" s="413"/>
      <c r="L719" s="414"/>
    </row>
    <row r="720" spans="2:12">
      <c r="B720" s="413"/>
      <c r="C720" s="413"/>
      <c r="D720" s="413"/>
      <c r="E720" s="414"/>
      <c r="F720" s="413"/>
      <c r="G720" s="413"/>
      <c r="H720" s="413"/>
      <c r="I720" s="413"/>
      <c r="J720" s="413"/>
      <c r="K720" s="413"/>
      <c r="L720" s="414"/>
    </row>
    <row r="721" spans="2:12">
      <c r="B721" s="413"/>
      <c r="C721" s="413"/>
      <c r="D721" s="413"/>
      <c r="E721" s="414"/>
      <c r="F721" s="413"/>
      <c r="G721" s="413"/>
      <c r="H721" s="413"/>
      <c r="I721" s="413"/>
      <c r="J721" s="413"/>
      <c r="K721" s="413"/>
      <c r="L721" s="414"/>
    </row>
    <row r="722" spans="2:12">
      <c r="B722" s="413"/>
      <c r="C722" s="413"/>
      <c r="D722" s="413"/>
      <c r="E722" s="414"/>
      <c r="F722" s="413"/>
      <c r="G722" s="413"/>
      <c r="H722" s="413"/>
      <c r="I722" s="413"/>
      <c r="J722" s="413"/>
      <c r="K722" s="413"/>
      <c r="L722" s="414"/>
    </row>
    <row r="723" spans="2:12">
      <c r="B723" s="413"/>
      <c r="C723" s="413"/>
      <c r="D723" s="413"/>
      <c r="E723" s="414"/>
      <c r="F723" s="413"/>
      <c r="G723" s="413"/>
      <c r="H723" s="413"/>
      <c r="I723" s="413"/>
      <c r="J723" s="413"/>
      <c r="K723" s="413"/>
      <c r="L723" s="414"/>
    </row>
    <row r="724" spans="2:12">
      <c r="B724" s="413"/>
      <c r="C724" s="413"/>
      <c r="D724" s="413"/>
      <c r="E724" s="414"/>
      <c r="F724" s="413"/>
      <c r="G724" s="413"/>
      <c r="H724" s="413"/>
      <c r="I724" s="413"/>
      <c r="J724" s="413"/>
      <c r="K724" s="413"/>
      <c r="L724" s="414"/>
    </row>
    <row r="725" spans="2:12">
      <c r="B725" s="413"/>
      <c r="C725" s="413"/>
      <c r="D725" s="413"/>
      <c r="E725" s="414"/>
      <c r="F725" s="413"/>
      <c r="G725" s="413"/>
      <c r="H725" s="413"/>
      <c r="I725" s="413"/>
      <c r="J725" s="413"/>
      <c r="K725" s="413"/>
      <c r="L725" s="414"/>
    </row>
    <row r="726" spans="2:12">
      <c r="B726" s="413"/>
      <c r="C726" s="413"/>
      <c r="D726" s="413"/>
      <c r="E726" s="414"/>
      <c r="F726" s="413"/>
      <c r="G726" s="413"/>
      <c r="H726" s="413"/>
      <c r="I726" s="413"/>
      <c r="J726" s="413"/>
      <c r="K726" s="413"/>
      <c r="L726" s="414"/>
    </row>
    <row r="727" spans="2:12">
      <c r="B727" s="413"/>
      <c r="C727" s="413"/>
      <c r="D727" s="413"/>
      <c r="E727" s="414"/>
      <c r="F727" s="413"/>
      <c r="G727" s="413"/>
      <c r="H727" s="413"/>
      <c r="I727" s="413"/>
      <c r="J727" s="413"/>
      <c r="K727" s="413"/>
      <c r="L727" s="414"/>
    </row>
    <row r="728" spans="2:12">
      <c r="B728" s="413"/>
      <c r="C728" s="413"/>
      <c r="D728" s="413"/>
      <c r="E728" s="414"/>
      <c r="F728" s="413"/>
      <c r="G728" s="413"/>
      <c r="H728" s="413"/>
      <c r="I728" s="413"/>
      <c r="J728" s="413"/>
      <c r="K728" s="413"/>
      <c r="L728" s="414"/>
    </row>
    <row r="729" spans="2:12">
      <c r="B729" s="413"/>
      <c r="C729" s="413"/>
      <c r="D729" s="413"/>
      <c r="E729" s="414"/>
      <c r="F729" s="413"/>
      <c r="G729" s="413"/>
      <c r="H729" s="413"/>
      <c r="I729" s="413"/>
      <c r="J729" s="413"/>
      <c r="K729" s="413"/>
      <c r="L729" s="414"/>
    </row>
    <row r="730" spans="2:12">
      <c r="B730" s="413"/>
      <c r="C730" s="413"/>
      <c r="D730" s="413"/>
      <c r="E730" s="414"/>
      <c r="F730" s="413"/>
      <c r="G730" s="413"/>
      <c r="H730" s="413"/>
      <c r="I730" s="413"/>
      <c r="J730" s="413"/>
      <c r="K730" s="413"/>
      <c r="L730" s="414"/>
    </row>
    <row r="731" spans="2:12">
      <c r="B731" s="413"/>
      <c r="C731" s="413"/>
      <c r="D731" s="413"/>
      <c r="E731" s="414"/>
      <c r="F731" s="413"/>
      <c r="G731" s="413"/>
      <c r="H731" s="413"/>
      <c r="I731" s="413"/>
      <c r="J731" s="413"/>
      <c r="K731" s="413"/>
      <c r="L731" s="414"/>
    </row>
    <row r="732" spans="2:12">
      <c r="B732" s="413"/>
      <c r="C732" s="413"/>
      <c r="D732" s="413"/>
      <c r="E732" s="414"/>
      <c r="F732" s="413"/>
      <c r="G732" s="413"/>
      <c r="H732" s="413"/>
      <c r="I732" s="413"/>
      <c r="J732" s="413"/>
      <c r="K732" s="413"/>
      <c r="L732" s="414"/>
    </row>
    <row r="733" spans="2:12">
      <c r="B733" s="413"/>
      <c r="C733" s="413"/>
      <c r="D733" s="413"/>
      <c r="E733" s="414"/>
      <c r="F733" s="413"/>
      <c r="G733" s="413"/>
      <c r="H733" s="413"/>
      <c r="I733" s="413"/>
      <c r="J733" s="413"/>
      <c r="K733" s="413"/>
      <c r="L733" s="414"/>
    </row>
    <row r="734" spans="2:12">
      <c r="B734" s="413"/>
      <c r="C734" s="413"/>
      <c r="D734" s="413"/>
      <c r="E734" s="414"/>
      <c r="F734" s="413"/>
      <c r="G734" s="413"/>
      <c r="H734" s="413"/>
      <c r="I734" s="413"/>
      <c r="J734" s="413"/>
      <c r="K734" s="413"/>
      <c r="L734" s="414"/>
    </row>
    <row r="735" spans="2:12">
      <c r="B735" s="413"/>
      <c r="C735" s="413"/>
      <c r="D735" s="413"/>
      <c r="E735" s="414"/>
      <c r="F735" s="413"/>
      <c r="G735" s="413"/>
      <c r="H735" s="413"/>
      <c r="I735" s="413"/>
      <c r="J735" s="413"/>
      <c r="K735" s="413"/>
      <c r="L735" s="414"/>
    </row>
    <row r="736" spans="2:12">
      <c r="B736" s="413"/>
      <c r="C736" s="413"/>
      <c r="D736" s="413"/>
      <c r="E736" s="414"/>
      <c r="F736" s="413"/>
      <c r="G736" s="413"/>
      <c r="H736" s="413"/>
      <c r="I736" s="413"/>
      <c r="J736" s="413"/>
      <c r="K736" s="413"/>
      <c r="L736" s="414"/>
    </row>
    <row r="737" spans="2:12">
      <c r="B737" s="413"/>
      <c r="C737" s="413"/>
      <c r="D737" s="413"/>
      <c r="E737" s="414"/>
      <c r="F737" s="413"/>
      <c r="G737" s="413"/>
      <c r="H737" s="413"/>
      <c r="I737" s="413"/>
      <c r="J737" s="413"/>
      <c r="K737" s="413"/>
      <c r="L737" s="414"/>
    </row>
    <row r="738" spans="2:12">
      <c r="B738" s="413"/>
      <c r="C738" s="413"/>
      <c r="D738" s="413"/>
      <c r="E738" s="414"/>
      <c r="F738" s="413"/>
      <c r="G738" s="413"/>
      <c r="H738" s="413"/>
      <c r="I738" s="413"/>
      <c r="J738" s="413"/>
      <c r="K738" s="413"/>
      <c r="L738" s="414"/>
    </row>
    <row r="739" spans="2:12">
      <c r="B739" s="413"/>
      <c r="C739" s="413"/>
      <c r="D739" s="413"/>
      <c r="E739" s="414"/>
      <c r="F739" s="413"/>
      <c r="G739" s="413"/>
      <c r="H739" s="413"/>
      <c r="I739" s="413"/>
      <c r="J739" s="413"/>
      <c r="K739" s="413"/>
      <c r="L739" s="414"/>
    </row>
    <row r="740" spans="2:12">
      <c r="B740" s="413"/>
      <c r="C740" s="413"/>
      <c r="D740" s="413"/>
      <c r="E740" s="414"/>
      <c r="F740" s="413"/>
      <c r="G740" s="413"/>
      <c r="H740" s="413"/>
      <c r="I740" s="413"/>
      <c r="J740" s="413"/>
      <c r="K740" s="413"/>
      <c r="L740" s="414"/>
    </row>
    <row r="741" spans="2:12">
      <c r="B741" s="413"/>
      <c r="C741" s="413"/>
      <c r="D741" s="413"/>
      <c r="E741" s="414"/>
      <c r="F741" s="413"/>
      <c r="G741" s="413"/>
      <c r="H741" s="413"/>
      <c r="I741" s="413"/>
      <c r="J741" s="413"/>
      <c r="K741" s="413"/>
      <c r="L741" s="414"/>
    </row>
    <row r="742" spans="2:12">
      <c r="B742" s="413"/>
      <c r="C742" s="413"/>
      <c r="D742" s="413"/>
      <c r="E742" s="414"/>
      <c r="F742" s="413"/>
      <c r="G742" s="413"/>
      <c r="H742" s="413"/>
      <c r="I742" s="413"/>
      <c r="J742" s="413"/>
      <c r="K742" s="413"/>
      <c r="L742" s="414"/>
    </row>
    <row r="743" spans="2:12">
      <c r="B743" s="413"/>
      <c r="C743" s="413"/>
      <c r="D743" s="413"/>
      <c r="E743" s="414"/>
      <c r="F743" s="413"/>
      <c r="G743" s="413"/>
      <c r="H743" s="413"/>
      <c r="I743" s="413"/>
      <c r="J743" s="413"/>
      <c r="K743" s="413"/>
      <c r="L743" s="414"/>
    </row>
    <row r="744" spans="2:12">
      <c r="B744" s="413"/>
      <c r="C744" s="413"/>
      <c r="D744" s="413"/>
      <c r="E744" s="414"/>
      <c r="F744" s="413"/>
      <c r="G744" s="413"/>
      <c r="H744" s="413"/>
      <c r="I744" s="413"/>
      <c r="J744" s="413"/>
      <c r="K744" s="413"/>
      <c r="L744" s="414"/>
    </row>
    <row r="745" spans="2:12">
      <c r="B745" s="413"/>
      <c r="C745" s="413"/>
      <c r="D745" s="413"/>
      <c r="E745" s="414"/>
      <c r="F745" s="413"/>
      <c r="G745" s="413"/>
      <c r="H745" s="413"/>
      <c r="I745" s="413"/>
      <c r="J745" s="413"/>
      <c r="K745" s="413"/>
      <c r="L745" s="414"/>
    </row>
    <row r="746" spans="2:12">
      <c r="B746" s="413"/>
      <c r="C746" s="413"/>
      <c r="D746" s="413"/>
      <c r="E746" s="414"/>
      <c r="F746" s="413"/>
      <c r="G746" s="413"/>
      <c r="H746" s="413"/>
      <c r="I746" s="413"/>
      <c r="J746" s="413"/>
      <c r="K746" s="413"/>
      <c r="L746" s="414"/>
    </row>
    <row r="747" spans="2:12">
      <c r="B747" s="413"/>
      <c r="C747" s="413"/>
      <c r="D747" s="413"/>
      <c r="E747" s="414"/>
      <c r="F747" s="413"/>
      <c r="G747" s="413"/>
      <c r="H747" s="413"/>
      <c r="I747" s="413"/>
      <c r="J747" s="413"/>
      <c r="K747" s="413"/>
      <c r="L747" s="413"/>
    </row>
    <row r="748" spans="2:12">
      <c r="B748" s="413"/>
      <c r="C748" s="413"/>
      <c r="D748" s="413"/>
      <c r="E748" s="414"/>
      <c r="F748" s="413"/>
      <c r="G748" s="413"/>
      <c r="H748" s="413"/>
      <c r="I748" s="413"/>
      <c r="J748" s="413"/>
      <c r="K748" s="413"/>
      <c r="L748" s="413"/>
    </row>
    <row r="749" spans="2:12">
      <c r="B749" s="413"/>
      <c r="C749" s="413"/>
      <c r="D749" s="413"/>
      <c r="E749" s="414"/>
      <c r="F749" s="413"/>
      <c r="G749" s="413"/>
      <c r="H749" s="413"/>
      <c r="I749" s="413"/>
      <c r="J749" s="413"/>
      <c r="K749" s="413"/>
      <c r="L749" s="413"/>
    </row>
    <row r="750" spans="2:12">
      <c r="B750" s="413"/>
      <c r="C750" s="413"/>
      <c r="D750" s="413"/>
      <c r="E750" s="414"/>
      <c r="F750" s="413"/>
      <c r="G750" s="413"/>
      <c r="H750" s="413"/>
      <c r="I750" s="413"/>
      <c r="J750" s="413"/>
      <c r="K750" s="413"/>
      <c r="L750" s="413"/>
    </row>
    <row r="751" spans="2:12">
      <c r="B751" s="413"/>
      <c r="C751" s="413"/>
      <c r="D751" s="413"/>
      <c r="E751" s="414"/>
      <c r="F751" s="413"/>
      <c r="G751" s="413"/>
      <c r="H751" s="413"/>
      <c r="I751" s="413"/>
      <c r="J751" s="413"/>
      <c r="K751" s="413"/>
      <c r="L751" s="413"/>
    </row>
    <row r="752" spans="2:12">
      <c r="B752" s="413"/>
      <c r="C752" s="413"/>
      <c r="D752" s="413"/>
      <c r="E752" s="414"/>
      <c r="F752" s="413"/>
      <c r="G752" s="413"/>
      <c r="H752" s="413"/>
      <c r="I752" s="413"/>
      <c r="J752" s="413"/>
      <c r="K752" s="413"/>
      <c r="L752" s="413"/>
    </row>
    <row r="753" spans="2:12">
      <c r="B753" s="413"/>
      <c r="C753" s="413"/>
      <c r="D753" s="413"/>
      <c r="E753" s="414"/>
      <c r="F753" s="413"/>
      <c r="G753" s="413"/>
      <c r="H753" s="413"/>
      <c r="I753" s="413"/>
      <c r="J753" s="413"/>
      <c r="K753" s="413"/>
      <c r="L753" s="413"/>
    </row>
    <row r="754" spans="2:12">
      <c r="B754" s="413"/>
      <c r="C754" s="413"/>
      <c r="D754" s="413"/>
      <c r="E754" s="414"/>
      <c r="F754" s="413"/>
      <c r="G754" s="413"/>
      <c r="H754" s="413"/>
      <c r="I754" s="413"/>
      <c r="J754" s="413"/>
      <c r="K754" s="413"/>
      <c r="L754" s="413"/>
    </row>
    <row r="755" spans="2:12">
      <c r="B755" s="413"/>
      <c r="C755" s="413"/>
      <c r="D755" s="413"/>
      <c r="E755" s="414"/>
      <c r="F755" s="413"/>
      <c r="G755" s="413"/>
      <c r="H755" s="413"/>
      <c r="I755" s="413"/>
      <c r="J755" s="413"/>
      <c r="K755" s="413"/>
      <c r="L755" s="413"/>
    </row>
    <row r="756" spans="2:12">
      <c r="B756" s="413"/>
      <c r="C756" s="413"/>
      <c r="D756" s="413"/>
      <c r="E756" s="414"/>
      <c r="F756" s="413"/>
      <c r="G756" s="413"/>
      <c r="H756" s="413"/>
      <c r="I756" s="413"/>
      <c r="J756" s="413"/>
      <c r="K756" s="413"/>
      <c r="L756" s="413"/>
    </row>
    <row r="757" spans="2:12">
      <c r="B757" s="413"/>
      <c r="C757" s="413"/>
      <c r="D757" s="413"/>
      <c r="E757" s="414"/>
      <c r="F757" s="413"/>
      <c r="G757" s="413"/>
      <c r="H757" s="413"/>
      <c r="I757" s="413"/>
      <c r="J757" s="413"/>
      <c r="K757" s="413"/>
      <c r="L757" s="413"/>
    </row>
    <row r="758" spans="2:12">
      <c r="B758" s="413"/>
      <c r="C758" s="413"/>
      <c r="D758" s="413"/>
      <c r="E758" s="414"/>
      <c r="F758" s="413"/>
      <c r="G758" s="413"/>
      <c r="H758" s="413"/>
      <c r="I758" s="413"/>
      <c r="J758" s="413"/>
      <c r="K758" s="413"/>
      <c r="L758" s="413"/>
    </row>
    <row r="759" spans="2:12">
      <c r="B759" s="413"/>
      <c r="C759" s="413"/>
      <c r="D759" s="413"/>
      <c r="E759" s="414"/>
      <c r="F759" s="413"/>
      <c r="G759" s="413"/>
      <c r="H759" s="413"/>
      <c r="I759" s="413"/>
      <c r="J759" s="413"/>
      <c r="K759" s="413"/>
      <c r="L759" s="413"/>
    </row>
    <row r="760" spans="2:12">
      <c r="B760" s="413"/>
      <c r="C760" s="413"/>
      <c r="D760" s="413"/>
      <c r="E760" s="414"/>
      <c r="F760" s="413"/>
      <c r="G760" s="413"/>
      <c r="H760" s="413"/>
      <c r="I760" s="413"/>
      <c r="J760" s="413"/>
      <c r="K760" s="413"/>
      <c r="L760" s="413"/>
    </row>
    <row r="761" spans="2:12">
      <c r="B761" s="413"/>
      <c r="C761" s="413"/>
      <c r="D761" s="413"/>
      <c r="E761" s="414"/>
      <c r="F761" s="413"/>
      <c r="G761" s="413"/>
      <c r="H761" s="413"/>
      <c r="I761" s="413"/>
      <c r="J761" s="413"/>
      <c r="K761" s="413"/>
      <c r="L761" s="413"/>
    </row>
    <row r="762" spans="2:12">
      <c r="B762" s="413"/>
      <c r="C762" s="413"/>
      <c r="D762" s="413"/>
      <c r="E762" s="414"/>
      <c r="F762" s="413"/>
      <c r="G762" s="413"/>
      <c r="H762" s="413"/>
      <c r="I762" s="413"/>
      <c r="J762" s="413"/>
      <c r="K762" s="413"/>
      <c r="L762" s="413"/>
    </row>
    <row r="763" spans="2:12">
      <c r="B763" s="413"/>
      <c r="C763" s="413"/>
      <c r="D763" s="413"/>
      <c r="E763" s="414"/>
      <c r="F763" s="413"/>
      <c r="G763" s="413"/>
      <c r="H763" s="413"/>
      <c r="I763" s="413"/>
      <c r="J763" s="413"/>
      <c r="K763" s="413"/>
      <c r="L763" s="413"/>
    </row>
    <row r="764" spans="2:12">
      <c r="B764" s="413"/>
      <c r="C764" s="413"/>
      <c r="D764" s="413"/>
      <c r="E764" s="414"/>
      <c r="F764" s="413"/>
      <c r="G764" s="413"/>
      <c r="H764" s="413"/>
      <c r="I764" s="413"/>
      <c r="J764" s="413"/>
      <c r="K764" s="413"/>
      <c r="L764" s="413"/>
    </row>
    <row r="765" spans="2:12">
      <c r="B765" s="413"/>
      <c r="C765" s="413"/>
      <c r="D765" s="413"/>
      <c r="E765" s="414"/>
      <c r="F765" s="413"/>
      <c r="G765" s="413"/>
      <c r="H765" s="413"/>
      <c r="I765" s="413"/>
      <c r="J765" s="413"/>
      <c r="K765" s="413"/>
      <c r="L765" s="413"/>
    </row>
    <row r="766" spans="2:12">
      <c r="B766" s="413"/>
      <c r="C766" s="413"/>
      <c r="D766" s="413"/>
      <c r="E766" s="414"/>
      <c r="F766" s="413"/>
      <c r="G766" s="413"/>
      <c r="H766" s="413"/>
      <c r="I766" s="413"/>
      <c r="J766" s="413"/>
      <c r="K766" s="413"/>
      <c r="L766" s="413"/>
    </row>
    <row r="767" spans="2:12">
      <c r="B767" s="413"/>
      <c r="C767" s="413"/>
      <c r="D767" s="413"/>
      <c r="E767" s="414"/>
      <c r="F767" s="413"/>
      <c r="G767" s="413"/>
      <c r="H767" s="413"/>
      <c r="I767" s="413"/>
      <c r="J767" s="413"/>
      <c r="K767" s="413"/>
      <c r="L767" s="413"/>
    </row>
    <row r="768" spans="2:12">
      <c r="B768" s="413"/>
      <c r="C768" s="413"/>
      <c r="D768" s="413"/>
      <c r="E768" s="414"/>
      <c r="F768" s="413"/>
      <c r="G768" s="413"/>
      <c r="H768" s="413"/>
      <c r="I768" s="413"/>
      <c r="J768" s="413"/>
      <c r="K768" s="413"/>
      <c r="L768" s="413"/>
    </row>
    <row r="769" spans="2:12">
      <c r="B769" s="413"/>
      <c r="C769" s="413"/>
      <c r="D769" s="413"/>
      <c r="E769" s="414"/>
      <c r="F769" s="413"/>
      <c r="G769" s="413"/>
      <c r="H769" s="413"/>
      <c r="I769" s="413"/>
      <c r="J769" s="413"/>
      <c r="K769" s="413"/>
      <c r="L769" s="413"/>
    </row>
    <row r="770" spans="2:12">
      <c r="B770" s="413"/>
      <c r="C770" s="413"/>
      <c r="D770" s="413"/>
      <c r="E770" s="414"/>
      <c r="F770" s="413"/>
      <c r="G770" s="413"/>
      <c r="H770" s="413"/>
      <c r="I770" s="413"/>
      <c r="J770" s="413"/>
      <c r="K770" s="413"/>
      <c r="L770" s="413"/>
    </row>
    <row r="771" spans="2:12">
      <c r="B771" s="413"/>
      <c r="C771" s="413"/>
      <c r="D771" s="413"/>
      <c r="E771" s="414"/>
      <c r="F771" s="413"/>
      <c r="G771" s="413"/>
      <c r="H771" s="413"/>
      <c r="I771" s="413"/>
      <c r="J771" s="413"/>
      <c r="K771" s="413"/>
      <c r="L771" s="413"/>
    </row>
    <row r="772" spans="2:12">
      <c r="B772" s="413"/>
      <c r="C772" s="413"/>
      <c r="D772" s="413"/>
      <c r="E772" s="414"/>
      <c r="F772" s="413"/>
      <c r="G772" s="413"/>
      <c r="H772" s="413"/>
      <c r="I772" s="413"/>
      <c r="J772" s="413"/>
      <c r="K772" s="413"/>
      <c r="L772" s="413"/>
    </row>
    <row r="773" spans="2:12">
      <c r="B773" s="413"/>
      <c r="C773" s="413"/>
      <c r="D773" s="413"/>
      <c r="E773" s="414"/>
      <c r="F773" s="413"/>
      <c r="G773" s="413"/>
      <c r="H773" s="413"/>
      <c r="I773" s="413"/>
      <c r="J773" s="413"/>
      <c r="K773" s="413"/>
      <c r="L773" s="413"/>
    </row>
    <row r="774" spans="2:12">
      <c r="B774" s="413"/>
      <c r="C774" s="413"/>
      <c r="D774" s="413"/>
      <c r="E774" s="414"/>
      <c r="F774" s="413"/>
      <c r="G774" s="413"/>
      <c r="H774" s="413"/>
      <c r="I774" s="413"/>
      <c r="J774" s="413"/>
      <c r="K774" s="413"/>
      <c r="L774" s="413"/>
    </row>
    <row r="775" spans="2:12">
      <c r="B775" s="413"/>
      <c r="C775" s="413"/>
      <c r="D775" s="413"/>
      <c r="E775" s="414"/>
      <c r="F775" s="413"/>
      <c r="G775" s="413"/>
      <c r="H775" s="413"/>
      <c r="I775" s="413"/>
      <c r="J775" s="413"/>
      <c r="K775" s="413"/>
      <c r="L775" s="413"/>
    </row>
    <row r="776" spans="2:12">
      <c r="B776" s="413"/>
      <c r="C776" s="413"/>
      <c r="D776" s="413"/>
      <c r="E776" s="414"/>
      <c r="F776" s="413"/>
      <c r="G776" s="413"/>
      <c r="H776" s="413"/>
      <c r="I776" s="413"/>
      <c r="J776" s="413"/>
      <c r="K776" s="413"/>
      <c r="L776" s="413"/>
    </row>
    <row r="777" spans="2:12">
      <c r="B777" s="413"/>
      <c r="C777" s="413"/>
      <c r="D777" s="413"/>
      <c r="E777" s="414"/>
      <c r="F777" s="413"/>
      <c r="G777" s="413"/>
      <c r="H777" s="413"/>
      <c r="I777" s="413"/>
      <c r="J777" s="413"/>
      <c r="K777" s="413"/>
      <c r="L777" s="413"/>
    </row>
    <row r="778" spans="2:12">
      <c r="B778" s="413"/>
      <c r="C778" s="413"/>
      <c r="D778" s="413"/>
      <c r="E778" s="414"/>
      <c r="F778" s="413"/>
      <c r="G778" s="413"/>
      <c r="H778" s="413"/>
      <c r="I778" s="413"/>
      <c r="J778" s="413"/>
      <c r="K778" s="413"/>
      <c r="L778" s="413"/>
    </row>
    <row r="779" spans="2:12">
      <c r="B779" s="413"/>
      <c r="C779" s="413"/>
      <c r="D779" s="413"/>
      <c r="E779" s="414"/>
      <c r="F779" s="413"/>
      <c r="G779" s="413"/>
      <c r="H779" s="413"/>
      <c r="I779" s="413"/>
      <c r="J779" s="413"/>
      <c r="K779" s="413"/>
      <c r="L779" s="413"/>
    </row>
    <row r="780" spans="2:12">
      <c r="B780" s="413"/>
      <c r="C780" s="413"/>
      <c r="D780" s="413"/>
      <c r="E780" s="414"/>
      <c r="F780" s="413"/>
      <c r="G780" s="413"/>
      <c r="H780" s="413"/>
      <c r="I780" s="413"/>
      <c r="J780" s="413"/>
      <c r="K780" s="413"/>
      <c r="L780" s="413"/>
    </row>
    <row r="781" spans="2:12">
      <c r="B781" s="413"/>
      <c r="C781" s="413"/>
      <c r="D781" s="413"/>
      <c r="E781" s="414"/>
      <c r="F781" s="413"/>
      <c r="G781" s="413"/>
      <c r="H781" s="413"/>
      <c r="I781" s="413"/>
      <c r="J781" s="413"/>
      <c r="K781" s="413"/>
      <c r="L781" s="413"/>
    </row>
    <row r="782" spans="2:12">
      <c r="B782" s="413"/>
      <c r="C782" s="413"/>
      <c r="D782" s="413"/>
      <c r="E782" s="414"/>
      <c r="F782" s="413"/>
      <c r="G782" s="413"/>
      <c r="H782" s="413"/>
      <c r="I782" s="413"/>
      <c r="J782" s="413"/>
      <c r="K782" s="413"/>
      <c r="L782" s="413"/>
    </row>
    <row r="783" spans="2:12">
      <c r="B783" s="413"/>
      <c r="C783" s="413"/>
      <c r="D783" s="413"/>
      <c r="E783" s="414"/>
      <c r="F783" s="413"/>
      <c r="G783" s="413"/>
      <c r="H783" s="413"/>
      <c r="I783" s="413"/>
      <c r="J783" s="413"/>
      <c r="K783" s="413"/>
      <c r="L783" s="413"/>
    </row>
    <row r="784" spans="2:12">
      <c r="B784" s="413"/>
      <c r="C784" s="413"/>
      <c r="D784" s="413"/>
      <c r="E784" s="414"/>
      <c r="F784" s="413"/>
      <c r="G784" s="413"/>
      <c r="H784" s="413"/>
      <c r="I784" s="413"/>
      <c r="J784" s="413"/>
      <c r="K784" s="413"/>
      <c r="L784" s="413"/>
    </row>
    <row r="785" spans="2:12">
      <c r="B785" s="413"/>
      <c r="C785" s="413"/>
      <c r="D785" s="413"/>
      <c r="E785" s="414"/>
      <c r="F785" s="413"/>
      <c r="G785" s="413"/>
      <c r="H785" s="413"/>
      <c r="I785" s="413"/>
      <c r="J785" s="413"/>
      <c r="K785" s="413"/>
      <c r="L785" s="413"/>
    </row>
    <row r="786" spans="2:12">
      <c r="B786" s="413"/>
      <c r="C786" s="413"/>
      <c r="D786" s="413"/>
      <c r="E786" s="414"/>
      <c r="F786" s="413"/>
      <c r="G786" s="413"/>
      <c r="H786" s="413"/>
      <c r="I786" s="413"/>
      <c r="J786" s="413"/>
      <c r="K786" s="413"/>
      <c r="L786" s="413"/>
    </row>
    <row r="787" spans="2:12">
      <c r="B787" s="413"/>
      <c r="C787" s="413"/>
      <c r="D787" s="413"/>
      <c r="E787" s="414"/>
      <c r="F787" s="413"/>
      <c r="G787" s="413"/>
      <c r="H787" s="413"/>
      <c r="I787" s="413"/>
      <c r="J787" s="413"/>
      <c r="K787" s="413"/>
      <c r="L787" s="413"/>
    </row>
    <row r="788" spans="2:12">
      <c r="B788" s="413"/>
      <c r="C788" s="413"/>
      <c r="D788" s="413"/>
      <c r="E788" s="414"/>
      <c r="F788" s="413"/>
      <c r="G788" s="413"/>
      <c r="H788" s="413"/>
      <c r="I788" s="413"/>
      <c r="J788" s="413"/>
      <c r="K788" s="413"/>
      <c r="L788" s="413"/>
    </row>
    <row r="789" spans="2:12">
      <c r="B789" s="413"/>
      <c r="C789" s="413"/>
      <c r="D789" s="413"/>
      <c r="E789" s="414"/>
      <c r="F789" s="413"/>
      <c r="G789" s="413"/>
      <c r="H789" s="413"/>
      <c r="I789" s="413"/>
      <c r="J789" s="413"/>
      <c r="K789" s="413"/>
      <c r="L789" s="413"/>
    </row>
    <row r="790" spans="2:12">
      <c r="B790" s="413"/>
      <c r="C790" s="413"/>
      <c r="D790" s="413"/>
      <c r="E790" s="414"/>
      <c r="F790" s="413"/>
      <c r="G790" s="413"/>
      <c r="H790" s="413"/>
      <c r="I790" s="413"/>
      <c r="J790" s="413"/>
      <c r="K790" s="413"/>
      <c r="L790" s="413"/>
    </row>
    <row r="791" spans="2:12">
      <c r="B791" s="413"/>
      <c r="C791" s="413"/>
      <c r="D791" s="413"/>
      <c r="E791" s="414"/>
      <c r="F791" s="413"/>
      <c r="G791" s="413"/>
      <c r="H791" s="413"/>
      <c r="I791" s="413"/>
      <c r="J791" s="413"/>
      <c r="K791" s="413"/>
      <c r="L791" s="413"/>
    </row>
    <row r="792" spans="2:12">
      <c r="B792" s="413"/>
      <c r="C792" s="413"/>
      <c r="D792" s="413"/>
      <c r="E792" s="414"/>
      <c r="F792" s="413"/>
      <c r="G792" s="413"/>
      <c r="H792" s="413"/>
      <c r="I792" s="413"/>
      <c r="J792" s="413"/>
      <c r="K792" s="413"/>
      <c r="L792" s="413"/>
    </row>
    <row r="793" spans="2:12">
      <c r="B793" s="413"/>
      <c r="C793" s="413"/>
      <c r="D793" s="413"/>
      <c r="E793" s="414"/>
      <c r="F793" s="413"/>
      <c r="G793" s="413"/>
      <c r="H793" s="413"/>
      <c r="I793" s="413"/>
      <c r="J793" s="413"/>
      <c r="K793" s="413"/>
      <c r="L793" s="413"/>
    </row>
    <row r="794" spans="2:12">
      <c r="B794" s="413"/>
      <c r="C794" s="413"/>
      <c r="D794" s="413"/>
      <c r="E794" s="414"/>
      <c r="F794" s="413"/>
      <c r="G794" s="413"/>
      <c r="H794" s="413"/>
      <c r="I794" s="413"/>
      <c r="J794" s="413"/>
      <c r="K794" s="413"/>
      <c r="L794" s="413"/>
    </row>
    <row r="795" spans="2:12">
      <c r="B795" s="413"/>
      <c r="C795" s="413"/>
      <c r="D795" s="413"/>
      <c r="E795" s="414"/>
      <c r="F795" s="413"/>
      <c r="G795" s="413"/>
      <c r="H795" s="413"/>
      <c r="I795" s="413"/>
      <c r="J795" s="413"/>
      <c r="K795" s="413"/>
      <c r="L795" s="413"/>
    </row>
    <row r="796" spans="2:12">
      <c r="B796" s="413"/>
      <c r="C796" s="413"/>
      <c r="D796" s="413"/>
      <c r="E796" s="414"/>
      <c r="F796" s="413"/>
      <c r="G796" s="413"/>
      <c r="H796" s="413"/>
      <c r="I796" s="413"/>
      <c r="J796" s="413"/>
      <c r="K796" s="413"/>
      <c r="L796" s="413"/>
    </row>
    <row r="797" spans="2:12">
      <c r="B797" s="413"/>
      <c r="C797" s="413"/>
      <c r="D797" s="413"/>
      <c r="E797" s="414"/>
      <c r="F797" s="413"/>
      <c r="G797" s="413"/>
      <c r="H797" s="413"/>
      <c r="I797" s="413"/>
      <c r="J797" s="413"/>
      <c r="K797" s="413"/>
      <c r="L797" s="413"/>
    </row>
    <row r="798" spans="2:12">
      <c r="B798" s="413"/>
      <c r="C798" s="413"/>
      <c r="D798" s="413"/>
      <c r="E798" s="414"/>
      <c r="F798" s="413"/>
      <c r="G798" s="413"/>
      <c r="H798" s="413"/>
      <c r="I798" s="413"/>
      <c r="J798" s="413"/>
      <c r="K798" s="413"/>
      <c r="L798" s="413"/>
    </row>
    <row r="799" spans="2:12">
      <c r="B799" s="413"/>
      <c r="C799" s="413"/>
      <c r="D799" s="413"/>
      <c r="E799" s="414"/>
      <c r="F799" s="413"/>
      <c r="G799" s="413"/>
      <c r="H799" s="413"/>
      <c r="I799" s="413"/>
      <c r="J799" s="413"/>
      <c r="K799" s="413"/>
      <c r="L799" s="413"/>
    </row>
    <row r="800" spans="2:12">
      <c r="B800" s="413"/>
      <c r="C800" s="413"/>
      <c r="D800" s="413"/>
      <c r="E800" s="414"/>
      <c r="F800" s="413"/>
      <c r="G800" s="413"/>
      <c r="H800" s="413"/>
      <c r="I800" s="413"/>
      <c r="J800" s="413"/>
      <c r="K800" s="413"/>
      <c r="L800" s="413"/>
    </row>
    <row r="801" spans="2:12">
      <c r="B801" s="413"/>
      <c r="C801" s="413"/>
      <c r="D801" s="413"/>
      <c r="E801" s="414"/>
      <c r="F801" s="413"/>
      <c r="G801" s="413"/>
      <c r="H801" s="413"/>
      <c r="I801" s="413"/>
      <c r="J801" s="413"/>
      <c r="K801" s="413"/>
      <c r="L801" s="413"/>
    </row>
    <row r="802" spans="2:12">
      <c r="B802" s="413"/>
      <c r="C802" s="413"/>
      <c r="D802" s="413"/>
      <c r="E802" s="414"/>
      <c r="F802" s="413"/>
      <c r="G802" s="413"/>
      <c r="H802" s="413"/>
      <c r="I802" s="413"/>
      <c r="J802" s="413"/>
      <c r="K802" s="413"/>
      <c r="L802" s="413"/>
    </row>
    <row r="803" spans="2:12">
      <c r="B803" s="413"/>
      <c r="C803" s="413"/>
      <c r="D803" s="413"/>
      <c r="E803" s="414"/>
      <c r="F803" s="413"/>
      <c r="G803" s="413"/>
      <c r="H803" s="413"/>
      <c r="I803" s="413"/>
      <c r="J803" s="413"/>
      <c r="K803" s="413"/>
      <c r="L803" s="413"/>
    </row>
    <row r="804" spans="2:12">
      <c r="B804" s="413"/>
      <c r="C804" s="413"/>
      <c r="D804" s="413"/>
      <c r="E804" s="414"/>
      <c r="F804" s="413"/>
      <c r="G804" s="413"/>
      <c r="H804" s="413"/>
      <c r="I804" s="413"/>
      <c r="J804" s="413"/>
      <c r="K804" s="413"/>
      <c r="L804" s="413"/>
    </row>
    <row r="805" spans="2:12">
      <c r="B805" s="413"/>
      <c r="C805" s="413"/>
      <c r="D805" s="413"/>
      <c r="E805" s="414"/>
      <c r="F805" s="413"/>
      <c r="G805" s="413"/>
      <c r="H805" s="413"/>
      <c r="I805" s="413"/>
      <c r="J805" s="413"/>
      <c r="K805" s="413"/>
      <c r="L805" s="413"/>
    </row>
    <row r="806" spans="2:12">
      <c r="B806" s="413"/>
      <c r="C806" s="413"/>
      <c r="D806" s="413"/>
      <c r="E806" s="414"/>
      <c r="F806" s="413"/>
      <c r="G806" s="413"/>
      <c r="H806" s="413"/>
      <c r="I806" s="413"/>
      <c r="J806" s="413"/>
      <c r="K806" s="413"/>
      <c r="L806" s="413"/>
    </row>
    <row r="807" spans="2:12">
      <c r="B807" s="413"/>
      <c r="C807" s="413"/>
      <c r="D807" s="413"/>
      <c r="E807" s="414"/>
      <c r="F807" s="413"/>
      <c r="G807" s="413"/>
      <c r="H807" s="413"/>
      <c r="I807" s="413"/>
      <c r="J807" s="413"/>
      <c r="K807" s="413"/>
      <c r="L807" s="413"/>
    </row>
    <row r="808" spans="2:12">
      <c r="B808" s="413"/>
      <c r="C808" s="413"/>
      <c r="D808" s="413"/>
      <c r="E808" s="414"/>
      <c r="F808" s="413"/>
      <c r="G808" s="413"/>
      <c r="H808" s="413"/>
      <c r="I808" s="413"/>
      <c r="J808" s="413"/>
      <c r="K808" s="413"/>
      <c r="L808" s="413"/>
    </row>
    <row r="809" spans="2:12">
      <c r="B809" s="413"/>
      <c r="C809" s="413"/>
      <c r="D809" s="413"/>
      <c r="E809" s="414"/>
      <c r="F809" s="413"/>
      <c r="G809" s="413"/>
      <c r="H809" s="413"/>
      <c r="I809" s="413"/>
      <c r="J809" s="413"/>
      <c r="K809" s="413"/>
      <c r="L809" s="413"/>
    </row>
    <row r="810" spans="2:12">
      <c r="B810" s="413"/>
      <c r="C810" s="413"/>
      <c r="D810" s="413"/>
      <c r="E810" s="414"/>
      <c r="F810" s="413"/>
      <c r="G810" s="413"/>
      <c r="H810" s="413"/>
      <c r="I810" s="413"/>
      <c r="J810" s="413"/>
      <c r="K810" s="413"/>
      <c r="L810" s="413"/>
    </row>
    <row r="811" spans="2:12">
      <c r="B811" s="413"/>
      <c r="C811" s="413"/>
      <c r="D811" s="413"/>
      <c r="E811" s="414"/>
      <c r="F811" s="413"/>
      <c r="G811" s="413"/>
      <c r="H811" s="413"/>
      <c r="I811" s="413"/>
      <c r="J811" s="413"/>
      <c r="K811" s="413"/>
      <c r="L811" s="413"/>
    </row>
    <row r="812" spans="2:12">
      <c r="B812" s="413"/>
      <c r="C812" s="413"/>
      <c r="D812" s="413"/>
      <c r="E812" s="414"/>
      <c r="F812" s="413"/>
      <c r="G812" s="413"/>
      <c r="H812" s="413"/>
      <c r="I812" s="413"/>
      <c r="J812" s="413"/>
      <c r="K812" s="413"/>
      <c r="L812" s="413"/>
    </row>
    <row r="813" spans="2:12">
      <c r="B813" s="413"/>
      <c r="C813" s="413"/>
      <c r="D813" s="413"/>
      <c r="E813" s="414"/>
      <c r="F813" s="413"/>
      <c r="G813" s="413"/>
      <c r="H813" s="413"/>
      <c r="I813" s="413"/>
      <c r="J813" s="413"/>
      <c r="K813" s="413"/>
      <c r="L813" s="413"/>
    </row>
    <row r="814" spans="2:12">
      <c r="B814" s="413"/>
      <c r="C814" s="413"/>
      <c r="D814" s="413"/>
      <c r="E814" s="414"/>
      <c r="F814" s="413"/>
      <c r="G814" s="413"/>
      <c r="H814" s="413"/>
      <c r="I814" s="413"/>
      <c r="J814" s="413"/>
      <c r="K814" s="413"/>
      <c r="L814" s="413"/>
    </row>
    <row r="815" spans="2:12">
      <c r="B815" s="413"/>
      <c r="C815" s="413"/>
      <c r="D815" s="413"/>
      <c r="E815" s="414"/>
      <c r="F815" s="413"/>
      <c r="G815" s="413"/>
      <c r="H815" s="413"/>
      <c r="I815" s="413"/>
      <c r="J815" s="413"/>
      <c r="K815" s="413"/>
      <c r="L815" s="413"/>
    </row>
    <row r="816" spans="2:12">
      <c r="B816" s="413"/>
      <c r="C816" s="413"/>
      <c r="D816" s="413"/>
      <c r="E816" s="414"/>
      <c r="F816" s="413"/>
      <c r="G816" s="413"/>
      <c r="H816" s="413"/>
      <c r="I816" s="413"/>
      <c r="J816" s="413"/>
      <c r="K816" s="413"/>
      <c r="L816" s="413"/>
    </row>
    <row r="817" spans="2:12">
      <c r="B817" s="413"/>
      <c r="C817" s="413"/>
      <c r="D817" s="413"/>
      <c r="E817" s="414"/>
      <c r="F817" s="413"/>
      <c r="G817" s="413"/>
      <c r="H817" s="413"/>
      <c r="I817" s="413"/>
      <c r="J817" s="413"/>
      <c r="K817" s="413"/>
      <c r="L817" s="413"/>
    </row>
    <row r="818" spans="2:12">
      <c r="B818" s="413"/>
      <c r="C818" s="413"/>
      <c r="D818" s="413"/>
      <c r="E818" s="414"/>
      <c r="F818" s="413"/>
      <c r="G818" s="413"/>
      <c r="H818" s="413"/>
      <c r="I818" s="413"/>
      <c r="J818" s="413"/>
      <c r="K818" s="413"/>
      <c r="L818" s="413"/>
    </row>
    <row r="819" spans="2:12">
      <c r="B819" s="413"/>
      <c r="C819" s="413"/>
      <c r="D819" s="413"/>
      <c r="E819" s="414"/>
      <c r="F819" s="413"/>
      <c r="G819" s="413"/>
      <c r="H819" s="413"/>
      <c r="I819" s="413"/>
      <c r="J819" s="413"/>
      <c r="K819" s="413"/>
      <c r="L819" s="413"/>
    </row>
    <row r="820" spans="2:12">
      <c r="B820" s="413"/>
      <c r="C820" s="413"/>
      <c r="D820" s="413"/>
      <c r="E820" s="414"/>
      <c r="F820" s="413"/>
      <c r="G820" s="413"/>
      <c r="H820" s="413"/>
      <c r="I820" s="413"/>
      <c r="J820" s="413"/>
      <c r="K820" s="413"/>
      <c r="L820" s="413"/>
    </row>
    <row r="821" spans="2:12">
      <c r="B821" s="413"/>
      <c r="C821" s="413"/>
      <c r="D821" s="413"/>
      <c r="E821" s="414"/>
      <c r="F821" s="413"/>
      <c r="G821" s="413"/>
      <c r="H821" s="413"/>
      <c r="I821" s="413"/>
      <c r="J821" s="413"/>
      <c r="K821" s="413"/>
      <c r="L821" s="413"/>
    </row>
    <row r="822" spans="2:12">
      <c r="B822" s="413"/>
      <c r="C822" s="413"/>
      <c r="D822" s="413"/>
      <c r="E822" s="414"/>
      <c r="F822" s="413"/>
      <c r="G822" s="413"/>
      <c r="H822" s="413"/>
      <c r="I822" s="413"/>
      <c r="J822" s="413"/>
      <c r="K822" s="413"/>
      <c r="L822" s="413"/>
    </row>
    <row r="823" spans="2:12">
      <c r="B823" s="413"/>
      <c r="C823" s="413"/>
      <c r="D823" s="413"/>
      <c r="E823" s="414"/>
      <c r="F823" s="413"/>
      <c r="G823" s="413"/>
      <c r="H823" s="413"/>
      <c r="I823" s="413"/>
      <c r="J823" s="413"/>
      <c r="K823" s="413"/>
      <c r="L823" s="413"/>
    </row>
    <row r="824" spans="2:12">
      <c r="B824" s="413"/>
      <c r="C824" s="413"/>
      <c r="D824" s="413"/>
      <c r="E824" s="414"/>
      <c r="F824" s="413"/>
      <c r="G824" s="413"/>
      <c r="H824" s="413"/>
      <c r="I824" s="413"/>
      <c r="J824" s="413"/>
      <c r="K824" s="413"/>
      <c r="L824" s="413"/>
    </row>
    <row r="825" spans="2:12">
      <c r="B825" s="413"/>
      <c r="C825" s="413"/>
      <c r="D825" s="413"/>
      <c r="E825" s="414"/>
      <c r="F825" s="413"/>
      <c r="G825" s="413"/>
      <c r="H825" s="413"/>
      <c r="I825" s="413"/>
      <c r="J825" s="413"/>
      <c r="K825" s="413"/>
      <c r="L825" s="413"/>
    </row>
    <row r="826" spans="2:12">
      <c r="B826" s="413"/>
      <c r="C826" s="413"/>
      <c r="D826" s="413"/>
      <c r="E826" s="414"/>
      <c r="F826" s="413"/>
      <c r="G826" s="413"/>
      <c r="H826" s="413"/>
      <c r="I826" s="413"/>
      <c r="J826" s="413"/>
      <c r="K826" s="413"/>
      <c r="L826" s="413"/>
    </row>
    <row r="827" spans="2:12">
      <c r="B827" s="413"/>
      <c r="C827" s="413"/>
      <c r="D827" s="413"/>
      <c r="E827" s="414"/>
      <c r="F827" s="413"/>
      <c r="G827" s="413"/>
      <c r="H827" s="413"/>
      <c r="I827" s="413"/>
      <c r="J827" s="413"/>
      <c r="K827" s="413"/>
      <c r="L827" s="413"/>
    </row>
    <row r="828" spans="2:12">
      <c r="B828" s="413"/>
      <c r="C828" s="413"/>
      <c r="D828" s="413"/>
      <c r="E828" s="414"/>
      <c r="F828" s="413"/>
      <c r="G828" s="413"/>
      <c r="H828" s="413"/>
      <c r="I828" s="413"/>
      <c r="J828" s="413"/>
      <c r="K828" s="413"/>
      <c r="L828" s="413"/>
    </row>
    <row r="829" spans="2:12">
      <c r="B829" s="413"/>
      <c r="C829" s="413"/>
      <c r="D829" s="413"/>
      <c r="E829" s="414"/>
      <c r="F829" s="413"/>
      <c r="G829" s="413"/>
      <c r="H829" s="413"/>
      <c r="I829" s="413"/>
      <c r="J829" s="413"/>
      <c r="K829" s="413"/>
      <c r="L829" s="413"/>
    </row>
    <row r="830" spans="2:12">
      <c r="B830" s="413"/>
      <c r="C830" s="413"/>
      <c r="D830" s="413"/>
      <c r="E830" s="414"/>
      <c r="F830" s="413"/>
      <c r="G830" s="413"/>
      <c r="H830" s="413"/>
      <c r="I830" s="413"/>
      <c r="J830" s="413"/>
      <c r="K830" s="413"/>
      <c r="L830" s="413"/>
    </row>
    <row r="831" spans="2:12">
      <c r="B831" s="413"/>
      <c r="C831" s="413"/>
      <c r="D831" s="413"/>
      <c r="E831" s="414"/>
      <c r="F831" s="413"/>
      <c r="G831" s="413"/>
      <c r="H831" s="413"/>
      <c r="I831" s="413"/>
      <c r="J831" s="413"/>
      <c r="K831" s="413"/>
      <c r="L831" s="413"/>
    </row>
    <row r="832" spans="2:12">
      <c r="B832" s="413"/>
      <c r="C832" s="413"/>
      <c r="D832" s="413"/>
      <c r="E832" s="414"/>
      <c r="F832" s="413"/>
      <c r="G832" s="413"/>
      <c r="H832" s="413"/>
      <c r="I832" s="413"/>
      <c r="J832" s="413"/>
      <c r="K832" s="413"/>
      <c r="L832" s="413"/>
    </row>
    <row r="833" spans="2:12">
      <c r="B833" s="413"/>
      <c r="C833" s="413"/>
      <c r="D833" s="413"/>
      <c r="E833" s="414"/>
      <c r="F833" s="413"/>
      <c r="G833" s="413"/>
      <c r="H833" s="413"/>
      <c r="I833" s="413"/>
      <c r="J833" s="413"/>
      <c r="K833" s="413"/>
      <c r="L833" s="413"/>
    </row>
    <row r="834" spans="2:12">
      <c r="B834" s="413"/>
      <c r="C834" s="413"/>
      <c r="D834" s="413"/>
      <c r="E834" s="414"/>
      <c r="F834" s="413"/>
      <c r="G834" s="413"/>
      <c r="H834" s="413"/>
      <c r="I834" s="413"/>
      <c r="J834" s="413"/>
      <c r="K834" s="413"/>
      <c r="L834" s="413"/>
    </row>
    <row r="835" spans="2:12">
      <c r="B835" s="413"/>
      <c r="C835" s="413"/>
      <c r="D835" s="413"/>
      <c r="E835" s="414"/>
      <c r="F835" s="413"/>
      <c r="G835" s="413"/>
      <c r="H835" s="413"/>
      <c r="I835" s="413"/>
      <c r="J835" s="413"/>
      <c r="K835" s="413"/>
      <c r="L835" s="413"/>
    </row>
    <row r="836" spans="2:12">
      <c r="B836" s="413"/>
      <c r="C836" s="413"/>
      <c r="D836" s="413"/>
      <c r="E836" s="414"/>
      <c r="F836" s="413"/>
      <c r="G836" s="413"/>
      <c r="H836" s="413"/>
      <c r="I836" s="413"/>
      <c r="J836" s="413"/>
      <c r="K836" s="413"/>
      <c r="L836" s="413"/>
    </row>
    <row r="837" spans="2:12">
      <c r="B837" s="413"/>
      <c r="C837" s="413"/>
      <c r="D837" s="413"/>
      <c r="E837" s="414"/>
      <c r="F837" s="413"/>
      <c r="G837" s="413"/>
      <c r="H837" s="413"/>
      <c r="I837" s="413"/>
      <c r="J837" s="413"/>
      <c r="K837" s="413"/>
      <c r="L837" s="413"/>
    </row>
    <row r="838" spans="2:12"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  <c r="L838" s="413"/>
    </row>
    <row r="839" spans="2:12"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  <c r="L839" s="413"/>
    </row>
    <row r="840" spans="2:12"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  <c r="L840" s="413"/>
    </row>
    <row r="841" spans="2:12"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  <c r="L841" s="413"/>
    </row>
    <row r="842" spans="2:12"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  <c r="L842" s="413"/>
    </row>
    <row r="843" spans="2:12"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  <c r="L843" s="413"/>
    </row>
    <row r="844" spans="2:12"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  <c r="L844" s="413"/>
    </row>
    <row r="845" spans="2:12"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  <c r="L845" s="413"/>
    </row>
    <row r="846" spans="2:12"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  <c r="L846" s="413"/>
    </row>
    <row r="847" spans="2:12"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  <c r="L847" s="413"/>
    </row>
    <row r="848" spans="2:12"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  <c r="L848" s="413"/>
    </row>
    <row r="849" spans="2:12"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  <c r="L849" s="413"/>
    </row>
    <row r="850" spans="2:12"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  <c r="L850" s="413"/>
    </row>
    <row r="851" spans="2:12"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  <c r="L851" s="413"/>
    </row>
    <row r="852" spans="2:12"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  <c r="L852" s="413"/>
    </row>
    <row r="853" spans="2:12"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  <c r="L853" s="413"/>
    </row>
    <row r="854" spans="2:12"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  <c r="L854" s="413"/>
    </row>
    <row r="855" spans="2:12"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</row>
    <row r="856" spans="2:12"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  <c r="L856" s="413"/>
    </row>
    <row r="857" spans="2:12"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  <c r="L857" s="413"/>
    </row>
    <row r="858" spans="2:12"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  <c r="L858" s="413"/>
    </row>
    <row r="859" spans="2:12"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  <c r="L859" s="413"/>
    </row>
    <row r="860" spans="2:12"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  <c r="L860" s="413"/>
    </row>
    <row r="861" spans="2:12"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  <c r="L861" s="413"/>
    </row>
    <row r="862" spans="2:12"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  <c r="L862" s="413"/>
    </row>
    <row r="863" spans="2:12"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  <c r="L863" s="413"/>
    </row>
    <row r="864" spans="2:12"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  <c r="L864" s="413"/>
    </row>
    <row r="865" spans="2:12"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  <c r="L865" s="413"/>
    </row>
    <row r="866" spans="2:12"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  <c r="L866" s="413"/>
    </row>
    <row r="867" spans="2:12"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  <c r="L867" s="413"/>
    </row>
    <row r="868" spans="2:12"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  <c r="L868" s="413"/>
    </row>
    <row r="869" spans="2:12"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  <c r="L869" s="413"/>
    </row>
    <row r="870" spans="2:12"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  <c r="L870" s="413"/>
    </row>
    <row r="871" spans="2:12"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  <c r="L871" s="413"/>
    </row>
    <row r="872" spans="2:12"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  <c r="L872" s="413"/>
    </row>
    <row r="873" spans="2:12"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  <c r="L873" s="413"/>
    </row>
    <row r="874" spans="2:12"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  <c r="L874" s="413"/>
    </row>
    <row r="875" spans="2:12"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  <c r="L875" s="413"/>
    </row>
    <row r="876" spans="2:12"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  <c r="L876" s="413"/>
    </row>
    <row r="877" spans="2:12"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  <c r="L877" s="413"/>
    </row>
    <row r="878" spans="2:12"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  <c r="L878" s="413"/>
    </row>
    <row r="879" spans="2:12"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  <c r="L879" s="413"/>
    </row>
    <row r="880" spans="2:12"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  <c r="L880" s="413"/>
    </row>
    <row r="881" spans="2:12"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  <c r="L881" s="413"/>
    </row>
    <row r="882" spans="2:12"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  <c r="L882" s="413"/>
    </row>
    <row r="883" spans="2:12"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  <c r="L883" s="413"/>
    </row>
    <row r="884" spans="2:12"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  <c r="L884" s="413"/>
    </row>
    <row r="885" spans="2:12"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  <c r="L885" s="413"/>
    </row>
    <row r="886" spans="2:12"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  <c r="L886" s="413"/>
    </row>
    <row r="887" spans="2:12"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  <c r="L887" s="413"/>
    </row>
    <row r="888" spans="2:12"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  <c r="L888" s="413"/>
    </row>
    <row r="889" spans="2:12"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</row>
    <row r="890" spans="2:12"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  <c r="L890" s="413"/>
    </row>
    <row r="891" spans="2:12"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  <c r="L891" s="413"/>
    </row>
    <row r="892" spans="2:12"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  <c r="L892" s="413"/>
    </row>
    <row r="893" spans="2:12"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  <c r="L893" s="413"/>
    </row>
    <row r="894" spans="2:12"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  <c r="L894" s="413"/>
    </row>
    <row r="895" spans="2:12"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  <c r="L895" s="413"/>
    </row>
    <row r="896" spans="2:12"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  <c r="L896" s="413"/>
    </row>
    <row r="897" spans="2:12"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  <c r="L897" s="413"/>
    </row>
    <row r="898" spans="2:12"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  <c r="L898" s="413"/>
    </row>
    <row r="899" spans="2:12"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  <c r="L899" s="413"/>
    </row>
    <row r="900" spans="2:12"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  <c r="L900" s="413"/>
    </row>
    <row r="901" spans="2:12"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  <c r="L901" s="413"/>
    </row>
    <row r="902" spans="2:12"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  <c r="L902" s="413"/>
    </row>
    <row r="903" spans="2:12"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  <c r="L903" s="413"/>
    </row>
    <row r="904" spans="2:12"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  <c r="L904" s="413"/>
    </row>
    <row r="905" spans="2:12"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  <c r="L905" s="413"/>
    </row>
    <row r="906" spans="2:12"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  <c r="L906" s="413"/>
    </row>
    <row r="907" spans="2:12"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  <c r="L907" s="413"/>
    </row>
    <row r="908" spans="2:12"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  <c r="L908" s="413"/>
    </row>
    <row r="909" spans="2:12"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  <c r="L909" s="413"/>
    </row>
    <row r="910" spans="2:12"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  <c r="L910" s="413"/>
    </row>
    <row r="911" spans="2:12"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  <c r="L911" s="413"/>
    </row>
    <row r="912" spans="2:12"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  <c r="L912" s="413"/>
    </row>
    <row r="913" spans="2:12"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  <c r="L913" s="413"/>
    </row>
    <row r="914" spans="2:12"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  <c r="L914" s="413"/>
    </row>
    <row r="915" spans="2:12"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  <c r="L915" s="413"/>
    </row>
    <row r="916" spans="2:12"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  <c r="L916" s="413"/>
    </row>
    <row r="917" spans="2:12"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  <c r="L917" s="413"/>
    </row>
    <row r="918" spans="2:12"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  <c r="L918" s="413"/>
    </row>
    <row r="919" spans="2:12"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  <c r="L919" s="413"/>
    </row>
    <row r="920" spans="2:12"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  <c r="L920" s="413"/>
    </row>
    <row r="921" spans="2:12"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  <c r="L921" s="413"/>
    </row>
    <row r="922" spans="2:12"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  <c r="L922" s="413"/>
    </row>
    <row r="923" spans="2:12"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</row>
    <row r="924" spans="2:12"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  <c r="L924" s="413"/>
    </row>
    <row r="925" spans="2:12"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  <c r="L925" s="413"/>
    </row>
    <row r="926" spans="2:12"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  <c r="L926" s="413"/>
    </row>
    <row r="927" spans="2:12"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  <c r="L927" s="413"/>
    </row>
    <row r="928" spans="2:12"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  <c r="L928" s="413"/>
    </row>
    <row r="929" spans="2:12"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  <c r="L929" s="413"/>
    </row>
    <row r="930" spans="2:12"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  <c r="L930" s="413"/>
    </row>
    <row r="931" spans="2:12"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  <c r="L931" s="413"/>
    </row>
    <row r="932" spans="2:12"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  <c r="L932" s="413"/>
    </row>
    <row r="933" spans="2:12"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  <c r="L933" s="413"/>
    </row>
    <row r="934" spans="2:12"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  <c r="L934" s="413"/>
    </row>
    <row r="935" spans="2:12"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  <c r="L935" s="413"/>
    </row>
    <row r="936" spans="2:12"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  <c r="L936" s="413"/>
    </row>
    <row r="937" spans="2:12"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  <c r="L937" s="413"/>
    </row>
    <row r="938" spans="2:12"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  <c r="L938" s="413"/>
    </row>
    <row r="939" spans="2:12"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  <c r="L939" s="413"/>
    </row>
    <row r="940" spans="2:12"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  <c r="L940" s="413"/>
    </row>
    <row r="941" spans="2:12"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  <c r="L941" s="413"/>
    </row>
    <row r="942" spans="2:12"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  <c r="L942" s="413"/>
    </row>
    <row r="943" spans="2:12"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  <c r="L943" s="413"/>
    </row>
    <row r="944" spans="2:12"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  <c r="L944" s="413"/>
    </row>
    <row r="945" spans="2:12"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  <c r="L945" s="413"/>
    </row>
    <row r="946" spans="2:12"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  <c r="L946" s="413"/>
    </row>
    <row r="947" spans="2:12"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  <c r="L947" s="413"/>
    </row>
    <row r="948" spans="2:12"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  <c r="L948" s="413"/>
    </row>
    <row r="949" spans="2:12"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  <c r="L949" s="413"/>
    </row>
    <row r="950" spans="2:12"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  <c r="L950" s="413"/>
    </row>
    <row r="951" spans="2:12"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  <c r="L951" s="413"/>
    </row>
    <row r="952" spans="2:12"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  <c r="L952" s="413"/>
    </row>
    <row r="953" spans="2:12"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  <c r="L953" s="413"/>
    </row>
    <row r="954" spans="2:12"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  <c r="L954" s="413"/>
    </row>
    <row r="955" spans="2:12"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  <c r="L955" s="413"/>
    </row>
    <row r="956" spans="2:12"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  <c r="L956" s="413"/>
    </row>
    <row r="957" spans="2:12"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</row>
    <row r="958" spans="2:12"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  <c r="L958" s="413"/>
    </row>
    <row r="959" spans="2:12"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  <c r="L959" s="413"/>
    </row>
    <row r="960" spans="2:12"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  <c r="L960" s="413"/>
    </row>
    <row r="961" spans="2:12"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  <c r="L961" s="413"/>
    </row>
    <row r="962" spans="2:12"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  <c r="L962" s="413"/>
    </row>
    <row r="963" spans="2:12"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  <c r="L963" s="413"/>
    </row>
    <row r="964" spans="2:12"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  <c r="L964" s="413"/>
    </row>
    <row r="965" spans="2:12"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  <c r="L965" s="413"/>
    </row>
    <row r="966" spans="2:12"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  <c r="L966" s="413"/>
    </row>
    <row r="967" spans="2:12"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  <c r="L967" s="413"/>
    </row>
    <row r="968" spans="2:12"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  <c r="L968" s="413"/>
    </row>
    <row r="969" spans="2:12"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  <c r="L969" s="413"/>
    </row>
    <row r="970" spans="2:12"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  <c r="L970" s="413"/>
    </row>
    <row r="971" spans="2:12"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  <c r="L971" s="413"/>
    </row>
    <row r="972" spans="2:12"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  <c r="L972" s="413"/>
    </row>
    <row r="973" spans="2:12"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  <c r="L973" s="413"/>
    </row>
    <row r="974" spans="2:12"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  <c r="L974" s="413"/>
    </row>
    <row r="975" spans="2:12"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  <c r="L975" s="413"/>
    </row>
    <row r="976" spans="2:12"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  <c r="L976" s="413"/>
    </row>
    <row r="977" spans="2:12"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  <c r="L977" s="413"/>
    </row>
    <row r="978" spans="2:12"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  <c r="L978" s="413"/>
    </row>
    <row r="979" spans="2:12"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  <c r="L979" s="413"/>
    </row>
    <row r="980" spans="2:12"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  <c r="L980" s="413"/>
    </row>
    <row r="981" spans="2:12"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  <c r="L981" s="413"/>
    </row>
    <row r="982" spans="2:12"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  <c r="L982" s="413"/>
    </row>
    <row r="983" spans="2:12"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  <c r="L983" s="413"/>
    </row>
    <row r="984" spans="2:12"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  <c r="L984" s="413"/>
    </row>
    <row r="985" spans="2:12"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  <c r="L985" s="413"/>
    </row>
    <row r="986" spans="2:12"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  <c r="L986" s="413"/>
    </row>
    <row r="987" spans="2:12"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  <c r="L987" s="413"/>
    </row>
    <row r="988" spans="2:12"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  <c r="L988" s="413"/>
    </row>
    <row r="989" spans="2:12"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  <c r="L989" s="413"/>
    </row>
    <row r="990" spans="2:12"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  <c r="L990" s="413"/>
    </row>
  </sheetData>
  <mergeCells count="15">
    <mergeCell ref="B1:M1"/>
    <mergeCell ref="E8:E9"/>
    <mergeCell ref="C8:C9"/>
    <mergeCell ref="D8:D9"/>
    <mergeCell ref="B8:B9"/>
    <mergeCell ref="L8:L9"/>
    <mergeCell ref="J8:J9"/>
    <mergeCell ref="K8:K9"/>
    <mergeCell ref="F8:H8"/>
    <mergeCell ref="I8:I9"/>
    <mergeCell ref="F2:M2"/>
    <mergeCell ref="F3:M3"/>
    <mergeCell ref="F4:M4"/>
    <mergeCell ref="F6:M6"/>
    <mergeCell ref="F5:M5"/>
  </mergeCells>
  <printOptions horizontalCentered="1"/>
  <pageMargins left="0.19685039370078741" right="0.39370078740157483" top="0.39370078740157483" bottom="0.39370078740157483" header="0" footer="0"/>
  <pageSetup scale="61" orientation="landscape" r:id="rId1"/>
  <headerFooter alignWithMargins="0">
    <oddFooter>&amp;LJunta Estatal de Caminos&amp;CSubdirección de Planeación&amp;RRed Estatal de Caminos 2023</oddFooter>
  </headerFooter>
  <ignoredErrors>
    <ignoredError sqref="I47" formula="1"/>
    <ignoredError sqref="D47" evalErro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43"/>
  </sheetPr>
  <dimension ref="B2:AA1030"/>
  <sheetViews>
    <sheetView view="pageBreakPreview" topLeftCell="D76" zoomScale="90" zoomScaleSheetLayoutView="90" workbookViewId="0">
      <selection activeCell="P83" sqref="P83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5.42578125" style="80" customWidth="1"/>
    <col min="4" max="4" width="42.28515625" style="80" customWidth="1"/>
    <col min="5" max="5" width="18.28515625" style="80" customWidth="1"/>
    <col min="6" max="6" width="12" style="80" customWidth="1"/>
    <col min="7" max="7" width="9.85546875" style="80" customWidth="1"/>
    <col min="8" max="8" width="10.28515625" style="80" customWidth="1"/>
    <col min="9" max="9" width="21.5703125" style="80" customWidth="1"/>
    <col min="10" max="10" width="15.85546875" style="80" customWidth="1"/>
    <col min="11" max="11" width="13.7109375" style="80" customWidth="1"/>
    <col min="12" max="12" width="33.85546875" style="80" customWidth="1"/>
    <col min="13" max="13" width="18" style="60" customWidth="1"/>
    <col min="14" max="14" width="5.140625" style="80" customWidth="1"/>
    <col min="15" max="15" width="5.42578125" style="80" customWidth="1"/>
    <col min="16" max="16" width="9.140625" style="80" customWidth="1"/>
    <col min="17" max="17" width="5.28515625" style="80" customWidth="1"/>
    <col min="18" max="18" width="5" style="80" customWidth="1"/>
    <col min="19" max="19" width="10.28515625" style="80" customWidth="1"/>
    <col min="20" max="20" width="3.7109375" style="80" customWidth="1"/>
    <col min="21" max="21" width="5.140625" style="80" customWidth="1"/>
    <col min="22" max="22" width="4.7109375" style="80" customWidth="1"/>
    <col min="23" max="23" width="10.85546875" style="80" customWidth="1"/>
    <col min="24" max="24" width="7.5703125" style="80" customWidth="1"/>
    <col min="25" max="25" width="4.85546875" style="80" customWidth="1"/>
    <col min="26" max="26" width="10.85546875" style="80" customWidth="1"/>
    <col min="27" max="27" width="3.7109375" style="80" customWidth="1"/>
    <col min="28" max="28" width="2.42578125" style="80" customWidth="1"/>
    <col min="29" max="16384" width="11.42578125" style="80"/>
  </cols>
  <sheetData>
    <row r="2" spans="2:27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2:27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2:27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</row>
    <row r="5" spans="2:27">
      <c r="E5" s="558"/>
      <c r="F5" s="558"/>
      <c r="G5" s="558"/>
      <c r="H5" s="558"/>
      <c r="I5" s="558"/>
      <c r="J5" s="558"/>
      <c r="K5" s="558"/>
      <c r="L5" s="558"/>
    </row>
    <row r="6" spans="2:27" ht="18.75" thickBot="1">
      <c r="E6" s="558" t="s">
        <v>220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7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7" ht="25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7" ht="51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7" ht="12" customHeight="1">
      <c r="B10" s="293"/>
      <c r="C10" s="294"/>
      <c r="D10" s="438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7" ht="64.5" customHeight="1">
      <c r="B11" s="299" t="s">
        <v>62</v>
      </c>
      <c r="C11" s="144" t="s">
        <v>219</v>
      </c>
      <c r="D11" s="300" t="s">
        <v>218</v>
      </c>
      <c r="E11" s="163" t="s">
        <v>126</v>
      </c>
      <c r="F11" s="146"/>
      <c r="G11" s="147"/>
      <c r="H11" s="198">
        <v>16.07</v>
      </c>
      <c r="I11" s="147">
        <f>SUM(F11:H11)</f>
        <v>16.07</v>
      </c>
      <c r="J11" s="198"/>
      <c r="K11" s="147">
        <f>SUM(I11:J11)</f>
        <v>16.07</v>
      </c>
      <c r="L11" s="301" t="s">
        <v>217</v>
      </c>
      <c r="M11" s="60" t="s">
        <v>3</v>
      </c>
      <c r="N11" s="47" t="s">
        <v>1728</v>
      </c>
      <c r="O11" s="48" t="s">
        <v>1742</v>
      </c>
      <c r="P11" s="49" t="s">
        <v>3855</v>
      </c>
      <c r="Q11" s="47">
        <v>-91</v>
      </c>
      <c r="R11" s="48" t="s">
        <v>1962</v>
      </c>
      <c r="S11" s="49" t="s">
        <v>3856</v>
      </c>
      <c r="T11" s="50" t="s">
        <v>1</v>
      </c>
      <c r="U11" s="47" t="s">
        <v>1728</v>
      </c>
      <c r="V11" s="48" t="s">
        <v>1752</v>
      </c>
      <c r="W11" s="49" t="s">
        <v>3857</v>
      </c>
      <c r="X11" s="47">
        <v>-91</v>
      </c>
      <c r="Y11" s="48" t="s">
        <v>1754</v>
      </c>
      <c r="Z11" s="49" t="s">
        <v>3858</v>
      </c>
      <c r="AA11" s="50" t="s">
        <v>1</v>
      </c>
    </row>
    <row r="12" spans="2:27" ht="12.75" customHeight="1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7" ht="36">
      <c r="B13" s="299" t="s">
        <v>216</v>
      </c>
      <c r="C13" s="144" t="s">
        <v>215</v>
      </c>
      <c r="D13" s="300" t="s">
        <v>214</v>
      </c>
      <c r="E13" s="163" t="s">
        <v>126</v>
      </c>
      <c r="F13" s="146"/>
      <c r="G13" s="147"/>
      <c r="H13" s="198">
        <v>10.91</v>
      </c>
      <c r="I13" s="147">
        <f>SUM(F13:H13)</f>
        <v>10.91</v>
      </c>
      <c r="J13" s="198"/>
      <c r="K13" s="147">
        <f>SUM(I13:J13)</f>
        <v>10.91</v>
      </c>
      <c r="L13" s="301" t="s">
        <v>213</v>
      </c>
      <c r="M13" s="60" t="s">
        <v>3</v>
      </c>
      <c r="N13" s="47" t="s">
        <v>1728</v>
      </c>
      <c r="O13" s="48" t="s">
        <v>1834</v>
      </c>
      <c r="P13" s="48" t="s">
        <v>2350</v>
      </c>
      <c r="Q13" s="47">
        <v>-91</v>
      </c>
      <c r="R13" s="48" t="s">
        <v>1962</v>
      </c>
      <c r="S13" s="48" t="s">
        <v>3859</v>
      </c>
      <c r="T13" s="50" t="s">
        <v>1</v>
      </c>
      <c r="U13" s="47" t="s">
        <v>1728</v>
      </c>
      <c r="V13" s="48" t="s">
        <v>1790</v>
      </c>
      <c r="W13" s="48" t="s">
        <v>3860</v>
      </c>
      <c r="X13" s="47">
        <v>-91</v>
      </c>
      <c r="Y13" s="48" t="s">
        <v>1834</v>
      </c>
      <c r="Z13" s="48" t="s">
        <v>3861</v>
      </c>
      <c r="AA13" s="50" t="s">
        <v>1</v>
      </c>
    </row>
    <row r="14" spans="2:27" ht="14.25" customHeight="1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7" ht="26.25" customHeight="1">
      <c r="B15" s="299" t="s">
        <v>59</v>
      </c>
      <c r="C15" s="144" t="s">
        <v>212</v>
      </c>
      <c r="D15" s="300" t="s">
        <v>145</v>
      </c>
      <c r="E15" s="163" t="s">
        <v>126</v>
      </c>
      <c r="F15" s="146"/>
      <c r="G15" s="147"/>
      <c r="H15" s="198">
        <v>32.6</v>
      </c>
      <c r="I15" s="147">
        <f>SUM(F15:H15)</f>
        <v>32.6</v>
      </c>
      <c r="J15" s="198"/>
      <c r="K15" s="147">
        <f>SUM(I15:J15)</f>
        <v>32.6</v>
      </c>
      <c r="L15" s="301" t="s">
        <v>49</v>
      </c>
      <c r="M15" s="60" t="s">
        <v>3</v>
      </c>
      <c r="N15" s="47" t="s">
        <v>1728</v>
      </c>
      <c r="O15" s="48" t="s">
        <v>1739</v>
      </c>
      <c r="P15" s="48" t="s">
        <v>3862</v>
      </c>
      <c r="Q15" s="47">
        <v>-91</v>
      </c>
      <c r="R15" s="48" t="s">
        <v>1765</v>
      </c>
      <c r="S15" s="48" t="s">
        <v>3863</v>
      </c>
      <c r="T15" s="50" t="s">
        <v>1</v>
      </c>
      <c r="U15" s="47" t="s">
        <v>1728</v>
      </c>
      <c r="V15" s="48" t="s">
        <v>1849</v>
      </c>
      <c r="W15" s="48" t="s">
        <v>3864</v>
      </c>
      <c r="X15" s="47">
        <v>-91</v>
      </c>
      <c r="Y15" s="48" t="s">
        <v>1962</v>
      </c>
      <c r="Z15" s="48" t="s">
        <v>3865</v>
      </c>
      <c r="AA15" s="50" t="s">
        <v>1</v>
      </c>
    </row>
    <row r="16" spans="2:27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211</v>
      </c>
      <c r="D17" s="300" t="s">
        <v>210</v>
      </c>
      <c r="E17" s="163" t="s">
        <v>126</v>
      </c>
      <c r="F17" s="146"/>
      <c r="G17" s="147"/>
      <c r="H17" s="198">
        <v>0.3</v>
      </c>
      <c r="I17" s="147">
        <v>0.3</v>
      </c>
      <c r="J17" s="198">
        <v>5.0999999999999996</v>
      </c>
      <c r="K17" s="147">
        <f>SUM(I17:J17)</f>
        <v>5.3999999999999995</v>
      </c>
      <c r="L17" s="301" t="s">
        <v>204</v>
      </c>
      <c r="M17" s="60" t="s">
        <v>5</v>
      </c>
      <c r="N17" s="47" t="s">
        <v>1728</v>
      </c>
      <c r="O17" s="48" t="s">
        <v>1790</v>
      </c>
      <c r="P17" s="48" t="s">
        <v>2961</v>
      </c>
      <c r="Q17" s="47">
        <v>-91</v>
      </c>
      <c r="R17" s="48" t="s">
        <v>1752</v>
      </c>
      <c r="S17" s="48" t="s">
        <v>2962</v>
      </c>
      <c r="T17" s="50" t="s">
        <v>1</v>
      </c>
      <c r="U17" s="47" t="s">
        <v>1728</v>
      </c>
      <c r="V17" s="48" t="s">
        <v>1735</v>
      </c>
      <c r="W17" s="48" t="s">
        <v>3866</v>
      </c>
      <c r="X17" s="47">
        <v>-91</v>
      </c>
      <c r="Y17" s="48" t="s">
        <v>1790</v>
      </c>
      <c r="Z17" s="48" t="s">
        <v>3867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54">
      <c r="B19" s="299" t="s">
        <v>56</v>
      </c>
      <c r="C19" s="144" t="s">
        <v>209</v>
      </c>
      <c r="D19" s="300" t="s">
        <v>208</v>
      </c>
      <c r="E19" s="163" t="s">
        <v>126</v>
      </c>
      <c r="F19" s="146"/>
      <c r="G19" s="147"/>
      <c r="H19" s="198"/>
      <c r="I19" s="147"/>
      <c r="J19" s="198">
        <v>7.5</v>
      </c>
      <c r="K19" s="147">
        <f>SUM(I19:J19)</f>
        <v>7.5</v>
      </c>
      <c r="L19" s="301" t="s">
        <v>207</v>
      </c>
      <c r="M19" s="60" t="s">
        <v>5</v>
      </c>
      <c r="N19" s="47" t="s">
        <v>1728</v>
      </c>
      <c r="O19" s="48" t="s">
        <v>1735</v>
      </c>
      <c r="P19" s="48" t="s">
        <v>3868</v>
      </c>
      <c r="Q19" s="47">
        <v>-91</v>
      </c>
      <c r="R19" s="48" t="s">
        <v>1742</v>
      </c>
      <c r="S19" s="48" t="s">
        <v>2307</v>
      </c>
      <c r="T19" s="50" t="s">
        <v>1</v>
      </c>
      <c r="U19" s="47" t="s">
        <v>1728</v>
      </c>
      <c r="V19" s="48" t="s">
        <v>1790</v>
      </c>
      <c r="W19" s="48" t="s">
        <v>2352</v>
      </c>
      <c r="X19" s="47">
        <v>-91</v>
      </c>
      <c r="Y19" s="48" t="s">
        <v>1739</v>
      </c>
      <c r="Z19" s="48" t="s">
        <v>3869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206</v>
      </c>
      <c r="D21" s="300" t="s">
        <v>205</v>
      </c>
      <c r="E21" s="163" t="s">
        <v>126</v>
      </c>
      <c r="F21" s="146"/>
      <c r="G21" s="147"/>
      <c r="H21" s="198"/>
      <c r="I21" s="147"/>
      <c r="J21" s="198">
        <v>3.93</v>
      </c>
      <c r="K21" s="147">
        <f>SUM(I21:J21)</f>
        <v>3.93</v>
      </c>
      <c r="L21" s="301" t="s">
        <v>204</v>
      </c>
      <c r="M21" s="60" t="s">
        <v>5</v>
      </c>
      <c r="N21" s="47" t="s">
        <v>1728</v>
      </c>
      <c r="O21" s="48" t="s">
        <v>1962</v>
      </c>
      <c r="P21" s="48" t="s">
        <v>3870</v>
      </c>
      <c r="Q21" s="47">
        <v>-91</v>
      </c>
      <c r="R21" s="48" t="s">
        <v>1834</v>
      </c>
      <c r="S21" s="48" t="s">
        <v>3871</v>
      </c>
      <c r="T21" s="50" t="s">
        <v>1</v>
      </c>
      <c r="U21" s="47" t="s">
        <v>1728</v>
      </c>
      <c r="V21" s="48" t="s">
        <v>1846</v>
      </c>
      <c r="W21" s="48" t="s">
        <v>3568</v>
      </c>
      <c r="X21" s="47">
        <v>-91</v>
      </c>
      <c r="Y21" s="48" t="s">
        <v>1834</v>
      </c>
      <c r="Z21" s="48" t="s">
        <v>3872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27" customHeight="1">
      <c r="B23" s="299" t="s">
        <v>54</v>
      </c>
      <c r="C23" s="144" t="s">
        <v>203</v>
      </c>
      <c r="D23" s="300" t="s">
        <v>202</v>
      </c>
      <c r="E23" s="163" t="s">
        <v>126</v>
      </c>
      <c r="F23" s="146"/>
      <c r="G23" s="147"/>
      <c r="H23" s="198">
        <v>4</v>
      </c>
      <c r="I23" s="147">
        <f>SUM(F23:H23)</f>
        <v>4</v>
      </c>
      <c r="J23" s="198" t="s">
        <v>201</v>
      </c>
      <c r="K23" s="147">
        <f>SUM(I23:J23)</f>
        <v>4</v>
      </c>
      <c r="L23" s="301" t="s">
        <v>200</v>
      </c>
      <c r="M23" s="60" t="s">
        <v>3</v>
      </c>
      <c r="N23" s="47" t="s">
        <v>1728</v>
      </c>
      <c r="O23" s="48" t="s">
        <v>1962</v>
      </c>
      <c r="P23" s="48" t="s">
        <v>3873</v>
      </c>
      <c r="Q23" s="47">
        <v>-91</v>
      </c>
      <c r="R23" s="48" t="s">
        <v>1834</v>
      </c>
      <c r="S23" s="48" t="s">
        <v>2959</v>
      </c>
      <c r="T23" s="50" t="s">
        <v>1</v>
      </c>
      <c r="U23" s="47" t="s">
        <v>1728</v>
      </c>
      <c r="V23" s="48" t="s">
        <v>1849</v>
      </c>
      <c r="W23" s="48" t="s">
        <v>3874</v>
      </c>
      <c r="X23" s="47">
        <v>-91</v>
      </c>
      <c r="Y23" s="48" t="s">
        <v>1809</v>
      </c>
      <c r="Z23" s="48" t="s">
        <v>3038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199</v>
      </c>
      <c r="D25" s="300" t="s">
        <v>198</v>
      </c>
      <c r="E25" s="163" t="s">
        <v>126</v>
      </c>
      <c r="F25" s="146"/>
      <c r="G25" s="147"/>
      <c r="H25" s="198"/>
      <c r="I25" s="147"/>
      <c r="J25" s="198">
        <v>1.1000000000000001</v>
      </c>
      <c r="K25" s="147">
        <f>SUM(I25:J25)</f>
        <v>1.1000000000000001</v>
      </c>
      <c r="L25" s="301" t="s">
        <v>197</v>
      </c>
      <c r="M25" s="60" t="s">
        <v>5</v>
      </c>
      <c r="N25" s="47" t="s">
        <v>1728</v>
      </c>
      <c r="O25" s="48" t="s">
        <v>1962</v>
      </c>
      <c r="P25" s="48" t="s">
        <v>2332</v>
      </c>
      <c r="Q25" s="47">
        <v>-91</v>
      </c>
      <c r="R25" s="48" t="s">
        <v>1962</v>
      </c>
      <c r="S25" s="48" t="s">
        <v>3875</v>
      </c>
      <c r="T25" s="50" t="s">
        <v>1</v>
      </c>
      <c r="U25" s="47" t="s">
        <v>1728</v>
      </c>
      <c r="V25" s="48" t="s">
        <v>1962</v>
      </c>
      <c r="W25" s="48" t="s">
        <v>2292</v>
      </c>
      <c r="X25" s="47">
        <v>-91</v>
      </c>
      <c r="Y25" s="48" t="s">
        <v>1962</v>
      </c>
      <c r="Z25" s="48" t="s">
        <v>2926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25.5" customHeight="1">
      <c r="B27" s="299" t="s">
        <v>52</v>
      </c>
      <c r="C27" s="144" t="s">
        <v>196</v>
      </c>
      <c r="D27" s="300" t="s">
        <v>195</v>
      </c>
      <c r="E27" s="163" t="s">
        <v>126</v>
      </c>
      <c r="F27" s="146"/>
      <c r="G27" s="147"/>
      <c r="H27" s="198">
        <v>18.239999999999998</v>
      </c>
      <c r="I27" s="147">
        <f>SUM(F27:H27)</f>
        <v>18.239999999999998</v>
      </c>
      <c r="J27" s="198"/>
      <c r="K27" s="147">
        <f>SUM(I27:J27)</f>
        <v>18.239999999999998</v>
      </c>
      <c r="L27" s="301" t="s">
        <v>49</v>
      </c>
      <c r="M27" s="60" t="s">
        <v>3</v>
      </c>
      <c r="N27" s="47" t="s">
        <v>1728</v>
      </c>
      <c r="O27" s="48" t="s">
        <v>1849</v>
      </c>
      <c r="P27" s="48" t="s">
        <v>3876</v>
      </c>
      <c r="Q27" s="47">
        <v>-91</v>
      </c>
      <c r="R27" s="48" t="s">
        <v>1739</v>
      </c>
      <c r="S27" s="48" t="s">
        <v>3877</v>
      </c>
      <c r="T27" s="50" t="s">
        <v>1</v>
      </c>
      <c r="U27" s="47" t="s">
        <v>1728</v>
      </c>
      <c r="V27" s="48" t="s">
        <v>1854</v>
      </c>
      <c r="W27" s="48" t="s">
        <v>3261</v>
      </c>
      <c r="X27" s="47">
        <v>-91</v>
      </c>
      <c r="Y27" s="48" t="s">
        <v>1754</v>
      </c>
      <c r="Z27" s="48" t="s">
        <v>3878</v>
      </c>
      <c r="AA27" s="50" t="s">
        <v>1</v>
      </c>
    </row>
    <row r="28" spans="2:27" ht="11.25" customHeight="1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54">
      <c r="B29" s="299" t="s">
        <v>51</v>
      </c>
      <c r="C29" s="144" t="s">
        <v>194</v>
      </c>
      <c r="D29" s="300" t="s">
        <v>193</v>
      </c>
      <c r="E29" s="163" t="s">
        <v>126</v>
      </c>
      <c r="F29" s="146"/>
      <c r="G29" s="147"/>
      <c r="H29" s="198">
        <v>3.84</v>
      </c>
      <c r="I29" s="147">
        <v>3.84</v>
      </c>
      <c r="J29" s="198"/>
      <c r="K29" s="147">
        <f>SUM(I29:J29)</f>
        <v>3.84</v>
      </c>
      <c r="L29" s="301" t="s">
        <v>140</v>
      </c>
      <c r="M29" s="60" t="s">
        <v>5</v>
      </c>
      <c r="N29" s="47" t="s">
        <v>1728</v>
      </c>
      <c r="O29" s="48" t="s">
        <v>1800</v>
      </c>
      <c r="P29" s="48" t="s">
        <v>3879</v>
      </c>
      <c r="Q29" s="47">
        <v>-91</v>
      </c>
      <c r="R29" s="48" t="s">
        <v>1882</v>
      </c>
      <c r="S29" s="48" t="s">
        <v>3685</v>
      </c>
      <c r="T29" s="50" t="s">
        <v>1</v>
      </c>
      <c r="U29" s="47" t="s">
        <v>1728</v>
      </c>
      <c r="V29" s="48" t="s">
        <v>2041</v>
      </c>
      <c r="W29" s="48" t="s">
        <v>3880</v>
      </c>
      <c r="X29" s="47">
        <v>-91</v>
      </c>
      <c r="Y29" s="48" t="s">
        <v>1750</v>
      </c>
      <c r="Z29" s="48" t="s">
        <v>3881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192</v>
      </c>
      <c r="D31" s="300" t="s">
        <v>191</v>
      </c>
      <c r="E31" s="163" t="s">
        <v>126</v>
      </c>
      <c r="F31" s="146"/>
      <c r="G31" s="147"/>
      <c r="H31" s="198"/>
      <c r="I31" s="147"/>
      <c r="J31" s="198">
        <v>8.8000000000000007</v>
      </c>
      <c r="K31" s="147">
        <f>SUM(I31:J31)</f>
        <v>8.8000000000000007</v>
      </c>
      <c r="L31" s="301" t="s">
        <v>190</v>
      </c>
      <c r="M31" s="60" t="s">
        <v>5</v>
      </c>
      <c r="N31" s="47" t="s">
        <v>1728</v>
      </c>
      <c r="O31" s="48" t="s">
        <v>2779</v>
      </c>
      <c r="P31" s="48" t="s">
        <v>3882</v>
      </c>
      <c r="Q31" s="47">
        <v>-91</v>
      </c>
      <c r="R31" s="48" t="s">
        <v>1854</v>
      </c>
      <c r="S31" s="48" t="s">
        <v>3530</v>
      </c>
      <c r="T31" s="50" t="s">
        <v>1</v>
      </c>
      <c r="U31" s="47" t="s">
        <v>1728</v>
      </c>
      <c r="V31" s="48" t="s">
        <v>1761</v>
      </c>
      <c r="W31" s="48" t="s">
        <v>3883</v>
      </c>
      <c r="X31" s="47">
        <v>-91</v>
      </c>
      <c r="Y31" s="48" t="s">
        <v>1800</v>
      </c>
      <c r="Z31" s="48" t="s">
        <v>3586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54">
      <c r="B33" s="299" t="s">
        <v>48</v>
      </c>
      <c r="C33" s="144" t="s">
        <v>189</v>
      </c>
      <c r="D33" s="300" t="s">
        <v>188</v>
      </c>
      <c r="E33" s="163" t="s">
        <v>126</v>
      </c>
      <c r="F33" s="146"/>
      <c r="G33" s="147"/>
      <c r="H33" s="198"/>
      <c r="I33" s="147"/>
      <c r="J33" s="198">
        <v>2.16</v>
      </c>
      <c r="K33" s="147">
        <f>SUM(I33:J33)</f>
        <v>2.16</v>
      </c>
      <c r="L33" s="301" t="s">
        <v>187</v>
      </c>
      <c r="M33" s="60" t="s">
        <v>5</v>
      </c>
      <c r="N33" s="47" t="s">
        <v>1728</v>
      </c>
      <c r="O33" s="48" t="s">
        <v>2779</v>
      </c>
      <c r="P33" s="48" t="s">
        <v>3884</v>
      </c>
      <c r="Q33" s="47">
        <v>-91</v>
      </c>
      <c r="R33" s="48" t="s">
        <v>1887</v>
      </c>
      <c r="S33" s="48" t="s">
        <v>3885</v>
      </c>
      <c r="T33" s="50" t="s">
        <v>1</v>
      </c>
      <c r="U33" s="47" t="s">
        <v>1728</v>
      </c>
      <c r="V33" s="48" t="s">
        <v>2779</v>
      </c>
      <c r="W33" s="48" t="s">
        <v>3939</v>
      </c>
      <c r="X33" s="47">
        <v>-91</v>
      </c>
      <c r="Y33" s="48" t="s">
        <v>1868</v>
      </c>
      <c r="Z33" s="48" t="s">
        <v>3940</v>
      </c>
      <c r="AA33" s="50" t="s">
        <v>1</v>
      </c>
    </row>
    <row r="34" spans="2:27" ht="12.75" customHeight="1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186</v>
      </c>
      <c r="D35" s="300" t="s">
        <v>185</v>
      </c>
      <c r="E35" s="163" t="s">
        <v>126</v>
      </c>
      <c r="F35" s="146"/>
      <c r="G35" s="147"/>
      <c r="H35" s="198">
        <v>12</v>
      </c>
      <c r="I35" s="147">
        <f>SUM(F35:H35)</f>
        <v>12</v>
      </c>
      <c r="J35" s="198"/>
      <c r="K35" s="147">
        <f>SUM(I35:J35)</f>
        <v>12</v>
      </c>
      <c r="L35" s="301" t="s">
        <v>184</v>
      </c>
      <c r="M35" s="60" t="s">
        <v>5</v>
      </c>
      <c r="N35" s="47" t="s">
        <v>1728</v>
      </c>
      <c r="O35" s="48" t="s">
        <v>1849</v>
      </c>
      <c r="P35" s="48" t="s">
        <v>3886</v>
      </c>
      <c r="Q35" s="47">
        <v>-91</v>
      </c>
      <c r="R35" s="48" t="s">
        <v>1757</v>
      </c>
      <c r="S35" s="48" t="s">
        <v>3383</v>
      </c>
      <c r="T35" s="50" t="s">
        <v>1</v>
      </c>
      <c r="U35" s="47" t="s">
        <v>1728</v>
      </c>
      <c r="V35" s="48" t="s">
        <v>1731</v>
      </c>
      <c r="W35" s="48" t="s">
        <v>3887</v>
      </c>
      <c r="X35" s="47">
        <v>-91</v>
      </c>
      <c r="Y35" s="48" t="s">
        <v>1882</v>
      </c>
      <c r="Z35" s="48" t="s">
        <v>3888</v>
      </c>
      <c r="AA35" s="50" t="s">
        <v>1</v>
      </c>
    </row>
    <row r="36" spans="2:27" ht="12" customHeight="1">
      <c r="B36" s="302"/>
      <c r="C36" s="185"/>
      <c r="D36" s="303"/>
      <c r="E36" s="208"/>
      <c r="F36" s="187"/>
      <c r="G36" s="189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183</v>
      </c>
      <c r="D37" s="300" t="s">
        <v>182</v>
      </c>
      <c r="E37" s="163" t="s">
        <v>126</v>
      </c>
      <c r="F37" s="146"/>
      <c r="G37" s="147"/>
      <c r="H37" s="198">
        <v>5.2</v>
      </c>
      <c r="I37" s="147">
        <f>SUM(F37:H37)</f>
        <v>5.2</v>
      </c>
      <c r="J37" s="198">
        <v>0</v>
      </c>
      <c r="K37" s="147">
        <f>SUM(I37:J37)</f>
        <v>5.2</v>
      </c>
      <c r="L37" s="301" t="s">
        <v>181</v>
      </c>
      <c r="M37" s="60" t="s">
        <v>5</v>
      </c>
      <c r="N37" s="47" t="s">
        <v>1728</v>
      </c>
      <c r="O37" s="48" t="s">
        <v>1849</v>
      </c>
      <c r="P37" s="48" t="s">
        <v>3941</v>
      </c>
      <c r="Q37" s="47">
        <v>-91</v>
      </c>
      <c r="R37" s="48" t="s">
        <v>1849</v>
      </c>
      <c r="S37" s="48" t="s">
        <v>3942</v>
      </c>
      <c r="T37" s="50" t="s">
        <v>1</v>
      </c>
      <c r="U37" s="47" t="s">
        <v>1728</v>
      </c>
      <c r="V37" s="48" t="s">
        <v>1742</v>
      </c>
      <c r="W37" s="48" t="s">
        <v>3889</v>
      </c>
      <c r="X37" s="47">
        <v>-91</v>
      </c>
      <c r="Y37" s="48" t="s">
        <v>1849</v>
      </c>
      <c r="Z37" s="48" t="s">
        <v>3890</v>
      </c>
      <c r="AA37" s="50" t="s">
        <v>1</v>
      </c>
    </row>
    <row r="38" spans="2:27">
      <c r="B38" s="302"/>
      <c r="C38" s="185"/>
      <c r="D38" s="303"/>
      <c r="E38" s="208"/>
      <c r="F38" s="187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54">
      <c r="B39" s="299" t="s">
        <v>45</v>
      </c>
      <c r="C39" s="144" t="s">
        <v>180</v>
      </c>
      <c r="D39" s="300" t="s">
        <v>179</v>
      </c>
      <c r="E39" s="163" t="s">
        <v>126</v>
      </c>
      <c r="F39" s="146"/>
      <c r="G39" s="147"/>
      <c r="H39" s="198"/>
      <c r="I39" s="147">
        <f>SUM(F39:H39)</f>
        <v>0</v>
      </c>
      <c r="J39" s="198">
        <v>1.74</v>
      </c>
      <c r="K39" s="147">
        <f>SUM(I39:J39)</f>
        <v>1.74</v>
      </c>
      <c r="L39" s="301" t="s">
        <v>178</v>
      </c>
      <c r="M39" s="60" t="s">
        <v>5</v>
      </c>
      <c r="N39" s="47" t="s">
        <v>1728</v>
      </c>
      <c r="O39" s="48" t="s">
        <v>1746</v>
      </c>
      <c r="P39" s="48" t="s">
        <v>3684</v>
      </c>
      <c r="Q39" s="47">
        <v>-91</v>
      </c>
      <c r="R39" s="48" t="s">
        <v>1754</v>
      </c>
      <c r="S39" s="48" t="s">
        <v>3891</v>
      </c>
      <c r="T39" s="50" t="s">
        <v>1</v>
      </c>
      <c r="U39" s="47" t="s">
        <v>1728</v>
      </c>
      <c r="V39" s="48" t="s">
        <v>1830</v>
      </c>
      <c r="W39" s="48" t="s">
        <v>3892</v>
      </c>
      <c r="X39" s="47">
        <v>-91</v>
      </c>
      <c r="Y39" s="48" t="s">
        <v>1754</v>
      </c>
      <c r="Z39" s="48" t="s">
        <v>3893</v>
      </c>
      <c r="AA39" s="50" t="s">
        <v>1</v>
      </c>
    </row>
    <row r="40" spans="2:27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54">
      <c r="B41" s="299" t="s">
        <v>44</v>
      </c>
      <c r="C41" s="144" t="s">
        <v>177</v>
      </c>
      <c r="D41" s="300" t="s">
        <v>176</v>
      </c>
      <c r="E41" s="163" t="s">
        <v>126</v>
      </c>
      <c r="F41" s="146"/>
      <c r="G41" s="147"/>
      <c r="H41" s="198">
        <v>20.76</v>
      </c>
      <c r="I41" s="147">
        <f>SUM(F41:H41)</f>
        <v>20.76</v>
      </c>
      <c r="J41" s="198">
        <v>2</v>
      </c>
      <c r="K41" s="147">
        <f>SUM(I41:J41)</f>
        <v>22.76</v>
      </c>
      <c r="L41" s="301" t="s">
        <v>175</v>
      </c>
      <c r="M41" s="60" t="s">
        <v>3</v>
      </c>
      <c r="N41" s="47" t="s">
        <v>1728</v>
      </c>
      <c r="O41" s="48" t="s">
        <v>1854</v>
      </c>
      <c r="P41" s="48" t="s">
        <v>3261</v>
      </c>
      <c r="Q41" s="47">
        <v>-91</v>
      </c>
      <c r="R41" s="48" t="s">
        <v>1754</v>
      </c>
      <c r="S41" s="48" t="s">
        <v>3878</v>
      </c>
      <c r="T41" s="50" t="s">
        <v>1</v>
      </c>
      <c r="U41" s="47" t="s">
        <v>1728</v>
      </c>
      <c r="V41" s="48" t="s">
        <v>1761</v>
      </c>
      <c r="W41" s="48" t="s">
        <v>3943</v>
      </c>
      <c r="X41" s="47">
        <v>-91</v>
      </c>
      <c r="Y41" s="48" t="s">
        <v>1800</v>
      </c>
      <c r="Z41" s="48" t="s">
        <v>3944</v>
      </c>
      <c r="AA41" s="50" t="s">
        <v>1</v>
      </c>
    </row>
    <row r="42" spans="2:27" s="180" customFormat="1">
      <c r="B42" s="492"/>
      <c r="C42" s="493"/>
      <c r="D42" s="494"/>
      <c r="E42" s="495"/>
      <c r="F42" s="229"/>
      <c r="G42" s="228"/>
      <c r="H42" s="227"/>
      <c r="I42" s="228"/>
      <c r="J42" s="227"/>
      <c r="K42" s="228"/>
      <c r="L42" s="230"/>
      <c r="M42" s="513"/>
      <c r="N42" s="497"/>
      <c r="O42" s="498"/>
      <c r="P42" s="498"/>
      <c r="Q42" s="497"/>
      <c r="R42" s="498"/>
      <c r="S42" s="498"/>
      <c r="T42" s="499"/>
      <c r="U42" s="497"/>
      <c r="V42" s="498"/>
      <c r="W42" s="498"/>
      <c r="X42" s="497"/>
      <c r="Y42" s="498"/>
      <c r="Z42" s="498"/>
      <c r="AA42" s="499"/>
    </row>
    <row r="43" spans="2:27" ht="40.5" customHeight="1">
      <c r="B43" s="299"/>
      <c r="C43" s="144"/>
      <c r="D43" s="300"/>
      <c r="E43" s="163"/>
      <c r="F43" s="146"/>
      <c r="G43" s="147"/>
      <c r="H43" s="198"/>
      <c r="I43" s="147"/>
      <c r="J43" s="198"/>
      <c r="K43" s="147"/>
      <c r="L43" s="301"/>
      <c r="N43" s="47" t="s">
        <v>1728</v>
      </c>
      <c r="O43" s="48" t="s">
        <v>1800</v>
      </c>
      <c r="P43" s="48" t="s">
        <v>3945</v>
      </c>
      <c r="Q43" s="47">
        <v>-91</v>
      </c>
      <c r="R43" s="48" t="s">
        <v>1746</v>
      </c>
      <c r="S43" s="48" t="s">
        <v>3946</v>
      </c>
      <c r="T43" s="50"/>
      <c r="U43" s="47" t="s">
        <v>1728</v>
      </c>
      <c r="V43" s="48" t="s">
        <v>1800</v>
      </c>
      <c r="W43" s="48" t="s">
        <v>3947</v>
      </c>
      <c r="X43" s="47">
        <v>-91</v>
      </c>
      <c r="Y43" s="48" t="s">
        <v>1830</v>
      </c>
      <c r="Z43" s="48" t="s">
        <v>3948</v>
      </c>
      <c r="AA43" s="50"/>
    </row>
    <row r="44" spans="2:27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43</v>
      </c>
      <c r="C45" s="144" t="s">
        <v>174</v>
      </c>
      <c r="D45" s="300" t="s">
        <v>173</v>
      </c>
      <c r="E45" s="163" t="s">
        <v>126</v>
      </c>
      <c r="F45" s="146"/>
      <c r="G45" s="147"/>
      <c r="H45" s="198"/>
      <c r="I45" s="147">
        <f>SUM(F45:H45)</f>
        <v>0</v>
      </c>
      <c r="J45" s="198">
        <v>3.4</v>
      </c>
      <c r="K45" s="147">
        <f>SUM(I45:J45)</f>
        <v>3.4</v>
      </c>
      <c r="L45" s="301" t="s">
        <v>137</v>
      </c>
      <c r="M45" s="60" t="s">
        <v>5</v>
      </c>
      <c r="N45" s="47" t="s">
        <v>1728</v>
      </c>
      <c r="O45" s="48" t="s">
        <v>1746</v>
      </c>
      <c r="P45" s="48" t="s">
        <v>3894</v>
      </c>
      <c r="Q45" s="47">
        <v>-91</v>
      </c>
      <c r="R45" s="48" t="s">
        <v>1800</v>
      </c>
      <c r="S45" s="48" t="s">
        <v>3895</v>
      </c>
      <c r="T45" s="50" t="s">
        <v>1</v>
      </c>
      <c r="U45" s="47" t="s">
        <v>1728</v>
      </c>
      <c r="V45" s="48" t="s">
        <v>1746</v>
      </c>
      <c r="W45" s="48" t="s">
        <v>3896</v>
      </c>
      <c r="X45" s="47">
        <v>-91</v>
      </c>
      <c r="Y45" s="48" t="s">
        <v>1757</v>
      </c>
      <c r="Z45" s="48" t="s">
        <v>3897</v>
      </c>
      <c r="AA45" s="50" t="s">
        <v>1</v>
      </c>
    </row>
    <row r="46" spans="2:27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42</v>
      </c>
      <c r="C47" s="144" t="s">
        <v>172</v>
      </c>
      <c r="D47" s="300" t="s">
        <v>171</v>
      </c>
      <c r="E47" s="163" t="s">
        <v>126</v>
      </c>
      <c r="F47" s="146"/>
      <c r="G47" s="147"/>
      <c r="H47" s="198">
        <v>4.3</v>
      </c>
      <c r="I47" s="147">
        <f>SUM(F47:H47)</f>
        <v>4.3</v>
      </c>
      <c r="J47" s="198">
        <v>0</v>
      </c>
      <c r="K47" s="147">
        <f>SUM(I47:J47)</f>
        <v>4.3</v>
      </c>
      <c r="L47" s="301" t="s">
        <v>61</v>
      </c>
      <c r="M47" s="60" t="s">
        <v>3</v>
      </c>
      <c r="N47" s="47" t="s">
        <v>1728</v>
      </c>
      <c r="O47" s="48" t="s">
        <v>1834</v>
      </c>
      <c r="P47" s="48" t="s">
        <v>3898</v>
      </c>
      <c r="Q47" s="47">
        <v>-91</v>
      </c>
      <c r="R47" s="48" t="s">
        <v>1752</v>
      </c>
      <c r="S47" s="48" t="s">
        <v>3899</v>
      </c>
      <c r="T47" s="50" t="s">
        <v>1</v>
      </c>
      <c r="U47" s="47" t="s">
        <v>1728</v>
      </c>
      <c r="V47" s="48" t="s">
        <v>1834</v>
      </c>
      <c r="W47" s="48" t="s">
        <v>3818</v>
      </c>
      <c r="X47" s="47">
        <v>-91</v>
      </c>
      <c r="Y47" s="48" t="s">
        <v>1790</v>
      </c>
      <c r="Z47" s="48" t="s">
        <v>2166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41</v>
      </c>
      <c r="C49" s="144" t="s">
        <v>170</v>
      </c>
      <c r="D49" s="300" t="s">
        <v>169</v>
      </c>
      <c r="E49" s="163" t="s">
        <v>126</v>
      </c>
      <c r="F49" s="146"/>
      <c r="G49" s="147"/>
      <c r="H49" s="198"/>
      <c r="I49" s="147">
        <f>SUM(F49:H49)</f>
        <v>0</v>
      </c>
      <c r="J49" s="198">
        <v>5.88</v>
      </c>
      <c r="K49" s="147">
        <f>SUM(I49:J49)</f>
        <v>5.88</v>
      </c>
      <c r="L49" s="301" t="s">
        <v>145</v>
      </c>
      <c r="M49" s="60" t="s">
        <v>5</v>
      </c>
      <c r="N49" s="47" t="s">
        <v>1728</v>
      </c>
      <c r="O49" s="48" t="s">
        <v>1849</v>
      </c>
      <c r="P49" s="48" t="s">
        <v>3900</v>
      </c>
      <c r="Q49" s="47">
        <v>-91</v>
      </c>
      <c r="R49" s="48" t="s">
        <v>1887</v>
      </c>
      <c r="S49" s="48" t="s">
        <v>3901</v>
      </c>
      <c r="T49" s="50" t="s">
        <v>1</v>
      </c>
      <c r="U49" s="47" t="s">
        <v>1728</v>
      </c>
      <c r="V49" s="48" t="s">
        <v>1834</v>
      </c>
      <c r="W49" s="48" t="s">
        <v>2619</v>
      </c>
      <c r="X49" s="47">
        <v>-91</v>
      </c>
      <c r="Y49" s="48" t="s">
        <v>1750</v>
      </c>
      <c r="Z49" s="48" t="s">
        <v>3902</v>
      </c>
      <c r="AA49" s="50" t="s">
        <v>1</v>
      </c>
    </row>
    <row r="50" spans="2:27">
      <c r="B50" s="302"/>
      <c r="C50" s="185"/>
      <c r="D50" s="303"/>
      <c r="E50" s="208"/>
      <c r="F50" s="187"/>
      <c r="G50" s="189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0" customHeight="1">
      <c r="B51" s="299" t="s">
        <v>40</v>
      </c>
      <c r="C51" s="144" t="s">
        <v>168</v>
      </c>
      <c r="D51" s="300" t="s">
        <v>167</v>
      </c>
      <c r="E51" s="163" t="s">
        <v>126</v>
      </c>
      <c r="F51" s="146"/>
      <c r="G51" s="147"/>
      <c r="H51" s="198"/>
      <c r="I51" s="147"/>
      <c r="J51" s="198">
        <v>6.1</v>
      </c>
      <c r="K51" s="147">
        <f>SUM(I51:J51)</f>
        <v>6.1</v>
      </c>
      <c r="L51" s="301" t="s">
        <v>166</v>
      </c>
      <c r="M51" s="60" t="s">
        <v>5</v>
      </c>
      <c r="N51" s="47" t="s">
        <v>1728</v>
      </c>
      <c r="O51" s="48" t="s">
        <v>1724</v>
      </c>
      <c r="P51" s="48" t="s">
        <v>3949</v>
      </c>
      <c r="Q51" s="47">
        <v>-91</v>
      </c>
      <c r="R51" s="48" t="s">
        <v>1809</v>
      </c>
      <c r="S51" s="48" t="s">
        <v>3950</v>
      </c>
      <c r="T51" s="50" t="s">
        <v>1</v>
      </c>
      <c r="U51" s="47" t="s">
        <v>1728</v>
      </c>
      <c r="V51" s="48" t="s">
        <v>1782</v>
      </c>
      <c r="W51" s="48" t="s">
        <v>3951</v>
      </c>
      <c r="X51" s="47">
        <v>-91</v>
      </c>
      <c r="Y51" s="48" t="s">
        <v>1834</v>
      </c>
      <c r="Z51" s="48" t="s">
        <v>3952</v>
      </c>
      <c r="AA51" s="50" t="s">
        <v>1</v>
      </c>
    </row>
    <row r="52" spans="2:27">
      <c r="B52" s="302"/>
      <c r="C52" s="185"/>
      <c r="D52" s="303"/>
      <c r="E52" s="208"/>
      <c r="F52" s="187"/>
      <c r="G52" s="189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299" t="s">
        <v>39</v>
      </c>
      <c r="C53" s="144" t="s">
        <v>165</v>
      </c>
      <c r="D53" s="300" t="s">
        <v>164</v>
      </c>
      <c r="E53" s="163" t="s">
        <v>126</v>
      </c>
      <c r="F53" s="146"/>
      <c r="G53" s="147"/>
      <c r="H53" s="198">
        <v>1.3</v>
      </c>
      <c r="I53" s="147">
        <f>SUM(F53:H53)</f>
        <v>1.3</v>
      </c>
      <c r="J53" s="198">
        <v>8.75</v>
      </c>
      <c r="K53" s="147">
        <f>SUM(I53:J53)</f>
        <v>10.050000000000001</v>
      </c>
      <c r="L53" s="301" t="s">
        <v>161</v>
      </c>
      <c r="M53" s="60" t="s">
        <v>10</v>
      </c>
      <c r="N53" s="47" t="s">
        <v>1728</v>
      </c>
      <c r="O53" s="48" t="s">
        <v>1830</v>
      </c>
      <c r="P53" s="48" t="s">
        <v>3903</v>
      </c>
      <c r="Q53" s="47">
        <v>-91</v>
      </c>
      <c r="R53" s="48" t="s">
        <v>1830</v>
      </c>
      <c r="S53" s="48" t="s">
        <v>3904</v>
      </c>
      <c r="T53" s="50" t="s">
        <v>1</v>
      </c>
      <c r="U53" s="47" t="s">
        <v>1728</v>
      </c>
      <c r="V53" s="48" t="s">
        <v>1754</v>
      </c>
      <c r="W53" s="48" t="s">
        <v>3953</v>
      </c>
      <c r="X53" s="47">
        <v>-91</v>
      </c>
      <c r="Y53" s="48" t="s">
        <v>1803</v>
      </c>
      <c r="Z53" s="48" t="s">
        <v>3954</v>
      </c>
      <c r="AA53" s="50" t="s">
        <v>1</v>
      </c>
    </row>
    <row r="54" spans="2:27">
      <c r="B54" s="302"/>
      <c r="C54" s="185"/>
      <c r="D54" s="303"/>
      <c r="E54" s="208"/>
      <c r="F54" s="187"/>
      <c r="G54" s="189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54">
      <c r="B55" s="299" t="s">
        <v>38</v>
      </c>
      <c r="C55" s="144" t="s">
        <v>163</v>
      </c>
      <c r="D55" s="300" t="s">
        <v>162</v>
      </c>
      <c r="E55" s="163" t="s">
        <v>126</v>
      </c>
      <c r="F55" s="146"/>
      <c r="G55" s="147"/>
      <c r="H55" s="198"/>
      <c r="I55" s="147">
        <f>SUM(F55:H55)</f>
        <v>0</v>
      </c>
      <c r="J55" s="198">
        <v>4.26</v>
      </c>
      <c r="K55" s="147">
        <f>SUM(I55:J55)</f>
        <v>4.26</v>
      </c>
      <c r="L55" s="301" t="s">
        <v>161</v>
      </c>
      <c r="M55" s="60" t="s">
        <v>5</v>
      </c>
      <c r="N55" s="47" t="s">
        <v>1728</v>
      </c>
      <c r="O55" s="48" t="s">
        <v>1962</v>
      </c>
      <c r="P55" s="48" t="s">
        <v>3417</v>
      </c>
      <c r="Q55" s="47">
        <v>-91</v>
      </c>
      <c r="R55" s="48" t="s">
        <v>1962</v>
      </c>
      <c r="S55" s="48" t="s">
        <v>3905</v>
      </c>
      <c r="T55" s="50" t="s">
        <v>1</v>
      </c>
      <c r="U55" s="47" t="s">
        <v>1728</v>
      </c>
      <c r="V55" s="48" t="s">
        <v>1962</v>
      </c>
      <c r="W55" s="48" t="s">
        <v>3906</v>
      </c>
      <c r="X55" s="47">
        <v>-91</v>
      </c>
      <c r="Y55" s="48" t="s">
        <v>1849</v>
      </c>
      <c r="Z55" s="48" t="s">
        <v>3907</v>
      </c>
      <c r="AA55" s="50" t="s">
        <v>1</v>
      </c>
    </row>
    <row r="56" spans="2:27">
      <c r="B56" s="302"/>
      <c r="C56" s="185"/>
      <c r="D56" s="303"/>
      <c r="E56" s="208"/>
      <c r="F56" s="187"/>
      <c r="G56" s="189"/>
      <c r="H56" s="200"/>
      <c r="I56" s="189"/>
      <c r="J56" s="200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.75" thickBot="1">
      <c r="B57" s="356" t="s">
        <v>37</v>
      </c>
      <c r="C57" s="357" t="s">
        <v>160</v>
      </c>
      <c r="D57" s="358" t="s">
        <v>159</v>
      </c>
      <c r="E57" s="359" t="s">
        <v>126</v>
      </c>
      <c r="F57" s="409"/>
      <c r="G57" s="362"/>
      <c r="H57" s="361">
        <v>7.13</v>
      </c>
      <c r="I57" s="362">
        <f>SUM(F57:H57)</f>
        <v>7.13</v>
      </c>
      <c r="J57" s="361"/>
      <c r="K57" s="362">
        <f>SUM(I57:J57)</f>
        <v>7.13</v>
      </c>
      <c r="L57" s="363" t="s">
        <v>137</v>
      </c>
      <c r="M57" s="60" t="s">
        <v>3</v>
      </c>
      <c r="N57" s="47" t="s">
        <v>1728</v>
      </c>
      <c r="O57" s="55" t="s">
        <v>1846</v>
      </c>
      <c r="P57" s="55" t="s">
        <v>3908</v>
      </c>
      <c r="Q57" s="47">
        <v>-91</v>
      </c>
      <c r="R57" s="55" t="s">
        <v>2041</v>
      </c>
      <c r="S57" s="55" t="s">
        <v>3326</v>
      </c>
      <c r="T57" s="56" t="s">
        <v>1</v>
      </c>
      <c r="U57" s="47" t="s">
        <v>1728</v>
      </c>
      <c r="V57" s="55" t="s">
        <v>1754</v>
      </c>
      <c r="W57" s="55" t="s">
        <v>3909</v>
      </c>
      <c r="X57" s="47">
        <v>-91</v>
      </c>
      <c r="Y57" s="55" t="s">
        <v>1803</v>
      </c>
      <c r="Z57" s="55" t="s">
        <v>3910</v>
      </c>
      <c r="AA57" s="56" t="s">
        <v>1</v>
      </c>
    </row>
    <row r="58" spans="2:27">
      <c r="B58" s="302"/>
      <c r="C58" s="185"/>
      <c r="D58" s="303"/>
      <c r="E58" s="208"/>
      <c r="F58" s="187"/>
      <c r="G58" s="189"/>
      <c r="H58" s="200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0" customHeight="1">
      <c r="B59" s="299" t="s">
        <v>36</v>
      </c>
      <c r="C59" s="144" t="s">
        <v>158</v>
      </c>
      <c r="D59" s="300" t="s">
        <v>157</v>
      </c>
      <c r="E59" s="163" t="s">
        <v>126</v>
      </c>
      <c r="F59" s="198"/>
      <c r="G59" s="197"/>
      <c r="H59" s="198"/>
      <c r="I59" s="147">
        <f>SUM(F59:H59)</f>
        <v>0</v>
      </c>
      <c r="J59" s="198">
        <v>4.04</v>
      </c>
      <c r="K59" s="147">
        <f>SUM(I59:J59)</f>
        <v>4.04</v>
      </c>
      <c r="L59" s="301" t="s">
        <v>137</v>
      </c>
      <c r="M59" s="60" t="s">
        <v>5</v>
      </c>
      <c r="N59" s="47" t="s">
        <v>1728</v>
      </c>
      <c r="O59" s="48" t="s">
        <v>1854</v>
      </c>
      <c r="P59" s="48" t="s">
        <v>3911</v>
      </c>
      <c r="Q59" s="47">
        <v>-91</v>
      </c>
      <c r="R59" s="48" t="s">
        <v>1882</v>
      </c>
      <c r="S59" s="48" t="s">
        <v>3912</v>
      </c>
      <c r="T59" s="50" t="s">
        <v>1</v>
      </c>
      <c r="U59" s="47" t="s">
        <v>1728</v>
      </c>
      <c r="V59" s="48" t="s">
        <v>1746</v>
      </c>
      <c r="W59" s="48" t="s">
        <v>3913</v>
      </c>
      <c r="X59" s="47">
        <v>-91</v>
      </c>
      <c r="Y59" s="48" t="s">
        <v>1882</v>
      </c>
      <c r="Z59" s="48" t="s">
        <v>3914</v>
      </c>
      <c r="AA59" s="50" t="s">
        <v>1</v>
      </c>
    </row>
    <row r="60" spans="2:27">
      <c r="B60" s="302"/>
      <c r="C60" s="185"/>
      <c r="D60" s="303"/>
      <c r="E60" s="208"/>
      <c r="F60" s="200"/>
      <c r="G60" s="199"/>
      <c r="H60" s="187"/>
      <c r="I60" s="189"/>
      <c r="J60" s="187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35</v>
      </c>
      <c r="C61" s="144" t="s">
        <v>156</v>
      </c>
      <c r="D61" s="300" t="s">
        <v>155</v>
      </c>
      <c r="E61" s="163" t="s">
        <v>126</v>
      </c>
      <c r="F61" s="198"/>
      <c r="G61" s="197"/>
      <c r="H61" s="198">
        <v>8.7200000000000006</v>
      </c>
      <c r="I61" s="147">
        <f>SUM(F61:H61)</f>
        <v>8.7200000000000006</v>
      </c>
      <c r="J61" s="198"/>
      <c r="K61" s="147">
        <f>SUM(I61:J61)</f>
        <v>8.7200000000000006</v>
      </c>
      <c r="L61" s="301" t="s">
        <v>154</v>
      </c>
      <c r="M61" s="60" t="s">
        <v>3</v>
      </c>
      <c r="N61" s="47" t="s">
        <v>1728</v>
      </c>
      <c r="O61" s="48" t="s">
        <v>1739</v>
      </c>
      <c r="P61" s="48" t="s">
        <v>3915</v>
      </c>
      <c r="Q61" s="47">
        <v>-91</v>
      </c>
      <c r="R61" s="48" t="s">
        <v>1827</v>
      </c>
      <c r="S61" s="48" t="s">
        <v>3916</v>
      </c>
      <c r="T61" s="50" t="s">
        <v>1</v>
      </c>
      <c r="U61" s="47" t="s">
        <v>1728</v>
      </c>
      <c r="V61" s="48" t="s">
        <v>1846</v>
      </c>
      <c r="W61" s="48" t="s">
        <v>3514</v>
      </c>
      <c r="X61" s="47">
        <v>-91</v>
      </c>
      <c r="Y61" s="48" t="s">
        <v>1810</v>
      </c>
      <c r="Z61" s="48" t="s">
        <v>3917</v>
      </c>
      <c r="AA61" s="50" t="s">
        <v>1</v>
      </c>
    </row>
    <row r="62" spans="2:27">
      <c r="B62" s="302"/>
      <c r="C62" s="185"/>
      <c r="D62" s="303"/>
      <c r="E62" s="208"/>
      <c r="F62" s="200"/>
      <c r="G62" s="199"/>
      <c r="H62" s="200"/>
      <c r="I62" s="189"/>
      <c r="J62" s="200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34</v>
      </c>
      <c r="C63" s="144" t="s">
        <v>153</v>
      </c>
      <c r="D63" s="300" t="s">
        <v>152</v>
      </c>
      <c r="E63" s="163" t="s">
        <v>126</v>
      </c>
      <c r="F63" s="198"/>
      <c r="G63" s="197"/>
      <c r="H63" s="198"/>
      <c r="I63" s="147">
        <f>SUM(F63:H63)</f>
        <v>0</v>
      </c>
      <c r="J63" s="198">
        <v>25.7</v>
      </c>
      <c r="K63" s="147">
        <f>SUM(I63:J63)</f>
        <v>25.7</v>
      </c>
      <c r="L63" s="301" t="s">
        <v>151</v>
      </c>
      <c r="M63" s="60" t="s">
        <v>5</v>
      </c>
      <c r="N63" s="47" t="s">
        <v>1728</v>
      </c>
      <c r="O63" s="48" t="s">
        <v>1782</v>
      </c>
      <c r="P63" s="48" t="s">
        <v>3951</v>
      </c>
      <c r="Q63" s="47">
        <v>-91</v>
      </c>
      <c r="R63" s="48" t="s">
        <v>1834</v>
      </c>
      <c r="S63" s="48" t="s">
        <v>3952</v>
      </c>
      <c r="T63" s="50" t="s">
        <v>1</v>
      </c>
      <c r="U63" s="47" t="s">
        <v>1728</v>
      </c>
      <c r="V63" s="48" t="s">
        <v>1726</v>
      </c>
      <c r="W63" s="48" t="s">
        <v>3918</v>
      </c>
      <c r="X63" s="47">
        <v>-91</v>
      </c>
      <c r="Y63" s="48" t="s">
        <v>1754</v>
      </c>
      <c r="Z63" s="48" t="s">
        <v>3328</v>
      </c>
      <c r="AA63" s="50" t="s">
        <v>1</v>
      </c>
    </row>
    <row r="64" spans="2:27">
      <c r="B64" s="302"/>
      <c r="C64" s="185"/>
      <c r="D64" s="303"/>
      <c r="E64" s="208"/>
      <c r="F64" s="200"/>
      <c r="G64" s="199"/>
      <c r="H64" s="200"/>
      <c r="I64" s="189"/>
      <c r="J64" s="200"/>
      <c r="K64" s="18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54">
      <c r="B65" s="299" t="s">
        <v>33</v>
      </c>
      <c r="C65" s="144" t="s">
        <v>150</v>
      </c>
      <c r="D65" s="300" t="s">
        <v>149</v>
      </c>
      <c r="E65" s="163" t="s">
        <v>126</v>
      </c>
      <c r="F65" s="198"/>
      <c r="G65" s="197"/>
      <c r="H65" s="198">
        <v>18</v>
      </c>
      <c r="I65" s="147">
        <f>SUM(F65:H65)</f>
        <v>18</v>
      </c>
      <c r="J65" s="198"/>
      <c r="K65" s="147">
        <f>SUM(I65:J65)</f>
        <v>18</v>
      </c>
      <c r="L65" s="301" t="s">
        <v>148</v>
      </c>
      <c r="M65" s="60" t="s">
        <v>3</v>
      </c>
      <c r="N65" s="47" t="s">
        <v>1728</v>
      </c>
      <c r="O65" s="48" t="s">
        <v>1803</v>
      </c>
      <c r="P65" s="48" t="s">
        <v>3955</v>
      </c>
      <c r="Q65" s="47">
        <v>-91</v>
      </c>
      <c r="R65" s="48" t="s">
        <v>1800</v>
      </c>
      <c r="S65" s="48" t="s">
        <v>3956</v>
      </c>
      <c r="T65" s="50" t="s">
        <v>1</v>
      </c>
      <c r="U65" s="47" t="s">
        <v>1728</v>
      </c>
      <c r="V65" s="48" t="s">
        <v>1761</v>
      </c>
      <c r="W65" s="48" t="s">
        <v>2435</v>
      </c>
      <c r="X65" s="47">
        <v>-91</v>
      </c>
      <c r="Y65" s="48" t="s">
        <v>1827</v>
      </c>
      <c r="Z65" s="48" t="s">
        <v>3919</v>
      </c>
      <c r="AA65" s="50" t="s">
        <v>1</v>
      </c>
    </row>
    <row r="66" spans="2:27">
      <c r="B66" s="302"/>
      <c r="C66" s="185"/>
      <c r="D66" s="303"/>
      <c r="E66" s="208"/>
      <c r="F66" s="200"/>
      <c r="G66" s="199"/>
      <c r="H66" s="200"/>
      <c r="I66" s="189"/>
      <c r="J66" s="200"/>
      <c r="K66" s="189"/>
      <c r="L66" s="304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32</v>
      </c>
      <c r="C67" s="144" t="s">
        <v>147</v>
      </c>
      <c r="D67" s="300" t="s">
        <v>146</v>
      </c>
      <c r="E67" s="163" t="s">
        <v>126</v>
      </c>
      <c r="F67" s="198"/>
      <c r="G67" s="197"/>
      <c r="H67" s="198"/>
      <c r="I67" s="147">
        <f>SUM(F67:H67)</f>
        <v>0</v>
      </c>
      <c r="J67" s="198">
        <v>11.65</v>
      </c>
      <c r="K67" s="147">
        <f>SUM(I67:J67)</f>
        <v>11.65</v>
      </c>
      <c r="L67" s="301" t="s">
        <v>145</v>
      </c>
      <c r="M67" s="60" t="s">
        <v>5</v>
      </c>
      <c r="N67" s="47" t="s">
        <v>1728</v>
      </c>
      <c r="O67" s="48" t="s">
        <v>1849</v>
      </c>
      <c r="P67" s="48" t="s">
        <v>3914</v>
      </c>
      <c r="Q67" s="47">
        <v>-91</v>
      </c>
      <c r="R67" s="48" t="s">
        <v>1761</v>
      </c>
      <c r="S67" s="48" t="s">
        <v>3920</v>
      </c>
      <c r="T67" s="50" t="s">
        <v>1</v>
      </c>
      <c r="U67" s="47" t="s">
        <v>1728</v>
      </c>
      <c r="V67" s="48" t="s">
        <v>1746</v>
      </c>
      <c r="W67" s="48" t="s">
        <v>2350</v>
      </c>
      <c r="X67" s="47">
        <v>-91</v>
      </c>
      <c r="Y67" s="48" t="s">
        <v>1882</v>
      </c>
      <c r="Z67" s="48" t="s">
        <v>3921</v>
      </c>
      <c r="AA67" s="50" t="s">
        <v>1</v>
      </c>
    </row>
    <row r="68" spans="2:27">
      <c r="B68" s="302"/>
      <c r="C68" s="185"/>
      <c r="D68" s="303"/>
      <c r="E68" s="208"/>
      <c r="F68" s="200"/>
      <c r="G68" s="199"/>
      <c r="H68" s="200"/>
      <c r="I68" s="189"/>
      <c r="J68" s="200"/>
      <c r="K68" s="189"/>
      <c r="L68" s="304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36">
      <c r="B69" s="299" t="s">
        <v>31</v>
      </c>
      <c r="C69" s="144" t="s">
        <v>144</v>
      </c>
      <c r="D69" s="300" t="s">
        <v>143</v>
      </c>
      <c r="E69" s="163" t="s">
        <v>126</v>
      </c>
      <c r="F69" s="198"/>
      <c r="G69" s="197"/>
      <c r="H69" s="198">
        <v>6.2</v>
      </c>
      <c r="I69" s="147">
        <f>SUM(F69:H69)</f>
        <v>6.2</v>
      </c>
      <c r="J69" s="198"/>
      <c r="K69" s="147">
        <f>SUM(I69:J69)</f>
        <v>6.2</v>
      </c>
      <c r="L69" s="301" t="s">
        <v>61</v>
      </c>
      <c r="M69" s="60" t="s">
        <v>3</v>
      </c>
      <c r="N69" s="47" t="s">
        <v>1728</v>
      </c>
      <c r="O69" s="48" t="s">
        <v>1752</v>
      </c>
      <c r="P69" s="48" t="s">
        <v>3271</v>
      </c>
      <c r="Q69" s="47">
        <v>-91</v>
      </c>
      <c r="R69" s="48" t="s">
        <v>1752</v>
      </c>
      <c r="S69" s="48" t="s">
        <v>3719</v>
      </c>
      <c r="T69" s="50" t="s">
        <v>1</v>
      </c>
      <c r="U69" s="47" t="s">
        <v>1728</v>
      </c>
      <c r="V69" s="48" t="s">
        <v>1752</v>
      </c>
      <c r="W69" s="48" t="s">
        <v>3957</v>
      </c>
      <c r="X69" s="47">
        <v>-91</v>
      </c>
      <c r="Y69" s="48" t="s">
        <v>1735</v>
      </c>
      <c r="Z69" s="48" t="s">
        <v>3958</v>
      </c>
      <c r="AA69" s="50" t="s">
        <v>1</v>
      </c>
    </row>
    <row r="70" spans="2:27">
      <c r="B70" s="302"/>
      <c r="C70" s="185"/>
      <c r="D70" s="303"/>
      <c r="E70" s="208"/>
      <c r="F70" s="200"/>
      <c r="G70" s="199"/>
      <c r="H70" s="200"/>
      <c r="I70" s="189"/>
      <c r="J70" s="200"/>
      <c r="K70" s="189"/>
      <c r="L70" s="304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54">
      <c r="B71" s="299" t="s">
        <v>30</v>
      </c>
      <c r="C71" s="144" t="s">
        <v>142</v>
      </c>
      <c r="D71" s="300" t="s">
        <v>141</v>
      </c>
      <c r="E71" s="163" t="s">
        <v>126</v>
      </c>
      <c r="F71" s="198"/>
      <c r="G71" s="197"/>
      <c r="H71" s="198">
        <v>5.6</v>
      </c>
      <c r="I71" s="147">
        <f>SUM(F71:H71)</f>
        <v>5.6</v>
      </c>
      <c r="J71" s="198"/>
      <c r="K71" s="147">
        <f>SUM(I71:J71)</f>
        <v>5.6</v>
      </c>
      <c r="L71" s="301" t="s">
        <v>140</v>
      </c>
      <c r="M71" s="60" t="s">
        <v>3</v>
      </c>
      <c r="N71" s="47" t="s">
        <v>1728</v>
      </c>
      <c r="O71" s="48" t="s">
        <v>1754</v>
      </c>
      <c r="P71" s="48" t="s">
        <v>3959</v>
      </c>
      <c r="Q71" s="47">
        <v>-91</v>
      </c>
      <c r="R71" s="48" t="s">
        <v>1803</v>
      </c>
      <c r="S71" s="48" t="s">
        <v>3954</v>
      </c>
      <c r="T71" s="50" t="s">
        <v>1</v>
      </c>
      <c r="U71" s="47" t="s">
        <v>1728</v>
      </c>
      <c r="V71" s="48" t="s">
        <v>1803</v>
      </c>
      <c r="W71" s="48" t="s">
        <v>3418</v>
      </c>
      <c r="X71" s="47">
        <v>-91</v>
      </c>
      <c r="Y71" s="48" t="s">
        <v>1800</v>
      </c>
      <c r="Z71" s="48" t="s">
        <v>3922</v>
      </c>
      <c r="AA71" s="50" t="s">
        <v>1</v>
      </c>
    </row>
    <row r="72" spans="2:27">
      <c r="B72" s="302"/>
      <c r="C72" s="185"/>
      <c r="D72" s="303"/>
      <c r="E72" s="208"/>
      <c r="F72" s="200"/>
      <c r="G72" s="199"/>
      <c r="H72" s="184"/>
      <c r="I72" s="189"/>
      <c r="J72" s="184"/>
      <c r="K72" s="189"/>
      <c r="L72" s="304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36">
      <c r="B73" s="299" t="s">
        <v>29</v>
      </c>
      <c r="C73" s="144" t="s">
        <v>139</v>
      </c>
      <c r="D73" s="300" t="s">
        <v>138</v>
      </c>
      <c r="E73" s="163" t="s">
        <v>126</v>
      </c>
      <c r="F73" s="198"/>
      <c r="G73" s="197"/>
      <c r="H73" s="79">
        <v>1.97</v>
      </c>
      <c r="I73" s="147">
        <f>SUM(F73:H73)</f>
        <v>1.97</v>
      </c>
      <c r="J73" s="79"/>
      <c r="K73" s="147">
        <f>SUM(I73:J73)</f>
        <v>1.97</v>
      </c>
      <c r="L73" s="301" t="s">
        <v>137</v>
      </c>
      <c r="M73" s="60" t="s">
        <v>3</v>
      </c>
      <c r="N73" s="47" t="s">
        <v>1728</v>
      </c>
      <c r="O73" s="48" t="s">
        <v>1962</v>
      </c>
      <c r="P73" s="48" t="s">
        <v>3960</v>
      </c>
      <c r="Q73" s="47">
        <v>-91</v>
      </c>
      <c r="R73" s="48" t="s">
        <v>1962</v>
      </c>
      <c r="S73" s="48" t="s">
        <v>3961</v>
      </c>
      <c r="T73" s="50" t="s">
        <v>1</v>
      </c>
      <c r="U73" s="47" t="s">
        <v>1728</v>
      </c>
      <c r="V73" s="48" t="s">
        <v>1962</v>
      </c>
      <c r="W73" s="48" t="s">
        <v>3923</v>
      </c>
      <c r="X73" s="47">
        <v>-91</v>
      </c>
      <c r="Y73" s="48" t="s">
        <v>1846</v>
      </c>
      <c r="Z73" s="48" t="s">
        <v>3924</v>
      </c>
      <c r="AA73" s="50" t="s">
        <v>1</v>
      </c>
    </row>
    <row r="74" spans="2:27">
      <c r="B74" s="302"/>
      <c r="C74" s="185"/>
      <c r="D74" s="303"/>
      <c r="E74" s="208"/>
      <c r="F74" s="200"/>
      <c r="G74" s="199"/>
      <c r="H74" s="200"/>
      <c r="I74" s="189"/>
      <c r="J74" s="200"/>
      <c r="K74" s="189"/>
      <c r="L74" s="304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36.75" customHeight="1">
      <c r="B75" s="299" t="s">
        <v>28</v>
      </c>
      <c r="C75" s="144" t="s">
        <v>136</v>
      </c>
      <c r="D75" s="300" t="s">
        <v>1551</v>
      </c>
      <c r="E75" s="163" t="s">
        <v>126</v>
      </c>
      <c r="F75" s="146"/>
      <c r="G75" s="147"/>
      <c r="H75" s="198">
        <v>10.71</v>
      </c>
      <c r="I75" s="147">
        <f>SUM(F75:H75)</f>
        <v>10.71</v>
      </c>
      <c r="J75" s="198"/>
      <c r="K75" s="147">
        <f>SUM(I75:J75)</f>
        <v>10.71</v>
      </c>
      <c r="L75" s="301" t="s">
        <v>134</v>
      </c>
      <c r="M75" s="60" t="s">
        <v>3</v>
      </c>
      <c r="N75" s="47" t="s">
        <v>1728</v>
      </c>
      <c r="O75" s="48" t="s">
        <v>1846</v>
      </c>
      <c r="P75" s="48" t="s">
        <v>3925</v>
      </c>
      <c r="Q75" s="47">
        <v>-91</v>
      </c>
      <c r="R75" s="48" t="s">
        <v>1810</v>
      </c>
      <c r="S75" s="48" t="s">
        <v>3926</v>
      </c>
      <c r="T75" s="50" t="s">
        <v>1</v>
      </c>
      <c r="U75" s="47" t="s">
        <v>1728</v>
      </c>
      <c r="V75" s="48" t="s">
        <v>1834</v>
      </c>
      <c r="W75" s="48" t="s">
        <v>3962</v>
      </c>
      <c r="X75" s="47">
        <v>-91</v>
      </c>
      <c r="Y75" s="48" t="s">
        <v>1810</v>
      </c>
      <c r="Z75" s="48" t="s">
        <v>3820</v>
      </c>
      <c r="AA75" s="50" t="s">
        <v>1</v>
      </c>
    </row>
    <row r="76" spans="2:27">
      <c r="B76" s="302"/>
      <c r="C76" s="185"/>
      <c r="D76" s="303"/>
      <c r="E76" s="208"/>
      <c r="F76" s="187"/>
      <c r="G76" s="189"/>
      <c r="H76" s="200"/>
      <c r="I76" s="189"/>
      <c r="J76" s="200"/>
      <c r="K76" s="189"/>
      <c r="L76" s="304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54">
      <c r="B77" s="299" t="s">
        <v>27</v>
      </c>
      <c r="C77" s="144" t="s">
        <v>135</v>
      </c>
      <c r="D77" s="300" t="s">
        <v>131</v>
      </c>
      <c r="E77" s="163" t="s">
        <v>126</v>
      </c>
      <c r="F77" s="146"/>
      <c r="G77" s="147"/>
      <c r="H77" s="198"/>
      <c r="I77" s="147">
        <f>SUM(F77:H77)</f>
        <v>0</v>
      </c>
      <c r="J77" s="198">
        <v>19.3</v>
      </c>
      <c r="K77" s="147">
        <f>SUM(I77:J77)</f>
        <v>19.3</v>
      </c>
      <c r="L77" s="301" t="s">
        <v>134</v>
      </c>
      <c r="M77" s="60" t="s">
        <v>5</v>
      </c>
      <c r="N77" s="47" t="s">
        <v>1728</v>
      </c>
      <c r="O77" s="48" t="s">
        <v>1846</v>
      </c>
      <c r="P77" s="48" t="s">
        <v>3135</v>
      </c>
      <c r="Q77" s="47">
        <v>-91</v>
      </c>
      <c r="R77" s="48" t="s">
        <v>1810</v>
      </c>
      <c r="S77" s="48" t="s">
        <v>3927</v>
      </c>
      <c r="T77" s="50" t="s">
        <v>1</v>
      </c>
      <c r="U77" s="47" t="s">
        <v>1728</v>
      </c>
      <c r="V77" s="48" t="s">
        <v>2779</v>
      </c>
      <c r="W77" s="48" t="s">
        <v>2163</v>
      </c>
      <c r="X77" s="47">
        <v>-91</v>
      </c>
      <c r="Y77" s="48" t="s">
        <v>1949</v>
      </c>
      <c r="Z77" s="48" t="s">
        <v>3928</v>
      </c>
      <c r="AA77" s="50" t="s">
        <v>1</v>
      </c>
    </row>
    <row r="78" spans="2:27">
      <c r="B78" s="302"/>
      <c r="C78" s="185"/>
      <c r="D78" s="303"/>
      <c r="E78" s="208"/>
      <c r="F78" s="187"/>
      <c r="G78" s="189"/>
      <c r="H78" s="200"/>
      <c r="I78" s="189"/>
      <c r="J78" s="200"/>
      <c r="K78" s="189"/>
      <c r="L78" s="304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t="54.75" customHeight="1">
      <c r="B79" s="299" t="s">
        <v>26</v>
      </c>
      <c r="C79" s="144" t="s">
        <v>133</v>
      </c>
      <c r="D79" s="300" t="s">
        <v>132</v>
      </c>
      <c r="E79" s="163" t="s">
        <v>126</v>
      </c>
      <c r="F79" s="146"/>
      <c r="G79" s="147"/>
      <c r="H79" s="198"/>
      <c r="I79" s="147">
        <f>SUM(F79:H79)</f>
        <v>0</v>
      </c>
      <c r="J79" s="198">
        <v>1.45</v>
      </c>
      <c r="K79" s="147">
        <f>SUM(I79:J79)</f>
        <v>1.45</v>
      </c>
      <c r="L79" s="301" t="s">
        <v>131</v>
      </c>
      <c r="M79" s="60" t="s">
        <v>5</v>
      </c>
      <c r="N79" s="47" t="s">
        <v>1728</v>
      </c>
      <c r="O79" s="48" t="s">
        <v>1746</v>
      </c>
      <c r="P79" s="48" t="s">
        <v>3929</v>
      </c>
      <c r="Q79" s="47">
        <v>-91</v>
      </c>
      <c r="R79" s="48" t="s">
        <v>1833</v>
      </c>
      <c r="S79" s="48" t="s">
        <v>3930</v>
      </c>
      <c r="T79" s="50" t="s">
        <v>1</v>
      </c>
      <c r="U79" s="47" t="s">
        <v>1728</v>
      </c>
      <c r="V79" s="48" t="s">
        <v>1746</v>
      </c>
      <c r="W79" s="48" t="s">
        <v>3931</v>
      </c>
      <c r="X79" s="47">
        <v>-91</v>
      </c>
      <c r="Y79" s="48" t="s">
        <v>1833</v>
      </c>
      <c r="Z79" s="48" t="s">
        <v>3932</v>
      </c>
      <c r="AA79" s="50" t="s">
        <v>1</v>
      </c>
    </row>
    <row r="80" spans="2:27">
      <c r="B80" s="302"/>
      <c r="C80" s="185"/>
      <c r="D80" s="303"/>
      <c r="E80" s="208"/>
      <c r="F80" s="187"/>
      <c r="G80" s="189"/>
      <c r="H80" s="200"/>
      <c r="I80" s="189"/>
      <c r="J80" s="200"/>
      <c r="K80" s="189"/>
      <c r="L80" s="304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t="41.25" customHeight="1">
      <c r="B81" s="299" t="s">
        <v>25</v>
      </c>
      <c r="C81" s="144" t="s">
        <v>130</v>
      </c>
      <c r="D81" s="300" t="s">
        <v>129</v>
      </c>
      <c r="E81" s="163" t="s">
        <v>126</v>
      </c>
      <c r="F81" s="146"/>
      <c r="G81" s="147"/>
      <c r="H81" s="198"/>
      <c r="I81" s="147">
        <f>SUM(F81:H81)</f>
        <v>0</v>
      </c>
      <c r="J81" s="198">
        <v>4.17</v>
      </c>
      <c r="K81" s="147">
        <f>SUM(I81:J81)</f>
        <v>4.17</v>
      </c>
      <c r="L81" s="301" t="s">
        <v>24</v>
      </c>
      <c r="M81" s="60" t="s">
        <v>5</v>
      </c>
      <c r="N81" s="47" t="s">
        <v>1728</v>
      </c>
      <c r="O81" s="48" t="s">
        <v>1846</v>
      </c>
      <c r="P81" s="48" t="s">
        <v>3933</v>
      </c>
      <c r="Q81" s="47">
        <v>-91</v>
      </c>
      <c r="R81" s="48" t="s">
        <v>1810</v>
      </c>
      <c r="S81" s="48" t="s">
        <v>3934</v>
      </c>
      <c r="T81" s="50" t="s">
        <v>1</v>
      </c>
      <c r="U81" s="47" t="s">
        <v>1728</v>
      </c>
      <c r="V81" s="48" t="s">
        <v>1962</v>
      </c>
      <c r="W81" s="48" t="s">
        <v>3935</v>
      </c>
      <c r="X81" s="47">
        <v>-91</v>
      </c>
      <c r="Y81" s="48" t="s">
        <v>1833</v>
      </c>
      <c r="Z81" s="48" t="s">
        <v>3936</v>
      </c>
      <c r="AA81" s="50" t="s">
        <v>1</v>
      </c>
    </row>
    <row r="82" spans="2:27" ht="9.75" customHeight="1">
      <c r="B82" s="302"/>
      <c r="C82" s="185"/>
      <c r="D82" s="303"/>
      <c r="E82" s="208"/>
      <c r="F82" s="187"/>
      <c r="G82" s="189"/>
      <c r="H82" s="200"/>
      <c r="I82" s="189"/>
      <c r="J82" s="200"/>
      <c r="K82" s="189"/>
      <c r="L82" s="304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ht="36" customHeight="1">
      <c r="B83" s="306" t="s">
        <v>23</v>
      </c>
      <c r="C83" s="144" t="s">
        <v>128</v>
      </c>
      <c r="D83" s="300" t="s">
        <v>127</v>
      </c>
      <c r="E83" s="163" t="s">
        <v>126</v>
      </c>
      <c r="F83" s="146"/>
      <c r="G83" s="147"/>
      <c r="H83" s="198"/>
      <c r="I83" s="147">
        <f>SUM(F83:H83)</f>
        <v>0</v>
      </c>
      <c r="J83" s="198">
        <v>2.12</v>
      </c>
      <c r="K83" s="147">
        <f>SUM(I83:J83)</f>
        <v>2.12</v>
      </c>
      <c r="L83" s="301" t="s">
        <v>24</v>
      </c>
      <c r="M83" s="60" t="s">
        <v>5</v>
      </c>
      <c r="N83" s="47" t="s">
        <v>1728</v>
      </c>
      <c r="O83" s="48" t="s">
        <v>1849</v>
      </c>
      <c r="P83" s="48" t="s">
        <v>3937</v>
      </c>
      <c r="Q83" s="47">
        <v>-91</v>
      </c>
      <c r="R83" s="48" t="s">
        <v>1810</v>
      </c>
      <c r="S83" s="48" t="s">
        <v>3476</v>
      </c>
      <c r="T83" s="50" t="s">
        <v>1</v>
      </c>
      <c r="U83" s="47" t="s">
        <v>1728</v>
      </c>
      <c r="V83" s="48" t="s">
        <v>1739</v>
      </c>
      <c r="W83" s="48" t="s">
        <v>3938</v>
      </c>
      <c r="X83" s="47">
        <v>-91</v>
      </c>
      <c r="Y83" s="48" t="s">
        <v>1914</v>
      </c>
      <c r="Z83" s="48" t="s">
        <v>2874</v>
      </c>
      <c r="AA83" s="50" t="s">
        <v>1</v>
      </c>
    </row>
    <row r="84" spans="2:27" ht="12" customHeight="1" thickBot="1">
      <c r="B84" s="307"/>
      <c r="C84" s="193"/>
      <c r="D84" s="308"/>
      <c r="E84" s="193"/>
      <c r="F84" s="194"/>
      <c r="G84" s="195"/>
      <c r="H84" s="194"/>
      <c r="I84" s="195"/>
      <c r="J84" s="194"/>
      <c r="K84" s="195"/>
      <c r="L84" s="77"/>
      <c r="M84" s="516"/>
      <c r="N84" s="51"/>
      <c r="O84" s="52"/>
      <c r="P84" s="52"/>
      <c r="Q84" s="51"/>
      <c r="R84" s="52"/>
      <c r="S84" s="52"/>
      <c r="T84" s="53"/>
      <c r="U84" s="51"/>
      <c r="V84" s="52"/>
      <c r="W84" s="52"/>
      <c r="X84" s="51"/>
      <c r="Y84" s="52"/>
      <c r="Z84" s="52"/>
      <c r="AA84" s="53"/>
    </row>
    <row r="85" spans="2:27" ht="5.25" customHeight="1">
      <c r="B85" s="60"/>
      <c r="C85" s="60"/>
      <c r="D85" s="93"/>
      <c r="E85" s="60"/>
      <c r="F85" s="61"/>
      <c r="G85" s="61"/>
      <c r="H85" s="61"/>
      <c r="I85" s="61"/>
      <c r="J85" s="61"/>
      <c r="K85" s="61"/>
      <c r="L85" s="93"/>
    </row>
    <row r="86" spans="2:27" ht="6.75" customHeight="1" thickBot="1">
      <c r="B86" s="60"/>
      <c r="C86" s="60"/>
      <c r="D86" s="93"/>
      <c r="E86" s="60"/>
      <c r="F86" s="61"/>
      <c r="G86" s="61"/>
      <c r="H86" s="61"/>
      <c r="I86" s="61"/>
      <c r="J86" s="61"/>
      <c r="K86" s="61"/>
      <c r="L86" s="93"/>
    </row>
    <row r="87" spans="2:27" ht="21.75" customHeight="1" thickBot="1">
      <c r="B87" s="62">
        <f>SUBTOTAL(3,B10:B84)</f>
        <v>36</v>
      </c>
      <c r="C87" s="63"/>
      <c r="D87" s="64"/>
      <c r="E87" s="63" t="s">
        <v>0</v>
      </c>
      <c r="F87" s="65">
        <f t="shared" ref="F87:K87" si="0">SUM(F10:F84)</f>
        <v>0</v>
      </c>
      <c r="G87" s="65">
        <f t="shared" si="0"/>
        <v>0</v>
      </c>
      <c r="H87" s="65">
        <f t="shared" si="0"/>
        <v>187.85</v>
      </c>
      <c r="I87" s="65">
        <f t="shared" si="0"/>
        <v>187.85</v>
      </c>
      <c r="J87" s="65">
        <f t="shared" si="0"/>
        <v>129.15</v>
      </c>
      <c r="K87" s="66">
        <f t="shared" si="0"/>
        <v>317</v>
      </c>
      <c r="L87" s="292"/>
    </row>
    <row r="88" spans="2:27">
      <c r="B88" s="60"/>
      <c r="C88" s="60"/>
      <c r="D88" s="93"/>
      <c r="E88" s="60"/>
      <c r="F88" s="61"/>
      <c r="G88" s="61"/>
      <c r="H88" s="61"/>
      <c r="I88" s="61"/>
      <c r="J88" s="61"/>
      <c r="K88" s="61"/>
      <c r="L88" s="93"/>
    </row>
    <row r="89" spans="2:27">
      <c r="B89" s="60"/>
      <c r="C89" s="60"/>
      <c r="D89" s="93"/>
      <c r="E89" s="60"/>
      <c r="F89" s="61"/>
      <c r="G89" s="61"/>
      <c r="H89" s="61"/>
      <c r="I89" s="61"/>
      <c r="J89" s="61"/>
      <c r="K89" s="61"/>
      <c r="L89" s="93"/>
    </row>
    <row r="90" spans="2:27">
      <c r="B90" s="60"/>
      <c r="C90" s="60"/>
      <c r="D90" s="93"/>
      <c r="E90" s="60"/>
      <c r="F90" s="61"/>
      <c r="G90" s="61"/>
      <c r="H90" s="61"/>
      <c r="I90" s="61"/>
      <c r="J90" s="61"/>
      <c r="K90" s="61"/>
      <c r="L90" s="93"/>
    </row>
    <row r="91" spans="2:27">
      <c r="B91" s="60"/>
      <c r="C91" s="60"/>
      <c r="D91" s="93"/>
      <c r="E91" s="60"/>
      <c r="F91" s="61"/>
      <c r="G91" s="61"/>
      <c r="H91" s="61"/>
      <c r="I91" s="61"/>
      <c r="J91" s="61"/>
      <c r="K91" s="61"/>
      <c r="L91" s="93"/>
    </row>
    <row r="92" spans="2:27">
      <c r="B92" s="60"/>
      <c r="C92" s="60"/>
      <c r="D92" s="93"/>
      <c r="E92" s="60"/>
      <c r="F92" s="61"/>
      <c r="G92" s="61"/>
      <c r="H92" s="61"/>
      <c r="I92" s="61"/>
      <c r="J92" s="61"/>
      <c r="K92" s="61"/>
      <c r="L92" s="93"/>
    </row>
    <row r="93" spans="2:27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27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27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27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</sheetData>
  <mergeCells count="22">
    <mergeCell ref="E6:L6"/>
    <mergeCell ref="E5:L5"/>
    <mergeCell ref="E2:AA2"/>
    <mergeCell ref="E3:AA3"/>
    <mergeCell ref="E4:AA4"/>
    <mergeCell ref="N6:AA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>&amp;LJunta Estatal de Caminos&amp;CSubdirección de Planeación&amp;RRed Estatal de Caminos 2023</oddFooter>
  </headerFooter>
  <rowBreaks count="2" manualBreakCount="2">
    <brk id="33" max="29" man="1"/>
    <brk id="60" max="29" man="1"/>
  </rowBreaks>
  <colBreaks count="1" manualBreakCount="1">
    <brk id="12" max="8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A2:Z172"/>
  <sheetViews>
    <sheetView tabSelected="1" view="pageBreakPreview" topLeftCell="A58" zoomScale="106" zoomScaleNormal="100" zoomScaleSheetLayoutView="106" workbookViewId="0">
      <selection activeCell="K15" sqref="K15"/>
    </sheetView>
  </sheetViews>
  <sheetFormatPr baseColWidth="10" defaultRowHeight="18"/>
  <cols>
    <col min="1" max="1" width="5.42578125" style="38" customWidth="1"/>
    <col min="2" max="2" width="14" style="38" customWidth="1"/>
    <col min="3" max="3" width="32.85546875" style="38" customWidth="1"/>
    <col min="4" max="4" width="17.5703125" style="38" customWidth="1"/>
    <col min="5" max="5" width="11.5703125" style="38" bestFit="1" customWidth="1"/>
    <col min="6" max="6" width="7.85546875" style="38" customWidth="1"/>
    <col min="7" max="7" width="9.5703125" style="38" customWidth="1"/>
    <col min="8" max="8" width="16.5703125" style="38" customWidth="1"/>
    <col min="9" max="9" width="15.140625" style="38" customWidth="1"/>
    <col min="10" max="10" width="10.7109375" style="38" customWidth="1"/>
    <col min="11" max="11" width="50.5703125" style="38" customWidth="1"/>
    <col min="12" max="12" width="22.42578125" style="38" customWidth="1"/>
    <col min="13" max="13" width="6.5703125" style="38" customWidth="1"/>
    <col min="14" max="14" width="6.140625" style="38" customWidth="1"/>
    <col min="15" max="15" width="9" style="38" customWidth="1"/>
    <col min="16" max="16" width="6.85546875" style="38" customWidth="1"/>
    <col min="17" max="17" width="7.28515625" style="38" customWidth="1"/>
    <col min="18" max="18" width="10.140625" style="38" customWidth="1"/>
    <col min="19" max="19" width="4.7109375" style="38" customWidth="1"/>
    <col min="20" max="20" width="8.140625" style="38" customWidth="1"/>
    <col min="21" max="21" width="7.5703125" style="38" customWidth="1"/>
    <col min="22" max="22" width="10" style="38" customWidth="1"/>
    <col min="23" max="23" width="7.85546875" style="38" customWidth="1"/>
    <col min="24" max="24" width="7.140625" style="38" customWidth="1"/>
    <col min="25" max="25" width="9.140625" style="38" customWidth="1"/>
    <col min="26" max="26" width="4.7109375" style="38" customWidth="1"/>
    <col min="27" max="16384" width="11.42578125" style="38"/>
  </cols>
  <sheetData>
    <row r="2" spans="1:26" ht="20.25" customHeight="1">
      <c r="A2" s="291"/>
      <c r="B2" s="291"/>
      <c r="C2" s="291"/>
      <c r="D2" s="291"/>
      <c r="E2" s="291"/>
      <c r="F2" s="291"/>
      <c r="G2" s="291"/>
      <c r="H2" s="550" t="s">
        <v>86</v>
      </c>
      <c r="I2" s="550"/>
      <c r="J2" s="550"/>
      <c r="K2" s="55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spans="1:26">
      <c r="A3" s="291"/>
      <c r="B3" s="541" t="s">
        <v>85</v>
      </c>
      <c r="C3" s="541"/>
      <c r="D3" s="541"/>
      <c r="E3" s="541"/>
      <c r="F3" s="541"/>
      <c r="G3" s="541"/>
      <c r="H3" s="541"/>
      <c r="I3" s="541"/>
      <c r="J3" s="541"/>
      <c r="K3" s="541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>
      <c r="A4" s="541" t="s">
        <v>84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7" spans="1:26" ht="18.75" thickBot="1">
      <c r="I7" s="542" t="s">
        <v>1695</v>
      </c>
      <c r="J7" s="542"/>
      <c r="K7" s="542"/>
      <c r="L7" s="542"/>
      <c r="O7" s="68" t="s">
        <v>1679</v>
      </c>
      <c r="P7" s="68"/>
      <c r="Q7" s="68"/>
      <c r="R7" s="68"/>
      <c r="S7" s="68"/>
      <c r="T7" s="68"/>
    </row>
    <row r="8" spans="1:26" ht="18.75" thickBot="1">
      <c r="M8" s="546" t="s">
        <v>83</v>
      </c>
      <c r="N8" s="547"/>
      <c r="O8" s="547"/>
      <c r="P8" s="547"/>
      <c r="Q8" s="547"/>
      <c r="R8" s="547"/>
      <c r="S8" s="548"/>
      <c r="T8" s="546" t="s">
        <v>82</v>
      </c>
      <c r="U8" s="547"/>
      <c r="V8" s="547"/>
      <c r="W8" s="547"/>
      <c r="X8" s="547"/>
      <c r="Y8" s="547"/>
      <c r="Z8" s="548"/>
    </row>
    <row r="9" spans="1:26" ht="13.5" customHeight="1" thickBot="1">
      <c r="A9" s="533" t="s">
        <v>81</v>
      </c>
      <c r="B9" s="527" t="s">
        <v>80</v>
      </c>
      <c r="C9" s="527" t="s">
        <v>79</v>
      </c>
      <c r="D9" s="527" t="s">
        <v>78</v>
      </c>
      <c r="E9" s="537" t="s">
        <v>77</v>
      </c>
      <c r="F9" s="538"/>
      <c r="G9" s="538"/>
      <c r="H9" s="539" t="s">
        <v>76</v>
      </c>
      <c r="I9" s="535" t="s">
        <v>75</v>
      </c>
      <c r="J9" s="535" t="s">
        <v>74</v>
      </c>
      <c r="K9" s="527" t="s">
        <v>73</v>
      </c>
      <c r="L9" s="527" t="s">
        <v>72</v>
      </c>
      <c r="M9" s="543" t="s">
        <v>71</v>
      </c>
      <c r="N9" s="544"/>
      <c r="O9" s="544"/>
      <c r="P9" s="543" t="s">
        <v>70</v>
      </c>
      <c r="Q9" s="544"/>
      <c r="R9" s="544"/>
      <c r="S9" s="545"/>
      <c r="T9" s="543" t="s">
        <v>71</v>
      </c>
      <c r="U9" s="544"/>
      <c r="V9" s="544"/>
      <c r="W9" s="543" t="s">
        <v>70</v>
      </c>
      <c r="X9" s="544"/>
      <c r="Y9" s="544"/>
      <c r="Z9" s="545"/>
    </row>
    <row r="10" spans="1:26" ht="31.5" customHeight="1">
      <c r="A10" s="553"/>
      <c r="B10" s="549"/>
      <c r="C10" s="549"/>
      <c r="D10" s="549"/>
      <c r="E10" s="232" t="s">
        <v>69</v>
      </c>
      <c r="F10" s="233" t="s">
        <v>68</v>
      </c>
      <c r="G10" s="233" t="s">
        <v>67</v>
      </c>
      <c r="H10" s="551"/>
      <c r="I10" s="552"/>
      <c r="J10" s="552"/>
      <c r="K10" s="549"/>
      <c r="L10" s="549"/>
      <c r="M10" s="234" t="s">
        <v>66</v>
      </c>
      <c r="N10" s="235" t="s">
        <v>65</v>
      </c>
      <c r="O10" s="235" t="s">
        <v>64</v>
      </c>
      <c r="P10" s="234" t="s">
        <v>66</v>
      </c>
      <c r="Q10" s="235" t="s">
        <v>65</v>
      </c>
      <c r="R10" s="235" t="s">
        <v>64</v>
      </c>
      <c r="S10" s="236" t="s">
        <v>63</v>
      </c>
      <c r="T10" s="234" t="s">
        <v>66</v>
      </c>
      <c r="U10" s="235" t="s">
        <v>65</v>
      </c>
      <c r="V10" s="235" t="s">
        <v>64</v>
      </c>
      <c r="W10" s="234" t="s">
        <v>66</v>
      </c>
      <c r="X10" s="235" t="s">
        <v>65</v>
      </c>
      <c r="Y10" s="235" t="s">
        <v>64</v>
      </c>
      <c r="Z10" s="236" t="s">
        <v>63</v>
      </c>
    </row>
    <row r="11" spans="1:26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ht="32.25" customHeight="1">
      <c r="A12" s="238">
        <v>28</v>
      </c>
      <c r="B12" s="239" t="s">
        <v>1366</v>
      </c>
      <c r="C12" s="240" t="s">
        <v>1474</v>
      </c>
      <c r="D12" s="241" t="s">
        <v>1225</v>
      </c>
      <c r="E12" s="242"/>
      <c r="F12" s="242"/>
      <c r="G12" s="243">
        <v>13</v>
      </c>
      <c r="H12" s="243">
        <v>13</v>
      </c>
      <c r="I12" s="243">
        <v>6</v>
      </c>
      <c r="J12" s="243">
        <v>19</v>
      </c>
      <c r="K12" s="244" t="s">
        <v>1503</v>
      </c>
      <c r="L12" s="245" t="s">
        <v>10</v>
      </c>
      <c r="M12" s="246" t="s">
        <v>1728</v>
      </c>
      <c r="N12" s="246" t="s">
        <v>2074</v>
      </c>
      <c r="O12" s="246" t="s">
        <v>2164</v>
      </c>
      <c r="P12" s="246">
        <v>-93</v>
      </c>
      <c r="Q12" s="246" t="s">
        <v>2132</v>
      </c>
      <c r="R12" s="246" t="s">
        <v>2165</v>
      </c>
      <c r="S12" s="246" t="s">
        <v>1</v>
      </c>
      <c r="T12" s="246" t="s">
        <v>1771</v>
      </c>
      <c r="U12" s="246" t="s">
        <v>2072</v>
      </c>
      <c r="V12" s="246" t="s">
        <v>2166</v>
      </c>
      <c r="W12" s="246">
        <v>-93</v>
      </c>
      <c r="X12" s="246" t="s">
        <v>2132</v>
      </c>
      <c r="Y12" s="246" t="s">
        <v>2167</v>
      </c>
      <c r="Z12" s="246" t="s">
        <v>1</v>
      </c>
    </row>
    <row r="13" spans="1:26">
      <c r="A13" s="247"/>
      <c r="B13" s="248"/>
      <c r="C13" s="249"/>
      <c r="D13" s="250"/>
      <c r="E13" s="251"/>
      <c r="F13" s="251"/>
      <c r="G13" s="252"/>
      <c r="H13" s="252"/>
      <c r="I13" s="252"/>
      <c r="J13" s="252"/>
      <c r="K13" s="253"/>
      <c r="L13" s="254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</row>
    <row r="14" spans="1:26" ht="36">
      <c r="A14" s="238">
        <v>29</v>
      </c>
      <c r="B14" s="239" t="s">
        <v>1367</v>
      </c>
      <c r="C14" s="240" t="s">
        <v>1336</v>
      </c>
      <c r="D14" s="241" t="s">
        <v>1225</v>
      </c>
      <c r="E14" s="242"/>
      <c r="F14" s="242"/>
      <c r="G14" s="243">
        <v>3</v>
      </c>
      <c r="H14" s="243">
        <v>3</v>
      </c>
      <c r="I14" s="243"/>
      <c r="J14" s="243">
        <v>3</v>
      </c>
      <c r="K14" s="244" t="s">
        <v>617</v>
      </c>
      <c r="L14" s="245" t="s">
        <v>738</v>
      </c>
      <c r="M14" s="246" t="s">
        <v>1728</v>
      </c>
      <c r="N14" s="246" t="s">
        <v>2074</v>
      </c>
      <c r="O14" s="246" t="s">
        <v>2168</v>
      </c>
      <c r="P14" s="246">
        <v>-93</v>
      </c>
      <c r="Q14" s="246" t="s">
        <v>2132</v>
      </c>
      <c r="R14" s="246" t="s">
        <v>2169</v>
      </c>
      <c r="S14" s="246" t="s">
        <v>1</v>
      </c>
      <c r="T14" s="246" t="s">
        <v>1728</v>
      </c>
      <c r="U14" s="246" t="s">
        <v>2156</v>
      </c>
      <c r="V14" s="256" t="s">
        <v>2351</v>
      </c>
      <c r="W14" s="246">
        <v>-93</v>
      </c>
      <c r="X14" s="246" t="s">
        <v>2132</v>
      </c>
      <c r="Y14" s="246" t="s">
        <v>2171</v>
      </c>
      <c r="Z14" s="246" t="s">
        <v>1</v>
      </c>
    </row>
    <row r="15" spans="1:26">
      <c r="A15" s="247"/>
      <c r="B15" s="248"/>
      <c r="C15" s="249"/>
      <c r="D15" s="250"/>
      <c r="E15" s="251"/>
      <c r="F15" s="251"/>
      <c r="G15" s="252"/>
      <c r="H15" s="252"/>
      <c r="I15" s="252"/>
      <c r="J15" s="252"/>
      <c r="K15" s="253"/>
      <c r="L15" s="254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</row>
    <row r="16" spans="1:26" ht="36">
      <c r="A16" s="238">
        <v>30</v>
      </c>
      <c r="B16" s="239" t="s">
        <v>1368</v>
      </c>
      <c r="C16" s="257" t="s">
        <v>1337</v>
      </c>
      <c r="D16" s="241" t="s">
        <v>1225</v>
      </c>
      <c r="E16" s="242"/>
      <c r="F16" s="242"/>
      <c r="G16" s="243"/>
      <c r="H16" s="243"/>
      <c r="I16" s="243">
        <v>3</v>
      </c>
      <c r="J16" s="243">
        <v>3</v>
      </c>
      <c r="K16" s="244" t="s">
        <v>617</v>
      </c>
      <c r="L16" s="245" t="s">
        <v>5</v>
      </c>
      <c r="M16" s="246" t="s">
        <v>1728</v>
      </c>
      <c r="N16" s="246" t="s">
        <v>2074</v>
      </c>
      <c r="O16" s="246" t="s">
        <v>2172</v>
      </c>
      <c r="P16" s="246">
        <v>-93</v>
      </c>
      <c r="Q16" s="246" t="s">
        <v>2173</v>
      </c>
      <c r="R16" s="246" t="s">
        <v>2174</v>
      </c>
      <c r="S16" s="246" t="s">
        <v>1</v>
      </c>
      <c r="T16" s="246" t="s">
        <v>1728</v>
      </c>
      <c r="U16" s="246" t="s">
        <v>2156</v>
      </c>
      <c r="V16" s="246" t="s">
        <v>2175</v>
      </c>
      <c r="W16" s="246">
        <v>-93</v>
      </c>
      <c r="X16" s="246" t="s">
        <v>2132</v>
      </c>
      <c r="Y16" s="246" t="s">
        <v>2176</v>
      </c>
      <c r="Z16" s="246" t="s">
        <v>1</v>
      </c>
    </row>
    <row r="17" spans="1:26">
      <c r="A17" s="247"/>
      <c r="B17" s="248"/>
      <c r="C17" s="249"/>
      <c r="D17" s="250"/>
      <c r="E17" s="251"/>
      <c r="F17" s="251"/>
      <c r="G17" s="252"/>
      <c r="H17" s="252"/>
      <c r="I17" s="252"/>
      <c r="J17" s="252"/>
      <c r="K17" s="253"/>
      <c r="L17" s="254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</row>
    <row r="18" spans="1:26" ht="36">
      <c r="A18" s="238">
        <v>31</v>
      </c>
      <c r="B18" s="239" t="s">
        <v>1369</v>
      </c>
      <c r="C18" s="240" t="s">
        <v>1338</v>
      </c>
      <c r="D18" s="241" t="s">
        <v>1225</v>
      </c>
      <c r="E18" s="242"/>
      <c r="F18" s="242"/>
      <c r="G18" s="243">
        <v>13</v>
      </c>
      <c r="H18" s="243">
        <v>13</v>
      </c>
      <c r="I18" s="243">
        <v>10</v>
      </c>
      <c r="J18" s="243">
        <v>23</v>
      </c>
      <c r="K18" s="244" t="s">
        <v>617</v>
      </c>
      <c r="L18" s="245" t="s">
        <v>10</v>
      </c>
      <c r="M18" s="246" t="s">
        <v>1728</v>
      </c>
      <c r="N18" s="246" t="s">
        <v>2074</v>
      </c>
      <c r="O18" s="246" t="s">
        <v>2352</v>
      </c>
      <c r="P18" s="246">
        <v>-93</v>
      </c>
      <c r="Q18" s="246" t="s">
        <v>2135</v>
      </c>
      <c r="R18" s="246" t="s">
        <v>2178</v>
      </c>
      <c r="S18" s="246" t="s">
        <v>1</v>
      </c>
      <c r="T18" s="246" t="s">
        <v>1771</v>
      </c>
      <c r="U18" s="246" t="s">
        <v>2130</v>
      </c>
      <c r="V18" s="246" t="s">
        <v>2179</v>
      </c>
      <c r="W18" s="246">
        <v>-93</v>
      </c>
      <c r="X18" s="246" t="s">
        <v>2173</v>
      </c>
      <c r="Y18" s="256" t="s">
        <v>2180</v>
      </c>
      <c r="Z18" s="246" t="s">
        <v>1</v>
      </c>
    </row>
    <row r="19" spans="1:26">
      <c r="A19" s="247"/>
      <c r="B19" s="248"/>
      <c r="C19" s="249"/>
      <c r="D19" s="250"/>
      <c r="E19" s="251"/>
      <c r="F19" s="251"/>
      <c r="G19" s="252"/>
      <c r="H19" s="252"/>
      <c r="I19" s="252"/>
      <c r="J19" s="252"/>
      <c r="K19" s="253"/>
      <c r="L19" s="254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</row>
    <row r="20" spans="1:26" ht="36">
      <c r="A20" s="238">
        <v>32</v>
      </c>
      <c r="B20" s="239" t="s">
        <v>1370</v>
      </c>
      <c r="C20" s="240" t="s">
        <v>1339</v>
      </c>
      <c r="D20" s="241" t="s">
        <v>1225</v>
      </c>
      <c r="E20" s="242"/>
      <c r="F20" s="242"/>
      <c r="G20" s="243"/>
      <c r="H20" s="243"/>
      <c r="I20" s="243">
        <v>4</v>
      </c>
      <c r="J20" s="243">
        <v>4</v>
      </c>
      <c r="K20" s="244" t="s">
        <v>1507</v>
      </c>
      <c r="L20" s="245" t="s">
        <v>5</v>
      </c>
      <c r="M20" s="246" t="s">
        <v>1771</v>
      </c>
      <c r="N20" s="246" t="s">
        <v>2072</v>
      </c>
      <c r="O20" s="246" t="s">
        <v>2181</v>
      </c>
      <c r="P20" s="246">
        <v>-93</v>
      </c>
      <c r="Q20" s="246" t="s">
        <v>2135</v>
      </c>
      <c r="R20" s="246" t="s">
        <v>2182</v>
      </c>
      <c r="S20" s="246" t="s">
        <v>1</v>
      </c>
      <c r="T20" s="246" t="s">
        <v>1771</v>
      </c>
      <c r="U20" s="246" t="s">
        <v>2130</v>
      </c>
      <c r="V20" s="246" t="s">
        <v>2183</v>
      </c>
      <c r="W20" s="246">
        <v>-93</v>
      </c>
      <c r="X20" s="246" t="s">
        <v>2135</v>
      </c>
      <c r="Y20" s="246" t="s">
        <v>2184</v>
      </c>
      <c r="Z20" s="246" t="s">
        <v>1</v>
      </c>
    </row>
    <row r="21" spans="1:26">
      <c r="A21" s="247"/>
      <c r="B21" s="248"/>
      <c r="C21" s="249"/>
      <c r="D21" s="250"/>
      <c r="E21" s="251"/>
      <c r="F21" s="251"/>
      <c r="G21" s="252"/>
      <c r="H21" s="252"/>
      <c r="I21" s="252"/>
      <c r="J21" s="252"/>
      <c r="K21" s="253"/>
      <c r="L21" s="254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</row>
    <row r="22" spans="1:26" ht="54">
      <c r="A22" s="238">
        <v>33</v>
      </c>
      <c r="B22" s="239" t="s">
        <v>1371</v>
      </c>
      <c r="C22" s="240" t="s">
        <v>1340</v>
      </c>
      <c r="D22" s="241" t="s">
        <v>1225</v>
      </c>
      <c r="E22" s="242"/>
      <c r="F22" s="242"/>
      <c r="G22" s="243"/>
      <c r="H22" s="243"/>
      <c r="I22" s="243">
        <v>20</v>
      </c>
      <c r="J22" s="243">
        <v>20</v>
      </c>
      <c r="K22" s="244" t="s">
        <v>1504</v>
      </c>
      <c r="L22" s="245" t="s">
        <v>5</v>
      </c>
      <c r="M22" s="246" t="s">
        <v>1728</v>
      </c>
      <c r="N22" s="246" t="s">
        <v>2074</v>
      </c>
      <c r="O22" s="246" t="s">
        <v>2185</v>
      </c>
      <c r="P22" s="246">
        <v>-93</v>
      </c>
      <c r="Q22" s="246" t="s">
        <v>2101</v>
      </c>
      <c r="R22" s="246" t="s">
        <v>2186</v>
      </c>
      <c r="S22" s="246" t="s">
        <v>1</v>
      </c>
      <c r="T22" s="246" t="s">
        <v>1771</v>
      </c>
      <c r="U22" s="246" t="s">
        <v>2093</v>
      </c>
      <c r="V22" s="246" t="s">
        <v>2187</v>
      </c>
      <c r="W22" s="246">
        <v>-93</v>
      </c>
      <c r="X22" s="246" t="s">
        <v>2101</v>
      </c>
      <c r="Y22" s="246" t="s">
        <v>2188</v>
      </c>
      <c r="Z22" s="246" t="s">
        <v>1</v>
      </c>
    </row>
    <row r="23" spans="1:26">
      <c r="A23" s="247"/>
      <c r="B23" s="248"/>
      <c r="C23" s="249"/>
      <c r="D23" s="250"/>
      <c r="E23" s="251"/>
      <c r="F23" s="251"/>
      <c r="G23" s="252"/>
      <c r="H23" s="252"/>
      <c r="I23" s="252"/>
      <c r="J23" s="252"/>
      <c r="K23" s="253"/>
      <c r="L23" s="254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</row>
    <row r="24" spans="1:26" ht="36">
      <c r="A24" s="238">
        <v>34</v>
      </c>
      <c r="B24" s="239" t="s">
        <v>1372</v>
      </c>
      <c r="C24" s="240" t="s">
        <v>1341</v>
      </c>
      <c r="D24" s="241" t="s">
        <v>1225</v>
      </c>
      <c r="E24" s="242"/>
      <c r="F24" s="242"/>
      <c r="G24" s="243">
        <v>23</v>
      </c>
      <c r="H24" s="243">
        <v>23</v>
      </c>
      <c r="I24" s="243"/>
      <c r="J24" s="243">
        <v>23</v>
      </c>
      <c r="K24" s="244" t="s">
        <v>1505</v>
      </c>
      <c r="L24" s="245" t="s">
        <v>738</v>
      </c>
      <c r="M24" s="246" t="s">
        <v>1728</v>
      </c>
      <c r="N24" s="246" t="s">
        <v>2074</v>
      </c>
      <c r="O24" s="246" t="s">
        <v>2189</v>
      </c>
      <c r="P24" s="246">
        <v>-93</v>
      </c>
      <c r="Q24" s="246" t="s">
        <v>2101</v>
      </c>
      <c r="R24" s="246" t="s">
        <v>2190</v>
      </c>
      <c r="S24" s="246" t="s">
        <v>1</v>
      </c>
      <c r="T24" s="246" t="s">
        <v>1771</v>
      </c>
      <c r="U24" s="246" t="s">
        <v>2093</v>
      </c>
      <c r="V24" s="256" t="s">
        <v>2191</v>
      </c>
      <c r="W24" s="246">
        <v>-93</v>
      </c>
      <c r="X24" s="246" t="s">
        <v>2101</v>
      </c>
      <c r="Y24" s="246" t="s">
        <v>2192</v>
      </c>
      <c r="Z24" s="246" t="s">
        <v>1</v>
      </c>
    </row>
    <row r="25" spans="1:26">
      <c r="A25" s="247"/>
      <c r="B25" s="248"/>
      <c r="C25" s="249"/>
      <c r="D25" s="250"/>
      <c r="E25" s="251"/>
      <c r="F25" s="251"/>
      <c r="G25" s="252"/>
      <c r="H25" s="252"/>
      <c r="I25" s="252"/>
      <c r="J25" s="252"/>
      <c r="K25" s="253"/>
      <c r="L25" s="254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</row>
    <row r="26" spans="1:26" ht="54">
      <c r="A26" s="238">
        <v>35</v>
      </c>
      <c r="B26" s="239" t="s">
        <v>1373</v>
      </c>
      <c r="C26" s="240" t="s">
        <v>1476</v>
      </c>
      <c r="D26" s="241" t="s">
        <v>1225</v>
      </c>
      <c r="E26" s="242"/>
      <c r="F26" s="242"/>
      <c r="G26" s="243">
        <v>3</v>
      </c>
      <c r="H26" s="243">
        <v>3</v>
      </c>
      <c r="I26" s="243">
        <v>3.5</v>
      </c>
      <c r="J26" s="243">
        <v>6.5</v>
      </c>
      <c r="K26" s="244" t="s">
        <v>1508</v>
      </c>
      <c r="L26" s="245" t="s">
        <v>10</v>
      </c>
      <c r="M26" s="246" t="s">
        <v>1771</v>
      </c>
      <c r="N26" s="258" t="s">
        <v>2193</v>
      </c>
      <c r="O26" s="246" t="s">
        <v>2194</v>
      </c>
      <c r="P26" s="246">
        <v>-93</v>
      </c>
      <c r="Q26" s="246" t="s">
        <v>2195</v>
      </c>
      <c r="R26" s="246" t="s">
        <v>2196</v>
      </c>
      <c r="S26" s="246" t="s">
        <v>1</v>
      </c>
      <c r="T26" s="246" t="s">
        <v>1771</v>
      </c>
      <c r="U26" s="246" t="s">
        <v>2094</v>
      </c>
      <c r="V26" s="246" t="s">
        <v>2197</v>
      </c>
      <c r="W26" s="246">
        <v>-93</v>
      </c>
      <c r="X26" s="246" t="s">
        <v>2195</v>
      </c>
      <c r="Y26" s="246" t="s">
        <v>2198</v>
      </c>
      <c r="Z26" s="246" t="s">
        <v>1</v>
      </c>
    </row>
    <row r="27" spans="1:26">
      <c r="A27" s="247"/>
      <c r="B27" s="248"/>
      <c r="C27" s="249"/>
      <c r="D27" s="250"/>
      <c r="E27" s="251"/>
      <c r="F27" s="251"/>
      <c r="G27" s="252"/>
      <c r="H27" s="252"/>
      <c r="I27" s="252"/>
      <c r="J27" s="252"/>
      <c r="K27" s="253"/>
      <c r="L27" s="254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</row>
    <row r="28" spans="1:26" ht="36">
      <c r="A28" s="238">
        <v>36</v>
      </c>
      <c r="B28" s="239" t="s">
        <v>1374</v>
      </c>
      <c r="C28" s="257" t="s">
        <v>1475</v>
      </c>
      <c r="D28" s="259" t="s">
        <v>1225</v>
      </c>
      <c r="E28" s="242"/>
      <c r="F28" s="242"/>
      <c r="G28" s="243">
        <v>3</v>
      </c>
      <c r="H28" s="243">
        <v>3</v>
      </c>
      <c r="I28" s="243"/>
      <c r="J28" s="243">
        <v>3</v>
      </c>
      <c r="K28" s="244" t="s">
        <v>617</v>
      </c>
      <c r="L28" s="260" t="s">
        <v>738</v>
      </c>
      <c r="M28" s="246" t="s">
        <v>1728</v>
      </c>
      <c r="N28" s="246" t="s">
        <v>2074</v>
      </c>
      <c r="O28" s="246" t="s">
        <v>2199</v>
      </c>
      <c r="P28" s="246">
        <v>-93</v>
      </c>
      <c r="Q28" s="246" t="s">
        <v>2195</v>
      </c>
      <c r="R28" s="246" t="s">
        <v>2200</v>
      </c>
      <c r="S28" s="246" t="s">
        <v>1</v>
      </c>
      <c r="T28" s="246" t="s">
        <v>1728</v>
      </c>
      <c r="U28" s="246" t="s">
        <v>2156</v>
      </c>
      <c r="V28" s="246" t="s">
        <v>2201</v>
      </c>
      <c r="W28" s="246">
        <v>-93</v>
      </c>
      <c r="X28" s="246" t="s">
        <v>2195</v>
      </c>
      <c r="Y28" s="246" t="s">
        <v>2202</v>
      </c>
      <c r="Z28" s="246" t="s">
        <v>1</v>
      </c>
    </row>
    <row r="29" spans="1:26">
      <c r="A29" s="247"/>
      <c r="B29" s="248"/>
      <c r="C29" s="249"/>
      <c r="D29" s="250"/>
      <c r="E29" s="251"/>
      <c r="F29" s="251"/>
      <c r="G29" s="252"/>
      <c r="H29" s="252"/>
      <c r="I29" s="252"/>
      <c r="J29" s="252"/>
      <c r="K29" s="253"/>
      <c r="L29" s="254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</row>
    <row r="30" spans="1:26" ht="36">
      <c r="A30" s="238">
        <v>37</v>
      </c>
      <c r="B30" s="239" t="s">
        <v>1375</v>
      </c>
      <c r="C30" s="240" t="s">
        <v>1342</v>
      </c>
      <c r="D30" s="241" t="s">
        <v>1225</v>
      </c>
      <c r="E30" s="242"/>
      <c r="F30" s="242"/>
      <c r="G30" s="243"/>
      <c r="H30" s="243"/>
      <c r="I30" s="243">
        <v>19</v>
      </c>
      <c r="J30" s="243">
        <v>19</v>
      </c>
      <c r="K30" s="244" t="s">
        <v>1506</v>
      </c>
      <c r="L30" s="245" t="s">
        <v>5</v>
      </c>
      <c r="M30" s="246" t="s">
        <v>1728</v>
      </c>
      <c r="N30" s="246" t="s">
        <v>2074</v>
      </c>
      <c r="O30" s="246" t="s">
        <v>2203</v>
      </c>
      <c r="P30" s="246">
        <v>-93</v>
      </c>
      <c r="Q30" s="246" t="s">
        <v>2195</v>
      </c>
      <c r="R30" s="246" t="s">
        <v>2204</v>
      </c>
      <c r="S30" s="246" t="s">
        <v>1</v>
      </c>
      <c r="T30" s="246" t="s">
        <v>1771</v>
      </c>
      <c r="U30" s="246" t="s">
        <v>2072</v>
      </c>
      <c r="V30" s="246" t="s">
        <v>2205</v>
      </c>
      <c r="W30" s="246">
        <v>-93</v>
      </c>
      <c r="X30" s="246" t="s">
        <v>2195</v>
      </c>
      <c r="Y30" s="246" t="s">
        <v>2206</v>
      </c>
      <c r="Z30" s="246" t="s">
        <v>1</v>
      </c>
    </row>
    <row r="31" spans="1:26">
      <c r="A31" s="247"/>
      <c r="B31" s="248"/>
      <c r="C31" s="249"/>
      <c r="D31" s="250"/>
      <c r="E31" s="251"/>
      <c r="F31" s="251"/>
      <c r="G31" s="252"/>
      <c r="H31" s="252"/>
      <c r="I31" s="252"/>
      <c r="J31" s="252"/>
      <c r="K31" s="253"/>
      <c r="L31" s="254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</row>
    <row r="32" spans="1:26" ht="72">
      <c r="A32" s="238">
        <v>38</v>
      </c>
      <c r="B32" s="239" t="s">
        <v>1477</v>
      </c>
      <c r="C32" s="240" t="s">
        <v>1502</v>
      </c>
      <c r="D32" s="241" t="s">
        <v>1225</v>
      </c>
      <c r="E32" s="242"/>
      <c r="F32" s="242"/>
      <c r="G32" s="243"/>
      <c r="H32" s="243"/>
      <c r="I32" s="243">
        <v>18.5</v>
      </c>
      <c r="J32" s="243">
        <v>18.5</v>
      </c>
      <c r="K32" s="244" t="s">
        <v>1509</v>
      </c>
      <c r="L32" s="245" t="s">
        <v>5</v>
      </c>
      <c r="M32" s="246" t="s">
        <v>1728</v>
      </c>
      <c r="N32" s="246" t="s">
        <v>2074</v>
      </c>
      <c r="O32" s="246" t="s">
        <v>2185</v>
      </c>
      <c r="P32" s="246">
        <v>-93</v>
      </c>
      <c r="Q32" s="246" t="s">
        <v>2097</v>
      </c>
      <c r="R32" s="246" t="s">
        <v>2207</v>
      </c>
      <c r="S32" s="246" t="s">
        <v>1</v>
      </c>
      <c r="T32" s="246" t="s">
        <v>1771</v>
      </c>
      <c r="U32" s="246" t="s">
        <v>2093</v>
      </c>
      <c r="V32" s="246" t="s">
        <v>2208</v>
      </c>
      <c r="W32" s="246">
        <v>-93</v>
      </c>
      <c r="X32" s="246" t="s">
        <v>2100</v>
      </c>
      <c r="Y32" s="246" t="s">
        <v>2209</v>
      </c>
      <c r="Z32" s="246" t="s">
        <v>1</v>
      </c>
    </row>
    <row r="33" spans="1:26">
      <c r="A33" s="247"/>
      <c r="B33" s="248"/>
      <c r="C33" s="249"/>
      <c r="D33" s="250"/>
      <c r="E33" s="251"/>
      <c r="F33" s="251"/>
      <c r="G33" s="252"/>
      <c r="H33" s="252"/>
      <c r="I33" s="252"/>
      <c r="J33" s="252"/>
      <c r="K33" s="253"/>
      <c r="L33" s="254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</row>
    <row r="34" spans="1:26" ht="36">
      <c r="A34" s="238">
        <v>39</v>
      </c>
      <c r="B34" s="239" t="s">
        <v>1376</v>
      </c>
      <c r="C34" s="257" t="s">
        <v>1478</v>
      </c>
      <c r="D34" s="259" t="s">
        <v>1225</v>
      </c>
      <c r="E34" s="242"/>
      <c r="F34" s="242"/>
      <c r="G34" s="243">
        <v>3</v>
      </c>
      <c r="H34" s="243">
        <v>3</v>
      </c>
      <c r="I34" s="243"/>
      <c r="J34" s="243">
        <v>3</v>
      </c>
      <c r="K34" s="244" t="s">
        <v>1510</v>
      </c>
      <c r="L34" s="260" t="s">
        <v>738</v>
      </c>
      <c r="M34" s="246" t="s">
        <v>1728</v>
      </c>
      <c r="N34" s="246" t="s">
        <v>2074</v>
      </c>
      <c r="O34" s="246" t="s">
        <v>2123</v>
      </c>
      <c r="P34" s="246">
        <v>-93</v>
      </c>
      <c r="Q34" s="246" t="s">
        <v>2097</v>
      </c>
      <c r="R34" s="246" t="s">
        <v>2210</v>
      </c>
      <c r="S34" s="246" t="s">
        <v>1</v>
      </c>
      <c r="T34" s="246" t="s">
        <v>1728</v>
      </c>
      <c r="U34" s="246" t="s">
        <v>2156</v>
      </c>
      <c r="V34" s="246" t="s">
        <v>2211</v>
      </c>
      <c r="W34" s="246">
        <v>-93</v>
      </c>
      <c r="X34" s="246" t="s">
        <v>2097</v>
      </c>
      <c r="Y34" s="246" t="s">
        <v>2212</v>
      </c>
      <c r="Z34" s="246" t="s">
        <v>1</v>
      </c>
    </row>
    <row r="35" spans="1:26">
      <c r="A35" s="247"/>
      <c r="B35" s="248"/>
      <c r="C35" s="249"/>
      <c r="D35" s="250"/>
      <c r="E35" s="251"/>
      <c r="F35" s="251"/>
      <c r="G35" s="252"/>
      <c r="H35" s="252"/>
      <c r="I35" s="252"/>
      <c r="J35" s="252"/>
      <c r="K35" s="253"/>
      <c r="L35" s="254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</row>
    <row r="36" spans="1:26" ht="36">
      <c r="A36" s="238">
        <v>40</v>
      </c>
      <c r="B36" s="239" t="s">
        <v>1377</v>
      </c>
      <c r="C36" s="240" t="s">
        <v>1343</v>
      </c>
      <c r="D36" s="241" t="s">
        <v>1225</v>
      </c>
      <c r="E36" s="242"/>
      <c r="F36" s="242"/>
      <c r="G36" s="243">
        <v>3</v>
      </c>
      <c r="H36" s="243">
        <v>3</v>
      </c>
      <c r="I36" s="243">
        <v>3</v>
      </c>
      <c r="J36" s="243">
        <v>6</v>
      </c>
      <c r="K36" s="244" t="s">
        <v>1511</v>
      </c>
      <c r="L36" s="245" t="s">
        <v>10</v>
      </c>
      <c r="M36" s="246" t="s">
        <v>1771</v>
      </c>
      <c r="N36" s="246" t="s">
        <v>2094</v>
      </c>
      <c r="O36" s="246" t="s">
        <v>2213</v>
      </c>
      <c r="P36" s="246">
        <v>-93</v>
      </c>
      <c r="Q36" s="246" t="s">
        <v>2106</v>
      </c>
      <c r="R36" s="246" t="s">
        <v>2214</v>
      </c>
      <c r="S36" s="246" t="s">
        <v>1</v>
      </c>
      <c r="T36" s="246" t="s">
        <v>1771</v>
      </c>
      <c r="U36" s="246" t="s">
        <v>2072</v>
      </c>
      <c r="V36" s="246" t="s">
        <v>2215</v>
      </c>
      <c r="W36" s="246">
        <v>-93</v>
      </c>
      <c r="X36" s="246" t="s">
        <v>2106</v>
      </c>
      <c r="Y36" s="246" t="s">
        <v>2216</v>
      </c>
      <c r="Z36" s="246" t="s">
        <v>1</v>
      </c>
    </row>
    <row r="37" spans="1:26">
      <c r="A37" s="247"/>
      <c r="B37" s="248"/>
      <c r="C37" s="249"/>
      <c r="D37" s="250"/>
      <c r="E37" s="251"/>
      <c r="F37" s="251"/>
      <c r="G37" s="252"/>
      <c r="H37" s="252"/>
      <c r="I37" s="252"/>
      <c r="J37" s="252"/>
      <c r="K37" s="253"/>
      <c r="L37" s="254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</row>
    <row r="38" spans="1:26" ht="36">
      <c r="A38" s="238">
        <v>41</v>
      </c>
      <c r="B38" s="239" t="s">
        <v>1378</v>
      </c>
      <c r="C38" s="240" t="s">
        <v>1344</v>
      </c>
      <c r="D38" s="241" t="s">
        <v>1225</v>
      </c>
      <c r="E38" s="242"/>
      <c r="F38" s="242"/>
      <c r="G38" s="243">
        <v>13</v>
      </c>
      <c r="H38" s="243">
        <v>13</v>
      </c>
      <c r="I38" s="243"/>
      <c r="J38" s="243">
        <v>13</v>
      </c>
      <c r="K38" s="244" t="s">
        <v>1512</v>
      </c>
      <c r="L38" s="245" t="s">
        <v>738</v>
      </c>
      <c r="M38" s="246" t="s">
        <v>1728</v>
      </c>
      <c r="N38" s="246" t="s">
        <v>2074</v>
      </c>
      <c r="O38" s="246" t="s">
        <v>2075</v>
      </c>
      <c r="P38" s="246">
        <v>-93</v>
      </c>
      <c r="Q38" s="246" t="s">
        <v>2106</v>
      </c>
      <c r="R38" s="246" t="s">
        <v>2217</v>
      </c>
      <c r="S38" s="246" t="s">
        <v>1</v>
      </c>
      <c r="T38" s="246" t="s">
        <v>1771</v>
      </c>
      <c r="U38" s="246" t="s">
        <v>2218</v>
      </c>
      <c r="V38" s="246" t="s">
        <v>2219</v>
      </c>
      <c r="W38" s="246">
        <v>-93</v>
      </c>
      <c r="X38" s="246" t="s">
        <v>2106</v>
      </c>
      <c r="Y38" s="246" t="s">
        <v>2220</v>
      </c>
      <c r="Z38" s="246" t="s">
        <v>1</v>
      </c>
    </row>
    <row r="39" spans="1:26">
      <c r="A39" s="247"/>
      <c r="B39" s="248"/>
      <c r="C39" s="249"/>
      <c r="D39" s="250"/>
      <c r="E39" s="251"/>
      <c r="F39" s="251"/>
      <c r="G39" s="252"/>
      <c r="H39" s="252"/>
      <c r="I39" s="252"/>
      <c r="J39" s="252"/>
      <c r="K39" s="253"/>
      <c r="L39" s="254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</row>
    <row r="40" spans="1:26" ht="54">
      <c r="A40" s="238">
        <v>42</v>
      </c>
      <c r="B40" s="239" t="s">
        <v>1379</v>
      </c>
      <c r="C40" s="240" t="s">
        <v>1482</v>
      </c>
      <c r="D40" s="241" t="s">
        <v>1225</v>
      </c>
      <c r="E40" s="242"/>
      <c r="F40" s="242"/>
      <c r="G40" s="243">
        <v>4</v>
      </c>
      <c r="H40" s="243">
        <v>4</v>
      </c>
      <c r="I40" s="243"/>
      <c r="J40" s="243">
        <v>4</v>
      </c>
      <c r="K40" s="244" t="s">
        <v>1513</v>
      </c>
      <c r="L40" s="245" t="s">
        <v>738</v>
      </c>
      <c r="M40" s="246" t="s">
        <v>1728</v>
      </c>
      <c r="N40" s="246" t="s">
        <v>2074</v>
      </c>
      <c r="O40" s="246" t="s">
        <v>2221</v>
      </c>
      <c r="P40" s="246">
        <v>-93</v>
      </c>
      <c r="Q40" s="246" t="s">
        <v>2106</v>
      </c>
      <c r="R40" s="246" t="s">
        <v>2222</v>
      </c>
      <c r="S40" s="246" t="s">
        <v>1</v>
      </c>
      <c r="T40" s="246" t="s">
        <v>1728</v>
      </c>
      <c r="U40" s="246" t="s">
        <v>2153</v>
      </c>
      <c r="V40" s="246" t="s">
        <v>2223</v>
      </c>
      <c r="W40" s="246">
        <v>-93</v>
      </c>
      <c r="X40" s="246" t="s">
        <v>2106</v>
      </c>
      <c r="Y40" s="246" t="s">
        <v>2224</v>
      </c>
      <c r="Z40" s="246" t="s">
        <v>1</v>
      </c>
    </row>
    <row r="41" spans="1:26">
      <c r="A41" s="247"/>
      <c r="B41" s="248"/>
      <c r="C41" s="249"/>
      <c r="D41" s="250"/>
      <c r="E41" s="251"/>
      <c r="F41" s="251"/>
      <c r="G41" s="252"/>
      <c r="H41" s="252"/>
      <c r="I41" s="252"/>
      <c r="J41" s="252"/>
      <c r="K41" s="253"/>
      <c r="L41" s="254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</row>
    <row r="42" spans="1:26" ht="36">
      <c r="A42" s="238">
        <v>43</v>
      </c>
      <c r="B42" s="239" t="s">
        <v>1380</v>
      </c>
      <c r="C42" s="240" t="s">
        <v>1479</v>
      </c>
      <c r="D42" s="241" t="s">
        <v>1226</v>
      </c>
      <c r="E42" s="242"/>
      <c r="F42" s="242"/>
      <c r="G42" s="243"/>
      <c r="H42" s="243"/>
      <c r="I42" s="243">
        <v>2</v>
      </c>
      <c r="J42" s="243">
        <v>2</v>
      </c>
      <c r="K42" s="244" t="s">
        <v>1507</v>
      </c>
      <c r="L42" s="245" t="s">
        <v>5</v>
      </c>
      <c r="M42" s="246" t="s">
        <v>1728</v>
      </c>
      <c r="N42" s="246" t="s">
        <v>2153</v>
      </c>
      <c r="O42" s="246" t="s">
        <v>2225</v>
      </c>
      <c r="P42" s="246">
        <v>-93</v>
      </c>
      <c r="Q42" s="246" t="s">
        <v>2106</v>
      </c>
      <c r="R42" s="246" t="s">
        <v>2226</v>
      </c>
      <c r="S42" s="246" t="s">
        <v>1</v>
      </c>
      <c r="T42" s="246" t="s">
        <v>1771</v>
      </c>
      <c r="U42" s="246" t="s">
        <v>2130</v>
      </c>
      <c r="V42" s="256" t="s">
        <v>2353</v>
      </c>
      <c r="W42" s="246">
        <v>-93</v>
      </c>
      <c r="X42" s="246" t="s">
        <v>2106</v>
      </c>
      <c r="Y42" s="246" t="s">
        <v>2228</v>
      </c>
      <c r="Z42" s="246" t="s">
        <v>1</v>
      </c>
    </row>
    <row r="43" spans="1:26">
      <c r="A43" s="247"/>
      <c r="B43" s="248"/>
      <c r="C43" s="249"/>
      <c r="D43" s="250"/>
      <c r="E43" s="251"/>
      <c r="F43" s="251"/>
      <c r="G43" s="252"/>
      <c r="H43" s="252"/>
      <c r="I43" s="252"/>
      <c r="J43" s="252"/>
      <c r="K43" s="253"/>
      <c r="L43" s="254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</row>
    <row r="44" spans="1:26" ht="36">
      <c r="A44" s="238">
        <v>44</v>
      </c>
      <c r="B44" s="239" t="s">
        <v>1381</v>
      </c>
      <c r="C44" s="240" t="s">
        <v>1345</v>
      </c>
      <c r="D44" s="241" t="s">
        <v>1225</v>
      </c>
      <c r="E44" s="242"/>
      <c r="F44" s="242"/>
      <c r="G44" s="243">
        <v>7</v>
      </c>
      <c r="H44" s="243">
        <v>7</v>
      </c>
      <c r="I44" s="243"/>
      <c r="J44" s="243">
        <v>7</v>
      </c>
      <c r="K44" s="244" t="s">
        <v>1507</v>
      </c>
      <c r="L44" s="245" t="s">
        <v>738</v>
      </c>
      <c r="M44" s="246" t="s">
        <v>1771</v>
      </c>
      <c r="N44" s="246" t="s">
        <v>2229</v>
      </c>
      <c r="O44" s="246" t="s">
        <v>2230</v>
      </c>
      <c r="P44" s="246">
        <v>-93</v>
      </c>
      <c r="Q44" s="246" t="s">
        <v>2098</v>
      </c>
      <c r="R44" s="246" t="s">
        <v>2231</v>
      </c>
      <c r="S44" s="246" t="s">
        <v>1</v>
      </c>
      <c r="T44" s="246" t="s">
        <v>1771</v>
      </c>
      <c r="U44" s="246" t="s">
        <v>2093</v>
      </c>
      <c r="V44" s="246" t="s">
        <v>2232</v>
      </c>
      <c r="W44" s="246">
        <v>-93</v>
      </c>
      <c r="X44" s="246" t="s">
        <v>2098</v>
      </c>
      <c r="Y44" s="246" t="s">
        <v>2233</v>
      </c>
      <c r="Z44" s="246" t="s">
        <v>1</v>
      </c>
    </row>
    <row r="45" spans="1:26">
      <c r="A45" s="247"/>
      <c r="B45" s="248"/>
      <c r="C45" s="249"/>
      <c r="D45" s="250"/>
      <c r="E45" s="251"/>
      <c r="F45" s="251"/>
      <c r="G45" s="252"/>
      <c r="H45" s="252"/>
      <c r="I45" s="252"/>
      <c r="J45" s="252"/>
      <c r="K45" s="253"/>
      <c r="L45" s="254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</row>
    <row r="46" spans="1:26" ht="36">
      <c r="A46" s="238">
        <v>45</v>
      </c>
      <c r="B46" s="239" t="s">
        <v>1382</v>
      </c>
      <c r="C46" s="240" t="s">
        <v>1480</v>
      </c>
      <c r="D46" s="241" t="s">
        <v>1225</v>
      </c>
      <c r="E46" s="242"/>
      <c r="F46" s="242"/>
      <c r="G46" s="243"/>
      <c r="H46" s="243"/>
      <c r="I46" s="243">
        <v>16</v>
      </c>
      <c r="J46" s="243">
        <v>16</v>
      </c>
      <c r="K46" s="244" t="s">
        <v>617</v>
      </c>
      <c r="L46" s="245" t="s">
        <v>5</v>
      </c>
      <c r="M46" s="246" t="s">
        <v>1728</v>
      </c>
      <c r="N46" s="246" t="s">
        <v>2074</v>
      </c>
      <c r="O46" s="246" t="s">
        <v>2234</v>
      </c>
      <c r="P46" s="246">
        <v>-93</v>
      </c>
      <c r="Q46" s="246" t="s">
        <v>2098</v>
      </c>
      <c r="R46" s="246" t="s">
        <v>2235</v>
      </c>
      <c r="S46" s="246" t="s">
        <v>1</v>
      </c>
      <c r="T46" s="246" t="s">
        <v>1771</v>
      </c>
      <c r="U46" s="246" t="s">
        <v>2229</v>
      </c>
      <c r="V46" s="246" t="s">
        <v>2236</v>
      </c>
      <c r="W46" s="246">
        <v>-93</v>
      </c>
      <c r="X46" s="246" t="s">
        <v>2098</v>
      </c>
      <c r="Y46" s="246" t="s">
        <v>2237</v>
      </c>
      <c r="Z46" s="246" t="s">
        <v>1</v>
      </c>
    </row>
    <row r="47" spans="1:26">
      <c r="A47" s="247"/>
      <c r="B47" s="248"/>
      <c r="C47" s="249"/>
      <c r="D47" s="250"/>
      <c r="E47" s="251"/>
      <c r="F47" s="251"/>
      <c r="G47" s="252"/>
      <c r="H47" s="252"/>
      <c r="I47" s="252"/>
      <c r="J47" s="252"/>
      <c r="K47" s="253"/>
      <c r="L47" s="254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</row>
    <row r="48" spans="1:26" ht="36">
      <c r="A48" s="238">
        <v>46</v>
      </c>
      <c r="B48" s="239" t="s">
        <v>1383</v>
      </c>
      <c r="C48" s="245" t="s">
        <v>1481</v>
      </c>
      <c r="D48" s="241" t="s">
        <v>1225</v>
      </c>
      <c r="E48" s="242"/>
      <c r="F48" s="242"/>
      <c r="G48" s="243">
        <v>4</v>
      </c>
      <c r="H48" s="243">
        <v>4</v>
      </c>
      <c r="I48" s="243"/>
      <c r="J48" s="243">
        <v>4</v>
      </c>
      <c r="K48" s="244" t="s">
        <v>617</v>
      </c>
      <c r="L48" s="245" t="s">
        <v>738</v>
      </c>
      <c r="M48" s="246" t="s">
        <v>1728</v>
      </c>
      <c r="N48" s="246" t="s">
        <v>2074</v>
      </c>
      <c r="O48" s="246" t="s">
        <v>2131</v>
      </c>
      <c r="P48" s="246">
        <v>-93</v>
      </c>
      <c r="Q48" s="246" t="s">
        <v>2098</v>
      </c>
      <c r="R48" s="246" t="s">
        <v>2238</v>
      </c>
      <c r="S48" s="246" t="s">
        <v>1</v>
      </c>
      <c r="T48" s="246" t="s">
        <v>1728</v>
      </c>
      <c r="U48" s="246" t="s">
        <v>2153</v>
      </c>
      <c r="V48" s="246" t="s">
        <v>2239</v>
      </c>
      <c r="W48" s="246">
        <v>-93</v>
      </c>
      <c r="X48" s="246" t="s">
        <v>2098</v>
      </c>
      <c r="Y48" s="246" t="s">
        <v>2240</v>
      </c>
      <c r="Z48" s="246" t="s">
        <v>1</v>
      </c>
    </row>
    <row r="49" spans="1:26">
      <c r="A49" s="247"/>
      <c r="B49" s="248"/>
      <c r="C49" s="249"/>
      <c r="D49" s="250"/>
      <c r="E49" s="251"/>
      <c r="F49" s="251"/>
      <c r="G49" s="252"/>
      <c r="H49" s="252"/>
      <c r="I49" s="252"/>
      <c r="J49" s="252"/>
      <c r="K49" s="253"/>
      <c r="L49" s="254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</row>
    <row r="50" spans="1:26" ht="36">
      <c r="A50" s="238">
        <v>47</v>
      </c>
      <c r="B50" s="239" t="s">
        <v>1384</v>
      </c>
      <c r="C50" s="240" t="s">
        <v>1346</v>
      </c>
      <c r="D50" s="241" t="s">
        <v>1225</v>
      </c>
      <c r="E50" s="242"/>
      <c r="F50" s="242"/>
      <c r="G50" s="243">
        <v>15</v>
      </c>
      <c r="H50" s="243">
        <v>15</v>
      </c>
      <c r="I50" s="243">
        <v>3</v>
      </c>
      <c r="J50" s="243">
        <v>18</v>
      </c>
      <c r="K50" s="244" t="s">
        <v>1514</v>
      </c>
      <c r="L50" s="245" t="s">
        <v>10</v>
      </c>
      <c r="M50" s="246" t="s">
        <v>1771</v>
      </c>
      <c r="N50" s="246" t="s">
        <v>2126</v>
      </c>
      <c r="O50" s="246" t="s">
        <v>2241</v>
      </c>
      <c r="P50" s="246">
        <v>-93</v>
      </c>
      <c r="Q50" s="246" t="s">
        <v>2117</v>
      </c>
      <c r="R50" s="246" t="s">
        <v>2242</v>
      </c>
      <c r="S50" s="246" t="s">
        <v>1</v>
      </c>
      <c r="T50" s="246" t="s">
        <v>1771</v>
      </c>
      <c r="U50" s="246" t="s">
        <v>2093</v>
      </c>
      <c r="V50" s="246" t="s">
        <v>2243</v>
      </c>
      <c r="W50" s="246">
        <v>-93</v>
      </c>
      <c r="X50" s="246" t="s">
        <v>2117</v>
      </c>
      <c r="Y50" s="246" t="s">
        <v>2244</v>
      </c>
      <c r="Z50" s="246" t="s">
        <v>1</v>
      </c>
    </row>
    <row r="51" spans="1:26">
      <c r="A51" s="247"/>
      <c r="B51" s="248"/>
      <c r="C51" s="249"/>
      <c r="D51" s="250"/>
      <c r="E51" s="251"/>
      <c r="F51" s="251"/>
      <c r="G51" s="252"/>
      <c r="H51" s="252"/>
      <c r="I51" s="252"/>
      <c r="J51" s="252"/>
      <c r="K51" s="253"/>
      <c r="L51" s="254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</row>
    <row r="52" spans="1:26" ht="36">
      <c r="A52" s="238">
        <v>48</v>
      </c>
      <c r="B52" s="239" t="s">
        <v>1385</v>
      </c>
      <c r="C52" s="240" t="s">
        <v>1483</v>
      </c>
      <c r="D52" s="241" t="s">
        <v>1225</v>
      </c>
      <c r="E52" s="242"/>
      <c r="F52" s="242"/>
      <c r="G52" s="243"/>
      <c r="H52" s="243"/>
      <c r="I52" s="243">
        <v>2.2000000000000002</v>
      </c>
      <c r="J52" s="243">
        <v>2.2000000000000002</v>
      </c>
      <c r="K52" s="244" t="s">
        <v>1515</v>
      </c>
      <c r="L52" s="245" t="s">
        <v>5</v>
      </c>
      <c r="M52" s="246" t="s">
        <v>1771</v>
      </c>
      <c r="N52" s="246" t="s">
        <v>2069</v>
      </c>
      <c r="O52" s="246" t="s">
        <v>2245</v>
      </c>
      <c r="P52" s="246">
        <v>-93</v>
      </c>
      <c r="Q52" s="246" t="s">
        <v>2246</v>
      </c>
      <c r="R52" s="246" t="s">
        <v>2247</v>
      </c>
      <c r="S52" s="246" t="s">
        <v>1</v>
      </c>
      <c r="T52" s="246" t="s">
        <v>1771</v>
      </c>
      <c r="U52" s="246" t="s">
        <v>2072</v>
      </c>
      <c r="V52" s="246" t="s">
        <v>2248</v>
      </c>
      <c r="W52" s="246">
        <v>-93</v>
      </c>
      <c r="X52" s="246" t="s">
        <v>2246</v>
      </c>
      <c r="Y52" s="246" t="s">
        <v>2249</v>
      </c>
      <c r="Z52" s="246" t="s">
        <v>1</v>
      </c>
    </row>
    <row r="53" spans="1:26">
      <c r="A53" s="247"/>
      <c r="B53" s="248"/>
      <c r="C53" s="249"/>
      <c r="D53" s="250"/>
      <c r="E53" s="251"/>
      <c r="F53" s="251"/>
      <c r="G53" s="252"/>
      <c r="H53" s="252"/>
      <c r="I53" s="252"/>
      <c r="J53" s="252"/>
      <c r="K53" s="253"/>
      <c r="L53" s="254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</row>
    <row r="54" spans="1:26" ht="36">
      <c r="A54" s="238">
        <v>49</v>
      </c>
      <c r="B54" s="239" t="s">
        <v>1386</v>
      </c>
      <c r="C54" s="240" t="s">
        <v>1484</v>
      </c>
      <c r="D54" s="241" t="s">
        <v>1225</v>
      </c>
      <c r="E54" s="242"/>
      <c r="F54" s="242"/>
      <c r="G54" s="243"/>
      <c r="H54" s="243"/>
      <c r="I54" s="243">
        <v>3.8</v>
      </c>
      <c r="J54" s="243">
        <v>3.8</v>
      </c>
      <c r="K54" s="244" t="s">
        <v>1516</v>
      </c>
      <c r="L54" s="245" t="s">
        <v>5</v>
      </c>
      <c r="M54" s="246" t="s">
        <v>1771</v>
      </c>
      <c r="N54" s="246" t="s">
        <v>2094</v>
      </c>
      <c r="O54" s="246" t="s">
        <v>2250</v>
      </c>
      <c r="P54" s="246">
        <v>-93</v>
      </c>
      <c r="Q54" s="246" t="s">
        <v>2120</v>
      </c>
      <c r="R54" s="246" t="s">
        <v>2251</v>
      </c>
      <c r="S54" s="246" t="s">
        <v>1</v>
      </c>
      <c r="T54" s="246" t="s">
        <v>1771</v>
      </c>
      <c r="U54" s="246" t="s">
        <v>2229</v>
      </c>
      <c r="V54" s="246" t="s">
        <v>2252</v>
      </c>
      <c r="W54" s="246">
        <v>-93</v>
      </c>
      <c r="X54" s="246" t="s">
        <v>2120</v>
      </c>
      <c r="Y54" s="246" t="s">
        <v>2253</v>
      </c>
      <c r="Z54" s="246" t="s">
        <v>1</v>
      </c>
    </row>
    <row r="55" spans="1:26">
      <c r="A55" s="247"/>
      <c r="B55" s="248"/>
      <c r="C55" s="249"/>
      <c r="D55" s="250"/>
      <c r="E55" s="251"/>
      <c r="F55" s="251"/>
      <c r="G55" s="252"/>
      <c r="H55" s="252"/>
      <c r="I55" s="252"/>
      <c r="J55" s="252"/>
      <c r="K55" s="253"/>
      <c r="L55" s="254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</row>
    <row r="56" spans="1:26" ht="54">
      <c r="A56" s="238">
        <v>50</v>
      </c>
      <c r="B56" s="239" t="s">
        <v>1387</v>
      </c>
      <c r="C56" s="240" t="s">
        <v>1347</v>
      </c>
      <c r="D56" s="241" t="s">
        <v>1225</v>
      </c>
      <c r="E56" s="242"/>
      <c r="F56" s="242"/>
      <c r="G56" s="243">
        <v>3</v>
      </c>
      <c r="H56" s="243">
        <v>3</v>
      </c>
      <c r="I56" s="243">
        <v>10.199999999999999</v>
      </c>
      <c r="J56" s="243">
        <v>13.2</v>
      </c>
      <c r="K56" s="244" t="s">
        <v>1517</v>
      </c>
      <c r="L56" s="245" t="s">
        <v>10</v>
      </c>
      <c r="M56" s="246" t="s">
        <v>1771</v>
      </c>
      <c r="N56" s="246" t="s">
        <v>2081</v>
      </c>
      <c r="O56" s="246" t="s">
        <v>2254</v>
      </c>
      <c r="P56" s="246">
        <v>-93</v>
      </c>
      <c r="Q56" s="246" t="s">
        <v>2120</v>
      </c>
      <c r="R56" s="246" t="s">
        <v>2255</v>
      </c>
      <c r="S56" s="246" t="s">
        <v>1</v>
      </c>
      <c r="T56" s="246" t="s">
        <v>1771</v>
      </c>
      <c r="U56" s="246" t="s">
        <v>2069</v>
      </c>
      <c r="V56" s="246" t="s">
        <v>2256</v>
      </c>
      <c r="W56" s="246">
        <v>-93</v>
      </c>
      <c r="X56" s="246" t="s">
        <v>2148</v>
      </c>
      <c r="Y56" s="246" t="s">
        <v>2257</v>
      </c>
      <c r="Z56" s="246" t="s">
        <v>1</v>
      </c>
    </row>
    <row r="57" spans="1:26">
      <c r="A57" s="247"/>
      <c r="B57" s="248"/>
      <c r="C57" s="249"/>
      <c r="D57" s="250"/>
      <c r="E57" s="251"/>
      <c r="F57" s="251"/>
      <c r="G57" s="252"/>
      <c r="H57" s="252"/>
      <c r="I57" s="252"/>
      <c r="J57" s="252"/>
      <c r="K57" s="253"/>
      <c r="L57" s="254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</row>
    <row r="58" spans="1:26" ht="36">
      <c r="A58" s="238">
        <v>51</v>
      </c>
      <c r="B58" s="239" t="s">
        <v>1388</v>
      </c>
      <c r="C58" s="240" t="s">
        <v>1348</v>
      </c>
      <c r="D58" s="241" t="s">
        <v>1225</v>
      </c>
      <c r="E58" s="242"/>
      <c r="F58" s="242"/>
      <c r="G58" s="243">
        <v>8</v>
      </c>
      <c r="H58" s="243">
        <v>8</v>
      </c>
      <c r="I58" s="243"/>
      <c r="J58" s="243">
        <v>8</v>
      </c>
      <c r="K58" s="244" t="s">
        <v>1517</v>
      </c>
      <c r="L58" s="245" t="s">
        <v>738</v>
      </c>
      <c r="M58" s="246" t="s">
        <v>1771</v>
      </c>
      <c r="N58" s="246" t="s">
        <v>2081</v>
      </c>
      <c r="O58" s="246" t="s">
        <v>2258</v>
      </c>
      <c r="P58" s="246">
        <v>-93</v>
      </c>
      <c r="Q58" s="246" t="s">
        <v>2151</v>
      </c>
      <c r="R58" s="246" t="s">
        <v>2259</v>
      </c>
      <c r="S58" s="246" t="s">
        <v>1</v>
      </c>
      <c r="T58" s="246" t="s">
        <v>1771</v>
      </c>
      <c r="U58" s="246" t="s">
        <v>2069</v>
      </c>
      <c r="V58" s="246" t="s">
        <v>2260</v>
      </c>
      <c r="W58" s="246">
        <v>-93</v>
      </c>
      <c r="X58" s="246" t="s">
        <v>2151</v>
      </c>
      <c r="Y58" s="246" t="s">
        <v>2260</v>
      </c>
      <c r="Z58" s="246" t="s">
        <v>1</v>
      </c>
    </row>
    <row r="59" spans="1:26">
      <c r="A59" s="247"/>
      <c r="B59" s="248"/>
      <c r="C59" s="249"/>
      <c r="D59" s="250"/>
      <c r="E59" s="251"/>
      <c r="F59" s="251"/>
      <c r="G59" s="252"/>
      <c r="H59" s="252"/>
      <c r="I59" s="252"/>
      <c r="J59" s="252"/>
      <c r="K59" s="253"/>
      <c r="L59" s="254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</row>
    <row r="60" spans="1:26" ht="54">
      <c r="A60" s="238">
        <v>52</v>
      </c>
      <c r="B60" s="239" t="s">
        <v>1389</v>
      </c>
      <c r="C60" s="240" t="s">
        <v>1349</v>
      </c>
      <c r="D60" s="241" t="s">
        <v>1225</v>
      </c>
      <c r="E60" s="242"/>
      <c r="F60" s="242"/>
      <c r="G60" s="243">
        <v>6.7</v>
      </c>
      <c r="H60" s="243">
        <v>6.7</v>
      </c>
      <c r="I60" s="243"/>
      <c r="J60" s="243">
        <v>6.7</v>
      </c>
      <c r="K60" s="244" t="s">
        <v>1517</v>
      </c>
      <c r="L60" s="245" t="s">
        <v>738</v>
      </c>
      <c r="M60" s="246" t="s">
        <v>1771</v>
      </c>
      <c r="N60" s="246" t="s">
        <v>2081</v>
      </c>
      <c r="O60" s="246" t="s">
        <v>2261</v>
      </c>
      <c r="P60" s="246">
        <v>-93</v>
      </c>
      <c r="Q60" s="246" t="s">
        <v>2262</v>
      </c>
      <c r="R60" s="246" t="s">
        <v>2263</v>
      </c>
      <c r="S60" s="246" t="s">
        <v>1</v>
      </c>
      <c r="T60" s="246" t="s">
        <v>1771</v>
      </c>
      <c r="U60" s="246" t="s">
        <v>2229</v>
      </c>
      <c r="V60" s="246" t="s">
        <v>2264</v>
      </c>
      <c r="W60" s="246">
        <v>-93</v>
      </c>
      <c r="X60" s="246" t="s">
        <v>2148</v>
      </c>
      <c r="Y60" s="246" t="s">
        <v>2265</v>
      </c>
      <c r="Z60" s="246" t="s">
        <v>1</v>
      </c>
    </row>
    <row r="61" spans="1:26">
      <c r="A61" s="247"/>
      <c r="B61" s="248"/>
      <c r="C61" s="249"/>
      <c r="D61" s="250"/>
      <c r="E61" s="251"/>
      <c r="F61" s="251"/>
      <c r="G61" s="252"/>
      <c r="H61" s="252"/>
      <c r="I61" s="252"/>
      <c r="J61" s="252"/>
      <c r="K61" s="253"/>
      <c r="L61" s="254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</row>
    <row r="62" spans="1:26" ht="36">
      <c r="A62" s="238">
        <v>53</v>
      </c>
      <c r="B62" s="261" t="s">
        <v>1391</v>
      </c>
      <c r="C62" s="240" t="s">
        <v>1350</v>
      </c>
      <c r="D62" s="241" t="s">
        <v>1225</v>
      </c>
      <c r="E62" s="242"/>
      <c r="F62" s="242"/>
      <c r="G62" s="243">
        <v>6</v>
      </c>
      <c r="H62" s="243">
        <v>6</v>
      </c>
      <c r="I62" s="243"/>
      <c r="J62" s="243">
        <v>6</v>
      </c>
      <c r="K62" s="244" t="s">
        <v>1518</v>
      </c>
      <c r="L62" s="245" t="s">
        <v>738</v>
      </c>
      <c r="M62" s="246" t="s">
        <v>1728</v>
      </c>
      <c r="N62" s="246" t="s">
        <v>2153</v>
      </c>
      <c r="O62" s="246" t="s">
        <v>2266</v>
      </c>
      <c r="P62" s="246">
        <v>-93</v>
      </c>
      <c r="Q62" s="246" t="s">
        <v>2100</v>
      </c>
      <c r="R62" s="246" t="s">
        <v>2267</v>
      </c>
      <c r="S62" s="246" t="s">
        <v>1</v>
      </c>
      <c r="T62" s="246" t="s">
        <v>1728</v>
      </c>
      <c r="U62" s="246" t="s">
        <v>2153</v>
      </c>
      <c r="V62" s="246" t="s">
        <v>2268</v>
      </c>
      <c r="W62" s="246">
        <v>-93</v>
      </c>
      <c r="X62" s="246" t="s">
        <v>2269</v>
      </c>
      <c r="Y62" s="246" t="s">
        <v>2270</v>
      </c>
      <c r="Z62" s="246" t="s">
        <v>1</v>
      </c>
    </row>
    <row r="63" spans="1:26">
      <c r="A63" s="247"/>
      <c r="B63" s="248"/>
      <c r="C63" s="249"/>
      <c r="D63" s="250"/>
      <c r="E63" s="251"/>
      <c r="F63" s="251"/>
      <c r="G63" s="252"/>
      <c r="H63" s="252"/>
      <c r="I63" s="252"/>
      <c r="J63" s="252"/>
      <c r="K63" s="253"/>
      <c r="L63" s="254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</row>
    <row r="64" spans="1:26" ht="36">
      <c r="A64" s="238">
        <v>54</v>
      </c>
      <c r="B64" s="239" t="s">
        <v>1390</v>
      </c>
      <c r="C64" s="240" t="s">
        <v>1535</v>
      </c>
      <c r="D64" s="241" t="s">
        <v>1225</v>
      </c>
      <c r="E64" s="242"/>
      <c r="F64" s="242"/>
      <c r="G64" s="243"/>
      <c r="H64" s="243"/>
      <c r="I64" s="243">
        <v>2</v>
      </c>
      <c r="J64" s="243">
        <v>2</v>
      </c>
      <c r="K64" s="244" t="s">
        <v>1520</v>
      </c>
      <c r="L64" s="245" t="s">
        <v>5</v>
      </c>
      <c r="M64" s="246" t="s">
        <v>1771</v>
      </c>
      <c r="N64" s="246" t="s">
        <v>2193</v>
      </c>
      <c r="O64" s="246" t="s">
        <v>2271</v>
      </c>
      <c r="P64" s="246">
        <v>-93</v>
      </c>
      <c r="Q64" s="246" t="s">
        <v>2135</v>
      </c>
      <c r="R64" s="246" t="s">
        <v>2272</v>
      </c>
      <c r="S64" s="246" t="s">
        <v>1</v>
      </c>
      <c r="T64" s="246" t="s">
        <v>1771</v>
      </c>
      <c r="U64" s="246" t="s">
        <v>2193</v>
      </c>
      <c r="V64" s="246" t="s">
        <v>2273</v>
      </c>
      <c r="W64" s="246">
        <v>-93</v>
      </c>
      <c r="X64" s="246" t="s">
        <v>2101</v>
      </c>
      <c r="Y64" s="246" t="s">
        <v>2274</v>
      </c>
      <c r="Z64" s="246" t="s">
        <v>1</v>
      </c>
    </row>
    <row r="65" spans="1:26">
      <c r="A65" s="247"/>
      <c r="B65" s="248"/>
      <c r="C65" s="249"/>
      <c r="D65" s="250"/>
      <c r="E65" s="251"/>
      <c r="F65" s="251"/>
      <c r="G65" s="252"/>
      <c r="H65" s="252"/>
      <c r="I65" s="252"/>
      <c r="J65" s="252"/>
      <c r="K65" s="253"/>
      <c r="L65" s="254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</row>
    <row r="66" spans="1:26" ht="36">
      <c r="A66" s="238">
        <v>55</v>
      </c>
      <c r="B66" s="239" t="s">
        <v>1392</v>
      </c>
      <c r="C66" s="240" t="s">
        <v>1351</v>
      </c>
      <c r="D66" s="241" t="s">
        <v>1225</v>
      </c>
      <c r="E66" s="242"/>
      <c r="F66" s="242"/>
      <c r="G66" s="243">
        <v>15</v>
      </c>
      <c r="H66" s="243">
        <v>15</v>
      </c>
      <c r="I66" s="243">
        <v>5</v>
      </c>
      <c r="J66" s="243">
        <v>20</v>
      </c>
      <c r="K66" s="244" t="s">
        <v>1519</v>
      </c>
      <c r="L66" s="245" t="s">
        <v>10</v>
      </c>
      <c r="M66" s="246" t="s">
        <v>1771</v>
      </c>
      <c r="N66" s="246" t="s">
        <v>2122</v>
      </c>
      <c r="O66" s="246" t="s">
        <v>2275</v>
      </c>
      <c r="P66" s="246">
        <v>-93</v>
      </c>
      <c r="Q66" s="246" t="s">
        <v>2132</v>
      </c>
      <c r="R66" s="246" t="s">
        <v>2276</v>
      </c>
      <c r="S66" s="246" t="s">
        <v>1</v>
      </c>
      <c r="T66" s="246" t="s">
        <v>1771</v>
      </c>
      <c r="U66" s="246" t="s">
        <v>2122</v>
      </c>
      <c r="V66" s="246" t="s">
        <v>2277</v>
      </c>
      <c r="W66" s="246">
        <v>-93</v>
      </c>
      <c r="X66" s="246" t="s">
        <v>2117</v>
      </c>
      <c r="Y66" s="246" t="s">
        <v>2278</v>
      </c>
      <c r="Z66" s="246" t="s">
        <v>1</v>
      </c>
    </row>
    <row r="67" spans="1:26">
      <c r="A67" s="247"/>
      <c r="B67" s="248"/>
      <c r="C67" s="249"/>
      <c r="D67" s="250"/>
      <c r="E67" s="251"/>
      <c r="F67" s="251"/>
      <c r="G67" s="252"/>
      <c r="H67" s="252"/>
      <c r="I67" s="252"/>
      <c r="J67" s="252"/>
      <c r="K67" s="253"/>
      <c r="L67" s="254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</row>
    <row r="68" spans="1:26" ht="54">
      <c r="A68" s="238">
        <v>56</v>
      </c>
      <c r="B68" s="239" t="s">
        <v>1393</v>
      </c>
      <c r="C68" s="240" t="s">
        <v>1352</v>
      </c>
      <c r="D68" s="241" t="s">
        <v>1225</v>
      </c>
      <c r="E68" s="242"/>
      <c r="F68" s="242"/>
      <c r="G68" s="243"/>
      <c r="H68" s="243"/>
      <c r="I68" s="243">
        <v>6.5</v>
      </c>
      <c r="J68" s="243">
        <v>6.5</v>
      </c>
      <c r="K68" s="244" t="s">
        <v>1520</v>
      </c>
      <c r="L68" s="245" t="s">
        <v>5</v>
      </c>
      <c r="M68" s="246" t="s">
        <v>1771</v>
      </c>
      <c r="N68" s="246" t="s">
        <v>2122</v>
      </c>
      <c r="O68" s="246" t="s">
        <v>2279</v>
      </c>
      <c r="P68" s="246">
        <v>-93</v>
      </c>
      <c r="Q68" s="246" t="s">
        <v>2135</v>
      </c>
      <c r="R68" s="246" t="s">
        <v>2280</v>
      </c>
      <c r="S68" s="246" t="s">
        <v>1</v>
      </c>
      <c r="T68" s="246" t="s">
        <v>1771</v>
      </c>
      <c r="U68" s="246" t="s">
        <v>2122</v>
      </c>
      <c r="V68" s="246" t="s">
        <v>2281</v>
      </c>
      <c r="W68" s="246">
        <v>-93</v>
      </c>
      <c r="X68" s="246" t="s">
        <v>2098</v>
      </c>
      <c r="Y68" s="246" t="s">
        <v>2282</v>
      </c>
      <c r="Z68" s="246" t="s">
        <v>1</v>
      </c>
    </row>
    <row r="69" spans="1:26">
      <c r="A69" s="247"/>
      <c r="B69" s="248"/>
      <c r="C69" s="249"/>
      <c r="D69" s="250"/>
      <c r="E69" s="251"/>
      <c r="F69" s="251"/>
      <c r="G69" s="252"/>
      <c r="H69" s="252"/>
      <c r="I69" s="252"/>
      <c r="J69" s="252"/>
      <c r="K69" s="253"/>
      <c r="L69" s="254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</row>
    <row r="70" spans="1:26" ht="54">
      <c r="A70" s="238">
        <v>57</v>
      </c>
      <c r="B70" s="239" t="s">
        <v>1394</v>
      </c>
      <c r="C70" s="240" t="s">
        <v>1353</v>
      </c>
      <c r="D70" s="241" t="s">
        <v>1225</v>
      </c>
      <c r="E70" s="242"/>
      <c r="F70" s="242"/>
      <c r="G70" s="243"/>
      <c r="H70" s="243"/>
      <c r="I70" s="243">
        <v>5.5</v>
      </c>
      <c r="J70" s="243">
        <v>5.5</v>
      </c>
      <c r="K70" s="244" t="s">
        <v>1520</v>
      </c>
      <c r="L70" s="245" t="s">
        <v>5</v>
      </c>
      <c r="M70" s="246" t="s">
        <v>1771</v>
      </c>
      <c r="N70" s="246" t="s">
        <v>2126</v>
      </c>
      <c r="O70" s="246" t="s">
        <v>2283</v>
      </c>
      <c r="P70" s="246">
        <v>-93</v>
      </c>
      <c r="Q70" s="246" t="s">
        <v>2135</v>
      </c>
      <c r="R70" s="246" t="s">
        <v>2284</v>
      </c>
      <c r="S70" s="246" t="s">
        <v>1</v>
      </c>
      <c r="T70" s="246" t="s">
        <v>1771</v>
      </c>
      <c r="U70" s="246" t="s">
        <v>2126</v>
      </c>
      <c r="V70" s="246" t="s">
        <v>2285</v>
      </c>
      <c r="W70" s="246">
        <v>-93</v>
      </c>
      <c r="X70" s="246" t="s">
        <v>2098</v>
      </c>
      <c r="Y70" s="246" t="s">
        <v>2286</v>
      </c>
      <c r="Z70" s="246" t="s">
        <v>1</v>
      </c>
    </row>
    <row r="71" spans="1:26">
      <c r="A71" s="247"/>
      <c r="B71" s="248"/>
      <c r="C71" s="249"/>
      <c r="D71" s="250"/>
      <c r="E71" s="251"/>
      <c r="F71" s="251"/>
      <c r="G71" s="252"/>
      <c r="H71" s="252"/>
      <c r="I71" s="252"/>
      <c r="J71" s="252"/>
      <c r="K71" s="253"/>
      <c r="L71" s="254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</row>
    <row r="72" spans="1:26" ht="36">
      <c r="A72" s="238">
        <v>58</v>
      </c>
      <c r="B72" s="239" t="s">
        <v>1395</v>
      </c>
      <c r="C72" s="240" t="s">
        <v>1354</v>
      </c>
      <c r="D72" s="241" t="s">
        <v>1225</v>
      </c>
      <c r="E72" s="242"/>
      <c r="F72" s="242"/>
      <c r="G72" s="243">
        <v>3</v>
      </c>
      <c r="H72" s="243">
        <v>3</v>
      </c>
      <c r="I72" s="243">
        <v>23</v>
      </c>
      <c r="J72" s="243">
        <v>26</v>
      </c>
      <c r="K72" s="244" t="s">
        <v>1519</v>
      </c>
      <c r="L72" s="245" t="s">
        <v>10</v>
      </c>
      <c r="M72" s="246" t="s">
        <v>1771</v>
      </c>
      <c r="N72" s="246" t="s">
        <v>2126</v>
      </c>
      <c r="O72" s="246" t="s">
        <v>2287</v>
      </c>
      <c r="P72" s="246">
        <v>-93</v>
      </c>
      <c r="Q72" s="246" t="s">
        <v>2132</v>
      </c>
      <c r="R72" s="246" t="s">
        <v>2288</v>
      </c>
      <c r="S72" s="246" t="s">
        <v>1</v>
      </c>
      <c r="T72" s="246" t="s">
        <v>1771</v>
      </c>
      <c r="U72" s="246" t="s">
        <v>2126</v>
      </c>
      <c r="V72" s="246" t="s">
        <v>2289</v>
      </c>
      <c r="W72" s="246">
        <v>-93</v>
      </c>
      <c r="X72" s="246" t="s">
        <v>2120</v>
      </c>
      <c r="Y72" s="246" t="s">
        <v>2290</v>
      </c>
      <c r="Z72" s="246" t="s">
        <v>1</v>
      </c>
    </row>
    <row r="73" spans="1:26">
      <c r="A73" s="247"/>
      <c r="B73" s="248"/>
      <c r="C73" s="249"/>
      <c r="D73" s="250"/>
      <c r="E73" s="251"/>
      <c r="F73" s="251"/>
      <c r="G73" s="252"/>
      <c r="H73" s="252"/>
      <c r="I73" s="252"/>
      <c r="J73" s="252"/>
      <c r="K73" s="253"/>
      <c r="L73" s="254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</row>
    <row r="74" spans="1:26" ht="36">
      <c r="A74" s="238">
        <v>59</v>
      </c>
      <c r="B74" s="239" t="s">
        <v>1396</v>
      </c>
      <c r="C74" s="240" t="s">
        <v>1355</v>
      </c>
      <c r="D74" s="241" t="s">
        <v>1225</v>
      </c>
      <c r="E74" s="242"/>
      <c r="F74" s="242"/>
      <c r="G74" s="243"/>
      <c r="H74" s="243"/>
      <c r="I74" s="243">
        <v>5</v>
      </c>
      <c r="J74" s="243">
        <v>5</v>
      </c>
      <c r="K74" s="244" t="s">
        <v>1521</v>
      </c>
      <c r="L74" s="245" t="s">
        <v>5</v>
      </c>
      <c r="M74" s="246" t="s">
        <v>1771</v>
      </c>
      <c r="N74" s="246" t="s">
        <v>2291</v>
      </c>
      <c r="O74" s="246" t="s">
        <v>2292</v>
      </c>
      <c r="P74" s="246">
        <v>-93</v>
      </c>
      <c r="Q74" s="246" t="s">
        <v>2132</v>
      </c>
      <c r="R74" s="246" t="s">
        <v>2293</v>
      </c>
      <c r="S74" s="246" t="s">
        <v>1</v>
      </c>
      <c r="T74" s="246" t="s">
        <v>1771</v>
      </c>
      <c r="U74" s="246" t="s">
        <v>2291</v>
      </c>
      <c r="V74" s="246" t="s">
        <v>2294</v>
      </c>
      <c r="W74" s="246">
        <v>-93</v>
      </c>
      <c r="X74" s="246" t="s">
        <v>2101</v>
      </c>
      <c r="Y74" s="246" t="s">
        <v>2295</v>
      </c>
      <c r="Z74" s="246" t="s">
        <v>1</v>
      </c>
    </row>
    <row r="75" spans="1:26">
      <c r="A75" s="247"/>
      <c r="B75" s="248"/>
      <c r="C75" s="249"/>
      <c r="D75" s="250"/>
      <c r="E75" s="251"/>
      <c r="F75" s="251"/>
      <c r="G75" s="252"/>
      <c r="H75" s="252"/>
      <c r="I75" s="252"/>
      <c r="J75" s="252"/>
      <c r="K75" s="253"/>
      <c r="L75" s="254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</row>
    <row r="76" spans="1:26" ht="36">
      <c r="A76" s="238">
        <v>60</v>
      </c>
      <c r="B76" s="239" t="s">
        <v>1397</v>
      </c>
      <c r="C76" s="240" t="s">
        <v>1356</v>
      </c>
      <c r="D76" s="241" t="s">
        <v>1225</v>
      </c>
      <c r="E76" s="242"/>
      <c r="F76" s="242"/>
      <c r="G76" s="243">
        <v>9.5</v>
      </c>
      <c r="H76" s="243">
        <v>9.5</v>
      </c>
      <c r="I76" s="243">
        <v>13.5</v>
      </c>
      <c r="J76" s="243">
        <v>23</v>
      </c>
      <c r="K76" s="244" t="s">
        <v>1519</v>
      </c>
      <c r="L76" s="245" t="s">
        <v>10</v>
      </c>
      <c r="M76" s="246" t="s">
        <v>1771</v>
      </c>
      <c r="N76" s="246" t="s">
        <v>2291</v>
      </c>
      <c r="O76" s="246" t="s">
        <v>2296</v>
      </c>
      <c r="P76" s="246">
        <v>-93</v>
      </c>
      <c r="Q76" s="246" t="s">
        <v>2132</v>
      </c>
      <c r="R76" s="246" t="s">
        <v>2297</v>
      </c>
      <c r="S76" s="246" t="s">
        <v>1</v>
      </c>
      <c r="T76" s="246" t="s">
        <v>1771</v>
      </c>
      <c r="U76" s="246" t="s">
        <v>2291</v>
      </c>
      <c r="V76" s="246" t="s">
        <v>2298</v>
      </c>
      <c r="W76" s="246">
        <v>-93</v>
      </c>
      <c r="X76" s="246" t="s">
        <v>2108</v>
      </c>
      <c r="Y76" s="246" t="s">
        <v>2299</v>
      </c>
      <c r="Z76" s="246" t="s">
        <v>1</v>
      </c>
    </row>
    <row r="77" spans="1:26">
      <c r="A77" s="247"/>
      <c r="B77" s="248"/>
      <c r="C77" s="249"/>
      <c r="D77" s="250"/>
      <c r="E77" s="251"/>
      <c r="F77" s="251"/>
      <c r="G77" s="252"/>
      <c r="H77" s="252"/>
      <c r="I77" s="252"/>
      <c r="J77" s="252"/>
      <c r="K77" s="253"/>
      <c r="L77" s="254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</row>
    <row r="78" spans="1:26" ht="72">
      <c r="A78" s="238">
        <v>61</v>
      </c>
      <c r="B78" s="239" t="s">
        <v>1398</v>
      </c>
      <c r="C78" s="240" t="s">
        <v>1357</v>
      </c>
      <c r="D78" s="241" t="s">
        <v>1225</v>
      </c>
      <c r="E78" s="242"/>
      <c r="F78" s="242"/>
      <c r="G78" s="243"/>
      <c r="H78" s="243"/>
      <c r="I78" s="243">
        <v>8</v>
      </c>
      <c r="J78" s="243">
        <v>8</v>
      </c>
      <c r="K78" s="244" t="s">
        <v>1522</v>
      </c>
      <c r="L78" s="245" t="s">
        <v>5</v>
      </c>
      <c r="M78" s="246" t="s">
        <v>1771</v>
      </c>
      <c r="N78" s="246" t="s">
        <v>2300</v>
      </c>
      <c r="O78" s="246" t="s">
        <v>2301</v>
      </c>
      <c r="P78" s="246">
        <v>-93</v>
      </c>
      <c r="Q78" s="246" t="s">
        <v>2132</v>
      </c>
      <c r="R78" s="246" t="s">
        <v>2302</v>
      </c>
      <c r="S78" s="246" t="s">
        <v>1</v>
      </c>
      <c r="T78" s="246" t="s">
        <v>1771</v>
      </c>
      <c r="U78" s="246" t="s">
        <v>2300</v>
      </c>
      <c r="V78" s="246" t="s">
        <v>2303</v>
      </c>
      <c r="W78" s="246">
        <v>-93</v>
      </c>
      <c r="X78" s="246" t="s">
        <v>2108</v>
      </c>
      <c r="Y78" s="246" t="s">
        <v>2304</v>
      </c>
      <c r="Z78" s="246" t="s">
        <v>1</v>
      </c>
    </row>
    <row r="79" spans="1:26">
      <c r="A79" s="247"/>
      <c r="B79" s="248"/>
      <c r="C79" s="249"/>
      <c r="D79" s="250"/>
      <c r="E79" s="251"/>
      <c r="F79" s="251"/>
      <c r="G79" s="252"/>
      <c r="H79" s="252"/>
      <c r="I79" s="252"/>
      <c r="J79" s="252"/>
      <c r="K79" s="253"/>
      <c r="L79" s="254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</row>
    <row r="80" spans="1:26" ht="72">
      <c r="A80" s="238">
        <v>62</v>
      </c>
      <c r="B80" s="239" t="s">
        <v>1399</v>
      </c>
      <c r="C80" s="240" t="s">
        <v>1358</v>
      </c>
      <c r="D80" s="241" t="s">
        <v>1225</v>
      </c>
      <c r="E80" s="242"/>
      <c r="F80" s="242"/>
      <c r="G80" s="243"/>
      <c r="H80" s="243"/>
      <c r="I80" s="243">
        <v>9.5</v>
      </c>
      <c r="J80" s="243">
        <v>9.5</v>
      </c>
      <c r="K80" s="244" t="s">
        <v>1523</v>
      </c>
      <c r="L80" s="245" t="s">
        <v>5</v>
      </c>
      <c r="M80" s="246" t="s">
        <v>1771</v>
      </c>
      <c r="N80" s="246" t="s">
        <v>2300</v>
      </c>
      <c r="O80" s="246" t="s">
        <v>2305</v>
      </c>
      <c r="P80" s="246">
        <v>-93</v>
      </c>
      <c r="Q80" s="246" t="s">
        <v>2132</v>
      </c>
      <c r="R80" s="246" t="s">
        <v>2265</v>
      </c>
      <c r="S80" s="246" t="s">
        <v>1</v>
      </c>
      <c r="T80" s="246" t="s">
        <v>1771</v>
      </c>
      <c r="U80" s="246" t="s">
        <v>2300</v>
      </c>
      <c r="V80" s="246" t="s">
        <v>2306</v>
      </c>
      <c r="W80" s="246">
        <v>-93</v>
      </c>
      <c r="X80" s="246" t="s">
        <v>2098</v>
      </c>
      <c r="Y80" s="246" t="s">
        <v>2307</v>
      </c>
      <c r="Z80" s="246" t="s">
        <v>1</v>
      </c>
    </row>
    <row r="81" spans="1:26">
      <c r="A81" s="247"/>
      <c r="B81" s="248"/>
      <c r="C81" s="249"/>
      <c r="D81" s="250"/>
      <c r="E81" s="251"/>
      <c r="F81" s="251"/>
      <c r="G81" s="252"/>
      <c r="H81" s="252"/>
      <c r="I81" s="252"/>
      <c r="J81" s="252"/>
      <c r="K81" s="253"/>
      <c r="L81" s="254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</row>
    <row r="82" spans="1:26" ht="35.25" customHeight="1">
      <c r="A82" s="238">
        <v>63</v>
      </c>
      <c r="B82" s="239" t="s">
        <v>1400</v>
      </c>
      <c r="C82" s="240" t="s">
        <v>1359</v>
      </c>
      <c r="D82" s="241" t="s">
        <v>1225</v>
      </c>
      <c r="E82" s="242"/>
      <c r="F82" s="242"/>
      <c r="G82" s="243">
        <v>33</v>
      </c>
      <c r="H82" s="243">
        <v>33</v>
      </c>
      <c r="I82" s="243">
        <v>8</v>
      </c>
      <c r="J82" s="243">
        <v>41</v>
      </c>
      <c r="K82" s="244" t="s">
        <v>1524</v>
      </c>
      <c r="L82" s="245" t="s">
        <v>10</v>
      </c>
      <c r="M82" s="246" t="s">
        <v>1771</v>
      </c>
      <c r="N82" s="246" t="s">
        <v>2081</v>
      </c>
      <c r="O82" s="246" t="s">
        <v>2308</v>
      </c>
      <c r="P82" s="246">
        <v>-93</v>
      </c>
      <c r="Q82" s="246" t="s">
        <v>2079</v>
      </c>
      <c r="R82" s="246" t="s">
        <v>2309</v>
      </c>
      <c r="S82" s="246" t="s">
        <v>1</v>
      </c>
      <c r="T82" s="246" t="s">
        <v>1771</v>
      </c>
      <c r="U82" s="246" t="s">
        <v>2081</v>
      </c>
      <c r="V82" s="246" t="s">
        <v>2310</v>
      </c>
      <c r="W82" s="246">
        <v>-93</v>
      </c>
      <c r="X82" s="246" t="s">
        <v>2262</v>
      </c>
      <c r="Y82" s="246" t="s">
        <v>2311</v>
      </c>
      <c r="Z82" s="246" t="s">
        <v>1</v>
      </c>
    </row>
    <row r="83" spans="1:26">
      <c r="A83" s="247"/>
      <c r="B83" s="248"/>
      <c r="C83" s="249"/>
      <c r="D83" s="250"/>
      <c r="E83" s="251"/>
      <c r="F83" s="251"/>
      <c r="G83" s="252"/>
      <c r="H83" s="252"/>
      <c r="I83" s="252"/>
      <c r="J83" s="252"/>
      <c r="K83" s="253"/>
      <c r="L83" s="254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</row>
    <row r="84" spans="1:26" ht="54">
      <c r="A84" s="238">
        <v>64</v>
      </c>
      <c r="B84" s="239" t="s">
        <v>1401</v>
      </c>
      <c r="C84" s="262" t="s">
        <v>1360</v>
      </c>
      <c r="D84" s="241" t="s">
        <v>1225</v>
      </c>
      <c r="E84" s="242"/>
      <c r="F84" s="242"/>
      <c r="G84" s="243"/>
      <c r="H84" s="243"/>
      <c r="I84" s="243">
        <v>4</v>
      </c>
      <c r="J84" s="243">
        <v>4</v>
      </c>
      <c r="K84" s="244" t="s">
        <v>1520</v>
      </c>
      <c r="L84" s="245" t="s">
        <v>5</v>
      </c>
      <c r="M84" s="246" t="s">
        <v>1771</v>
      </c>
      <c r="N84" s="246" t="s">
        <v>2081</v>
      </c>
      <c r="O84" s="246" t="s">
        <v>2312</v>
      </c>
      <c r="P84" s="246">
        <v>-93</v>
      </c>
      <c r="Q84" s="246" t="s">
        <v>2135</v>
      </c>
      <c r="R84" s="246" t="s">
        <v>2313</v>
      </c>
      <c r="S84" s="246" t="s">
        <v>1</v>
      </c>
      <c r="T84" s="246" t="s">
        <v>1771</v>
      </c>
      <c r="U84" s="246" t="s">
        <v>2081</v>
      </c>
      <c r="V84" s="246" t="s">
        <v>2314</v>
      </c>
      <c r="W84" s="246">
        <v>-93</v>
      </c>
      <c r="X84" s="246" t="s">
        <v>2195</v>
      </c>
      <c r="Y84" s="246" t="s">
        <v>2315</v>
      </c>
      <c r="Z84" s="246" t="s">
        <v>1</v>
      </c>
    </row>
    <row r="85" spans="1:26">
      <c r="A85" s="247"/>
      <c r="B85" s="248"/>
      <c r="C85" s="249"/>
      <c r="D85" s="250"/>
      <c r="E85" s="251"/>
      <c r="F85" s="251"/>
      <c r="G85" s="252"/>
      <c r="H85" s="252"/>
      <c r="I85" s="252"/>
      <c r="J85" s="252"/>
      <c r="K85" s="253"/>
      <c r="L85" s="254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</row>
    <row r="86" spans="1:26" ht="31.5" customHeight="1">
      <c r="A86" s="238">
        <v>65</v>
      </c>
      <c r="B86" s="239" t="s">
        <v>1402</v>
      </c>
      <c r="C86" s="240" t="s">
        <v>1361</v>
      </c>
      <c r="D86" s="241" t="s">
        <v>1225</v>
      </c>
      <c r="E86" s="242"/>
      <c r="F86" s="242"/>
      <c r="G86" s="243">
        <v>29</v>
      </c>
      <c r="H86" s="243">
        <v>29</v>
      </c>
      <c r="I86" s="243">
        <v>2</v>
      </c>
      <c r="J86" s="243">
        <v>31</v>
      </c>
      <c r="K86" s="244" t="s">
        <v>1525</v>
      </c>
      <c r="L86" s="245" t="s">
        <v>10</v>
      </c>
      <c r="M86" s="246" t="s">
        <v>1771</v>
      </c>
      <c r="N86" s="246" t="s">
        <v>2094</v>
      </c>
      <c r="O86" s="246" t="s">
        <v>2316</v>
      </c>
      <c r="P86" s="246">
        <v>-93</v>
      </c>
      <c r="Q86" s="246" t="s">
        <v>2132</v>
      </c>
      <c r="R86" s="246" t="s">
        <v>2317</v>
      </c>
      <c r="S86" s="246" t="s">
        <v>1</v>
      </c>
      <c r="T86" s="246" t="s">
        <v>1771</v>
      </c>
      <c r="U86" s="246" t="s">
        <v>2218</v>
      </c>
      <c r="V86" s="256" t="s">
        <v>2354</v>
      </c>
      <c r="W86" s="246">
        <v>-93</v>
      </c>
      <c r="X86" s="246" t="s">
        <v>2262</v>
      </c>
      <c r="Y86" s="246" t="s">
        <v>2319</v>
      </c>
      <c r="Z86" s="246" t="s">
        <v>1</v>
      </c>
    </row>
    <row r="87" spans="1:26">
      <c r="A87" s="247"/>
      <c r="B87" s="248"/>
      <c r="C87" s="249"/>
      <c r="D87" s="250"/>
      <c r="E87" s="251"/>
      <c r="F87" s="251"/>
      <c r="G87" s="252"/>
      <c r="H87" s="252"/>
      <c r="I87" s="252"/>
      <c r="J87" s="252"/>
      <c r="K87" s="253"/>
      <c r="L87" s="254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</row>
    <row r="88" spans="1:26" ht="36">
      <c r="A88" s="238">
        <v>66</v>
      </c>
      <c r="B88" s="239" t="s">
        <v>1403</v>
      </c>
      <c r="C88" s="240" t="s">
        <v>1362</v>
      </c>
      <c r="D88" s="241" t="s">
        <v>1225</v>
      </c>
      <c r="E88" s="242"/>
      <c r="F88" s="242"/>
      <c r="G88" s="243">
        <v>2</v>
      </c>
      <c r="H88" s="243">
        <v>2</v>
      </c>
      <c r="I88" s="243">
        <v>23</v>
      </c>
      <c r="J88" s="243">
        <v>25</v>
      </c>
      <c r="K88" s="244" t="s">
        <v>1526</v>
      </c>
      <c r="L88" s="245" t="s">
        <v>10</v>
      </c>
      <c r="M88" s="246" t="s">
        <v>1771</v>
      </c>
      <c r="N88" s="246" t="s">
        <v>2229</v>
      </c>
      <c r="O88" s="246" t="s">
        <v>2320</v>
      </c>
      <c r="P88" s="246">
        <v>-93</v>
      </c>
      <c r="Q88" s="246" t="s">
        <v>2132</v>
      </c>
      <c r="R88" s="246" t="s">
        <v>2167</v>
      </c>
      <c r="S88" s="246" t="s">
        <v>1</v>
      </c>
      <c r="T88" s="246" t="s">
        <v>1771</v>
      </c>
      <c r="U88" s="246" t="s">
        <v>2229</v>
      </c>
      <c r="V88" s="246" t="s">
        <v>2321</v>
      </c>
      <c r="W88" s="246">
        <v>-93</v>
      </c>
      <c r="X88" s="246" t="s">
        <v>2246</v>
      </c>
      <c r="Y88" s="246" t="s">
        <v>2322</v>
      </c>
      <c r="Z88" s="246" t="s">
        <v>1</v>
      </c>
    </row>
    <row r="89" spans="1:26">
      <c r="A89" s="247"/>
      <c r="B89" s="248"/>
      <c r="C89" s="249"/>
      <c r="D89" s="250"/>
      <c r="E89" s="251"/>
      <c r="F89" s="251"/>
      <c r="G89" s="252"/>
      <c r="H89" s="252"/>
      <c r="I89" s="252"/>
      <c r="J89" s="252"/>
      <c r="K89" s="253"/>
      <c r="L89" s="254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</row>
    <row r="90" spans="1:26" ht="54">
      <c r="A90" s="238">
        <v>67</v>
      </c>
      <c r="B90" s="239" t="s">
        <v>1404</v>
      </c>
      <c r="C90" s="240" t="s">
        <v>1363</v>
      </c>
      <c r="D90" s="241" t="s">
        <v>1225</v>
      </c>
      <c r="E90" s="242"/>
      <c r="F90" s="242"/>
      <c r="G90" s="243"/>
      <c r="H90" s="243"/>
      <c r="I90" s="243">
        <v>9</v>
      </c>
      <c r="J90" s="243">
        <v>9</v>
      </c>
      <c r="K90" s="244" t="s">
        <v>1527</v>
      </c>
      <c r="L90" s="245" t="s">
        <v>5</v>
      </c>
      <c r="M90" s="246" t="s">
        <v>1771</v>
      </c>
      <c r="N90" s="246" t="s">
        <v>2069</v>
      </c>
      <c r="O90" s="246" t="s">
        <v>2323</v>
      </c>
      <c r="P90" s="246">
        <v>-93</v>
      </c>
      <c r="Q90" s="246" t="s">
        <v>2097</v>
      </c>
      <c r="R90" s="246" t="s">
        <v>2324</v>
      </c>
      <c r="S90" s="246" t="s">
        <v>1</v>
      </c>
      <c r="T90" s="246" t="s">
        <v>1771</v>
      </c>
      <c r="U90" s="246" t="s">
        <v>2069</v>
      </c>
      <c r="V90" s="246" t="s">
        <v>2325</v>
      </c>
      <c r="W90" s="246">
        <v>-93</v>
      </c>
      <c r="X90" s="246" t="s">
        <v>2246</v>
      </c>
      <c r="Y90" s="246" t="s">
        <v>2326</v>
      </c>
      <c r="Z90" s="246" t="s">
        <v>1</v>
      </c>
    </row>
    <row r="91" spans="1:26">
      <c r="A91" s="247"/>
      <c r="B91" s="248"/>
      <c r="C91" s="249"/>
      <c r="D91" s="250"/>
      <c r="E91" s="251"/>
      <c r="F91" s="251"/>
      <c r="G91" s="252"/>
      <c r="H91" s="252"/>
      <c r="I91" s="252"/>
      <c r="J91" s="252"/>
      <c r="K91" s="253"/>
      <c r="L91" s="254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</row>
    <row r="92" spans="1:26" ht="54">
      <c r="A92" s="238">
        <v>68</v>
      </c>
      <c r="B92" s="239" t="s">
        <v>1405</v>
      </c>
      <c r="C92" s="240" t="s">
        <v>1537</v>
      </c>
      <c r="D92" s="241" t="s">
        <v>1225</v>
      </c>
      <c r="E92" s="242"/>
      <c r="F92" s="242"/>
      <c r="G92" s="243">
        <v>3</v>
      </c>
      <c r="H92" s="243">
        <v>3</v>
      </c>
      <c r="I92" s="243">
        <v>5</v>
      </c>
      <c r="J92" s="243">
        <v>8</v>
      </c>
      <c r="K92" s="244" t="s">
        <v>1520</v>
      </c>
      <c r="L92" s="263" t="s">
        <v>10</v>
      </c>
      <c r="M92" s="246" t="s">
        <v>1771</v>
      </c>
      <c r="N92" s="246" t="s">
        <v>2072</v>
      </c>
      <c r="O92" s="246" t="s">
        <v>2327</v>
      </c>
      <c r="P92" s="246">
        <v>-93</v>
      </c>
      <c r="Q92" s="246" t="s">
        <v>2173</v>
      </c>
      <c r="R92" s="246" t="s">
        <v>2328</v>
      </c>
      <c r="S92" s="246" t="s">
        <v>1</v>
      </c>
      <c r="T92" s="246" t="s">
        <v>1771</v>
      </c>
      <c r="U92" s="246" t="s">
        <v>2072</v>
      </c>
      <c r="V92" s="246" t="s">
        <v>2355</v>
      </c>
      <c r="W92" s="246">
        <v>-93</v>
      </c>
      <c r="X92" s="246" t="s">
        <v>2097</v>
      </c>
      <c r="Y92" s="246" t="s">
        <v>2330</v>
      </c>
      <c r="Z92" s="246" t="s">
        <v>1</v>
      </c>
    </row>
    <row r="93" spans="1:26">
      <c r="A93" s="247"/>
      <c r="B93" s="248"/>
      <c r="C93" s="249"/>
      <c r="D93" s="250"/>
      <c r="E93" s="251"/>
      <c r="F93" s="251"/>
      <c r="G93" s="252"/>
      <c r="H93" s="252"/>
      <c r="I93" s="252"/>
      <c r="J93" s="252"/>
      <c r="K93" s="253"/>
      <c r="L93" s="254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</row>
    <row r="94" spans="1:26" ht="54">
      <c r="A94" s="238">
        <v>69</v>
      </c>
      <c r="B94" s="239" t="s">
        <v>1485</v>
      </c>
      <c r="C94" s="240" t="s">
        <v>1486</v>
      </c>
      <c r="D94" s="241" t="s">
        <v>1225</v>
      </c>
      <c r="E94" s="242"/>
      <c r="F94" s="242"/>
      <c r="G94" s="243"/>
      <c r="H94" s="243"/>
      <c r="I94" s="243">
        <v>4</v>
      </c>
      <c r="J94" s="243">
        <v>4</v>
      </c>
      <c r="K94" s="244" t="s">
        <v>1528</v>
      </c>
      <c r="L94" s="245" t="s">
        <v>5</v>
      </c>
      <c r="M94" s="246" t="s">
        <v>1771</v>
      </c>
      <c r="N94" s="246" t="s">
        <v>2072</v>
      </c>
      <c r="O94" s="246" t="s">
        <v>2331</v>
      </c>
      <c r="P94" s="246">
        <v>-93</v>
      </c>
      <c r="Q94" s="246" t="s">
        <v>2135</v>
      </c>
      <c r="R94" s="246" t="s">
        <v>2332</v>
      </c>
      <c r="S94" s="246" t="s">
        <v>1</v>
      </c>
      <c r="T94" s="246" t="s">
        <v>1771</v>
      </c>
      <c r="U94" s="246" t="s">
        <v>2072</v>
      </c>
      <c r="V94" s="246" t="s">
        <v>2333</v>
      </c>
      <c r="W94" s="246">
        <v>-93</v>
      </c>
      <c r="X94" s="246" t="s">
        <v>2269</v>
      </c>
      <c r="Y94" s="246" t="s">
        <v>2334</v>
      </c>
      <c r="Z94" s="246" t="s">
        <v>1</v>
      </c>
    </row>
    <row r="95" spans="1:26">
      <c r="A95" s="247"/>
      <c r="B95" s="248"/>
      <c r="C95" s="249"/>
      <c r="D95" s="250"/>
      <c r="E95" s="251"/>
      <c r="F95" s="251"/>
      <c r="G95" s="252"/>
      <c r="H95" s="252"/>
      <c r="I95" s="252"/>
      <c r="J95" s="252"/>
      <c r="K95" s="253"/>
      <c r="L95" s="254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</row>
    <row r="96" spans="1:26" ht="36">
      <c r="A96" s="238">
        <v>70</v>
      </c>
      <c r="B96" s="239" t="s">
        <v>1487</v>
      </c>
      <c r="C96" s="240" t="s">
        <v>1364</v>
      </c>
      <c r="D96" s="241" t="s">
        <v>1225</v>
      </c>
      <c r="E96" s="242"/>
      <c r="F96" s="242"/>
      <c r="G96" s="243"/>
      <c r="H96" s="243"/>
      <c r="I96" s="243">
        <v>6</v>
      </c>
      <c r="J96" s="243">
        <v>6</v>
      </c>
      <c r="K96" s="244" t="s">
        <v>1529</v>
      </c>
      <c r="L96" s="245" t="s">
        <v>5</v>
      </c>
      <c r="M96" s="246" t="s">
        <v>1771</v>
      </c>
      <c r="N96" s="246" t="s">
        <v>2130</v>
      </c>
      <c r="O96" s="246" t="s">
        <v>2335</v>
      </c>
      <c r="P96" s="246">
        <v>-93</v>
      </c>
      <c r="Q96" s="246" t="s">
        <v>2336</v>
      </c>
      <c r="R96" s="246" t="s">
        <v>2337</v>
      </c>
      <c r="S96" s="246" t="s">
        <v>1</v>
      </c>
      <c r="T96" s="246" t="s">
        <v>1771</v>
      </c>
      <c r="U96" s="246" t="s">
        <v>2130</v>
      </c>
      <c r="V96" s="246" t="s">
        <v>2338</v>
      </c>
      <c r="W96" s="246">
        <v>-93</v>
      </c>
      <c r="X96" s="246" t="s">
        <v>2108</v>
      </c>
      <c r="Y96" s="246" t="s">
        <v>2339</v>
      </c>
      <c r="Z96" s="246" t="s">
        <v>1</v>
      </c>
    </row>
    <row r="97" spans="1:26">
      <c r="A97" s="247"/>
      <c r="B97" s="248"/>
      <c r="C97" s="249"/>
      <c r="D97" s="250"/>
      <c r="E97" s="251"/>
      <c r="F97" s="251"/>
      <c r="G97" s="252"/>
      <c r="H97" s="252"/>
      <c r="I97" s="252"/>
      <c r="J97" s="252"/>
      <c r="K97" s="253"/>
      <c r="L97" s="254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</row>
    <row r="98" spans="1:26" ht="36">
      <c r="A98" s="238">
        <v>71</v>
      </c>
      <c r="B98" s="239" t="s">
        <v>1488</v>
      </c>
      <c r="C98" s="240" t="s">
        <v>1489</v>
      </c>
      <c r="D98" s="241" t="s">
        <v>1225</v>
      </c>
      <c r="E98" s="242"/>
      <c r="F98" s="242"/>
      <c r="G98" s="243"/>
      <c r="H98" s="243"/>
      <c r="I98" s="243">
        <v>3.5</v>
      </c>
      <c r="J98" s="243">
        <v>3.5</v>
      </c>
      <c r="K98" s="244" t="s">
        <v>1530</v>
      </c>
      <c r="L98" s="245" t="s">
        <v>5</v>
      </c>
      <c r="M98" s="246" t="s">
        <v>1771</v>
      </c>
      <c r="N98" s="246" t="s">
        <v>2130</v>
      </c>
      <c r="O98" s="246" t="s">
        <v>2340</v>
      </c>
      <c r="P98" s="246">
        <v>-93</v>
      </c>
      <c r="Q98" s="246" t="s">
        <v>2195</v>
      </c>
      <c r="R98" s="246" t="s">
        <v>2341</v>
      </c>
      <c r="S98" s="246" t="s">
        <v>1</v>
      </c>
      <c r="T98" s="246" t="s">
        <v>1771</v>
      </c>
      <c r="U98" s="246" t="s">
        <v>2130</v>
      </c>
      <c r="V98" s="246" t="s">
        <v>2356</v>
      </c>
      <c r="W98" s="246">
        <v>-93</v>
      </c>
      <c r="X98" s="246" t="s">
        <v>2100</v>
      </c>
      <c r="Y98" s="246" t="s">
        <v>2343</v>
      </c>
      <c r="Z98" s="246" t="s">
        <v>1</v>
      </c>
    </row>
    <row r="99" spans="1:26">
      <c r="A99" s="247"/>
      <c r="B99" s="248"/>
      <c r="C99" s="249"/>
      <c r="D99" s="250"/>
      <c r="E99" s="251"/>
      <c r="F99" s="251"/>
      <c r="G99" s="252"/>
      <c r="H99" s="252"/>
      <c r="I99" s="252"/>
      <c r="J99" s="252"/>
      <c r="K99" s="253"/>
      <c r="L99" s="254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</row>
    <row r="100" spans="1:26" ht="54">
      <c r="A100" s="238">
        <v>72</v>
      </c>
      <c r="B100" s="239" t="s">
        <v>1490</v>
      </c>
      <c r="C100" s="240" t="s">
        <v>1365</v>
      </c>
      <c r="D100" s="241" t="s">
        <v>1225</v>
      </c>
      <c r="E100" s="242"/>
      <c r="F100" s="242"/>
      <c r="G100" s="243">
        <v>3</v>
      </c>
      <c r="H100" s="243">
        <v>3</v>
      </c>
      <c r="I100" s="243">
        <v>5.5</v>
      </c>
      <c r="J100" s="243">
        <v>8.5</v>
      </c>
      <c r="K100" s="244" t="s">
        <v>1527</v>
      </c>
      <c r="L100" s="263" t="s">
        <v>10</v>
      </c>
      <c r="M100" s="246" t="s">
        <v>1771</v>
      </c>
      <c r="N100" s="246" t="s">
        <v>2093</v>
      </c>
      <c r="O100" s="246" t="s">
        <v>2344</v>
      </c>
      <c r="P100" s="246">
        <v>-93</v>
      </c>
      <c r="Q100" s="246" t="s">
        <v>2100</v>
      </c>
      <c r="R100" s="246" t="s">
        <v>2330</v>
      </c>
      <c r="S100" s="246" t="s">
        <v>1</v>
      </c>
      <c r="T100" s="246" t="s">
        <v>1771</v>
      </c>
      <c r="U100" s="246" t="s">
        <v>2093</v>
      </c>
      <c r="V100" s="246" t="s">
        <v>2345</v>
      </c>
      <c r="W100" s="246">
        <v>-93</v>
      </c>
      <c r="X100" s="246" t="s">
        <v>2117</v>
      </c>
      <c r="Y100" s="246" t="s">
        <v>2346</v>
      </c>
      <c r="Z100" s="246" t="s">
        <v>1</v>
      </c>
    </row>
    <row r="101" spans="1:26">
      <c r="A101" s="247"/>
      <c r="B101" s="248"/>
      <c r="C101" s="249"/>
      <c r="D101" s="250"/>
      <c r="E101" s="251"/>
      <c r="F101" s="251"/>
      <c r="G101" s="252"/>
      <c r="H101" s="252"/>
      <c r="I101" s="252"/>
      <c r="J101" s="252"/>
      <c r="K101" s="253"/>
      <c r="L101" s="254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</row>
    <row r="102" spans="1:26" ht="54">
      <c r="A102" s="238">
        <v>73</v>
      </c>
      <c r="B102" s="239" t="s">
        <v>1491</v>
      </c>
      <c r="C102" s="240" t="s">
        <v>1492</v>
      </c>
      <c r="D102" s="241" t="s">
        <v>1225</v>
      </c>
      <c r="E102" s="242"/>
      <c r="F102" s="242"/>
      <c r="G102" s="243"/>
      <c r="H102" s="243"/>
      <c r="I102" s="243">
        <v>4.5999999999999996</v>
      </c>
      <c r="J102" s="243">
        <v>4.5999999999999996</v>
      </c>
      <c r="K102" s="244" t="s">
        <v>1531</v>
      </c>
      <c r="L102" s="263" t="s">
        <v>5</v>
      </c>
      <c r="M102" s="246" t="s">
        <v>1771</v>
      </c>
      <c r="N102" s="246" t="s">
        <v>2069</v>
      </c>
      <c r="O102" s="246" t="s">
        <v>2347</v>
      </c>
      <c r="P102" s="246">
        <v>-93</v>
      </c>
      <c r="Q102" s="246" t="s">
        <v>2135</v>
      </c>
      <c r="R102" s="246" t="s">
        <v>2348</v>
      </c>
      <c r="S102" s="246" t="s">
        <v>1</v>
      </c>
      <c r="T102" s="246" t="s">
        <v>1771</v>
      </c>
      <c r="U102" s="246" t="s">
        <v>2072</v>
      </c>
      <c r="V102" s="246" t="s">
        <v>2349</v>
      </c>
      <c r="W102" s="246">
        <v>-93</v>
      </c>
      <c r="X102" s="246" t="s">
        <v>2173</v>
      </c>
      <c r="Y102" s="246" t="s">
        <v>2350</v>
      </c>
      <c r="Z102" s="246" t="s">
        <v>1</v>
      </c>
    </row>
    <row r="103" spans="1:26">
      <c r="A103" s="247"/>
      <c r="B103" s="248"/>
      <c r="C103" s="249"/>
      <c r="D103" s="250"/>
      <c r="E103" s="251"/>
      <c r="F103" s="251"/>
      <c r="G103" s="252"/>
      <c r="H103" s="252"/>
      <c r="I103" s="252"/>
      <c r="J103" s="252"/>
      <c r="K103" s="253"/>
      <c r="L103" s="254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</row>
    <row r="104" spans="1:26" ht="36">
      <c r="A104" s="264" t="s">
        <v>18</v>
      </c>
      <c r="B104" s="264" t="s">
        <v>739</v>
      </c>
      <c r="C104" s="265" t="s">
        <v>1442</v>
      </c>
      <c r="D104" s="241" t="s">
        <v>732</v>
      </c>
      <c r="E104" s="266"/>
      <c r="F104" s="266"/>
      <c r="G104" s="267"/>
      <c r="H104" s="267"/>
      <c r="I104" s="267">
        <v>8.3000000000000007</v>
      </c>
      <c r="J104" s="267">
        <f>SUM(H104:I104)</f>
        <v>8.3000000000000007</v>
      </c>
      <c r="K104" s="268" t="s">
        <v>617</v>
      </c>
      <c r="L104" s="245" t="s">
        <v>5</v>
      </c>
      <c r="M104" s="246" t="s">
        <v>1771</v>
      </c>
      <c r="N104" s="269" t="s">
        <v>2193</v>
      </c>
      <c r="O104" s="269" t="s">
        <v>2357</v>
      </c>
      <c r="P104" s="246">
        <v>-93</v>
      </c>
      <c r="Q104" s="269" t="s">
        <v>2262</v>
      </c>
      <c r="R104" s="269" t="s">
        <v>2358</v>
      </c>
      <c r="S104" s="269" t="s">
        <v>1</v>
      </c>
      <c r="T104" s="246" t="s">
        <v>1771</v>
      </c>
      <c r="U104" s="269" t="s">
        <v>2081</v>
      </c>
      <c r="V104" s="269" t="s">
        <v>2258</v>
      </c>
      <c r="W104" s="246">
        <v>-93</v>
      </c>
      <c r="X104" s="269" t="s">
        <v>2262</v>
      </c>
      <c r="Y104" s="269" t="s">
        <v>2359</v>
      </c>
      <c r="Z104" s="269" t="s">
        <v>1</v>
      </c>
    </row>
    <row r="105" spans="1:26">
      <c r="A105" s="270"/>
      <c r="B105" s="270"/>
      <c r="C105" s="271"/>
      <c r="D105" s="272"/>
      <c r="E105" s="273"/>
      <c r="F105" s="273"/>
      <c r="G105" s="274"/>
      <c r="H105" s="274"/>
      <c r="I105" s="274"/>
      <c r="J105" s="274"/>
      <c r="K105" s="275"/>
      <c r="L105" s="275"/>
      <c r="M105" s="276"/>
      <c r="N105" s="276"/>
      <c r="O105" s="276"/>
      <c r="P105" s="255"/>
      <c r="Q105" s="276"/>
      <c r="R105" s="276"/>
      <c r="S105" s="276"/>
      <c r="T105" s="276"/>
      <c r="U105" s="276"/>
      <c r="V105" s="276"/>
      <c r="W105" s="255"/>
      <c r="X105" s="276"/>
      <c r="Y105" s="276"/>
      <c r="Z105" s="276"/>
    </row>
    <row r="106" spans="1:26" ht="36">
      <c r="A106" s="264" t="s">
        <v>17</v>
      </c>
      <c r="B106" s="264" t="s">
        <v>1411</v>
      </c>
      <c r="C106" s="265" t="s">
        <v>1443</v>
      </c>
      <c r="D106" s="241" t="s">
        <v>732</v>
      </c>
      <c r="E106" s="266"/>
      <c r="F106" s="266"/>
      <c r="G106" s="267"/>
      <c r="H106" s="267"/>
      <c r="I106" s="267">
        <v>2.2999999999999998</v>
      </c>
      <c r="J106" s="267">
        <f>SUM(H106:I106)</f>
        <v>2.2999999999999998</v>
      </c>
      <c r="K106" s="268" t="s">
        <v>617</v>
      </c>
      <c r="L106" s="245" t="s">
        <v>5</v>
      </c>
      <c r="M106" s="246" t="s">
        <v>1771</v>
      </c>
      <c r="N106" s="269" t="s">
        <v>2193</v>
      </c>
      <c r="O106" s="269" t="s">
        <v>2360</v>
      </c>
      <c r="P106" s="246">
        <v>-93</v>
      </c>
      <c r="Q106" s="269" t="s">
        <v>2151</v>
      </c>
      <c r="R106" s="269" t="s">
        <v>2361</v>
      </c>
      <c r="S106" s="269" t="s">
        <v>1</v>
      </c>
      <c r="T106" s="246" t="s">
        <v>1771</v>
      </c>
      <c r="U106" s="269" t="s">
        <v>2126</v>
      </c>
      <c r="V106" s="269" t="s">
        <v>2362</v>
      </c>
      <c r="W106" s="246">
        <v>-93</v>
      </c>
      <c r="X106" s="269" t="s">
        <v>2151</v>
      </c>
      <c r="Y106" s="269" t="s">
        <v>2363</v>
      </c>
      <c r="Z106" s="269" t="s">
        <v>1</v>
      </c>
    </row>
    <row r="107" spans="1:26">
      <c r="A107" s="270"/>
      <c r="B107" s="270"/>
      <c r="C107" s="271"/>
      <c r="D107" s="272"/>
      <c r="E107" s="273"/>
      <c r="F107" s="273"/>
      <c r="G107" s="274"/>
      <c r="H107" s="274"/>
      <c r="I107" s="274"/>
      <c r="J107" s="274"/>
      <c r="K107" s="275"/>
      <c r="L107" s="275"/>
      <c r="M107" s="276"/>
      <c r="N107" s="276"/>
      <c r="O107" s="276"/>
      <c r="P107" s="255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</row>
    <row r="108" spans="1:26" ht="36">
      <c r="A108" s="239" t="s">
        <v>16</v>
      </c>
      <c r="B108" s="239" t="s">
        <v>1412</v>
      </c>
      <c r="C108" s="244" t="s">
        <v>1465</v>
      </c>
      <c r="D108" s="259" t="s">
        <v>732</v>
      </c>
      <c r="E108" s="242"/>
      <c r="F108" s="242"/>
      <c r="G108" s="243">
        <v>2.2999999999999998</v>
      </c>
      <c r="H108" s="243">
        <v>2.2999999999999998</v>
      </c>
      <c r="I108" s="243"/>
      <c r="J108" s="243">
        <f>SUM(H108:I108)</f>
        <v>2.2999999999999998</v>
      </c>
      <c r="K108" s="268" t="s">
        <v>617</v>
      </c>
      <c r="L108" s="245" t="s">
        <v>1300</v>
      </c>
      <c r="M108" s="246" t="s">
        <v>1771</v>
      </c>
      <c r="N108" s="246" t="s">
        <v>2193</v>
      </c>
      <c r="O108" s="246" t="s">
        <v>2364</v>
      </c>
      <c r="P108" s="246">
        <v>-93</v>
      </c>
      <c r="Q108" s="246" t="s">
        <v>2151</v>
      </c>
      <c r="R108" s="246" t="s">
        <v>2365</v>
      </c>
      <c r="S108" s="246" t="s">
        <v>1</v>
      </c>
      <c r="T108" s="246" t="s">
        <v>1771</v>
      </c>
      <c r="U108" s="246" t="s">
        <v>2126</v>
      </c>
      <c r="V108" s="246" t="s">
        <v>2366</v>
      </c>
      <c r="W108" s="246">
        <v>-93</v>
      </c>
      <c r="X108" s="246" t="s">
        <v>2151</v>
      </c>
      <c r="Y108" s="246" t="s">
        <v>2113</v>
      </c>
      <c r="Z108" s="246" t="s">
        <v>1</v>
      </c>
    </row>
    <row r="109" spans="1:26">
      <c r="A109" s="270"/>
      <c r="B109" s="270"/>
      <c r="C109" s="271"/>
      <c r="D109" s="272"/>
      <c r="E109" s="273"/>
      <c r="F109" s="273"/>
      <c r="G109" s="274"/>
      <c r="H109" s="274"/>
      <c r="I109" s="274"/>
      <c r="J109" s="274"/>
      <c r="K109" s="275"/>
      <c r="L109" s="275"/>
      <c r="M109" s="276"/>
      <c r="N109" s="276"/>
      <c r="O109" s="276"/>
      <c r="P109" s="255"/>
      <c r="Q109" s="276"/>
      <c r="R109" s="276"/>
      <c r="S109" s="276"/>
      <c r="T109" s="276"/>
      <c r="U109" s="276"/>
      <c r="V109" s="276"/>
      <c r="W109" s="255"/>
      <c r="X109" s="276"/>
      <c r="Y109" s="276"/>
      <c r="Z109" s="276"/>
    </row>
    <row r="110" spans="1:26" ht="36">
      <c r="A110" s="264" t="s">
        <v>15</v>
      </c>
      <c r="B110" s="264" t="s">
        <v>1413</v>
      </c>
      <c r="C110" s="265" t="s">
        <v>1440</v>
      </c>
      <c r="D110" s="241" t="s">
        <v>732</v>
      </c>
      <c r="E110" s="266"/>
      <c r="F110" s="266"/>
      <c r="G110" s="267">
        <v>8.3000000000000007</v>
      </c>
      <c r="H110" s="267">
        <v>8.3000000000000007</v>
      </c>
      <c r="I110" s="267"/>
      <c r="J110" s="267">
        <f>SUM(H110:I110)</f>
        <v>8.3000000000000007</v>
      </c>
      <c r="K110" s="268" t="s">
        <v>1532</v>
      </c>
      <c r="L110" s="245" t="s">
        <v>1300</v>
      </c>
      <c r="M110" s="246" t="s">
        <v>1771</v>
      </c>
      <c r="N110" s="269" t="s">
        <v>2122</v>
      </c>
      <c r="O110" s="269" t="s">
        <v>2367</v>
      </c>
      <c r="P110" s="246">
        <v>-93</v>
      </c>
      <c r="Q110" s="269" t="s">
        <v>2246</v>
      </c>
      <c r="R110" s="269" t="s">
        <v>2368</v>
      </c>
      <c r="S110" s="269" t="s">
        <v>1</v>
      </c>
      <c r="T110" s="246" t="s">
        <v>1771</v>
      </c>
      <c r="U110" s="269" t="s">
        <v>2081</v>
      </c>
      <c r="V110" s="269" t="s">
        <v>2254</v>
      </c>
      <c r="W110" s="246">
        <v>-93</v>
      </c>
      <c r="X110" s="269" t="s">
        <v>2120</v>
      </c>
      <c r="Y110" s="269" t="s">
        <v>2255</v>
      </c>
      <c r="Z110" s="269" t="s">
        <v>1</v>
      </c>
    </row>
    <row r="111" spans="1:26">
      <c r="A111" s="270"/>
      <c r="B111" s="270"/>
      <c r="C111" s="271"/>
      <c r="D111" s="272"/>
      <c r="E111" s="273"/>
      <c r="F111" s="273"/>
      <c r="G111" s="274"/>
      <c r="H111" s="274"/>
      <c r="I111" s="274"/>
      <c r="J111" s="274"/>
      <c r="K111" s="275"/>
      <c r="L111" s="275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55"/>
      <c r="X111" s="276"/>
      <c r="Y111" s="276"/>
      <c r="Z111" s="276"/>
    </row>
    <row r="112" spans="1:26" ht="36">
      <c r="A112" s="239" t="s">
        <v>14</v>
      </c>
      <c r="B112" s="239" t="s">
        <v>1494</v>
      </c>
      <c r="C112" s="277" t="s">
        <v>1441</v>
      </c>
      <c r="D112" s="259" t="s">
        <v>732</v>
      </c>
      <c r="E112" s="242"/>
      <c r="F112" s="242"/>
      <c r="G112" s="243">
        <v>3.1</v>
      </c>
      <c r="H112" s="243">
        <v>3.1</v>
      </c>
      <c r="I112" s="243"/>
      <c r="J112" s="243">
        <f>SUM(H112:I112)</f>
        <v>3.1</v>
      </c>
      <c r="K112" s="268" t="s">
        <v>617</v>
      </c>
      <c r="L112" s="260" t="s">
        <v>1300</v>
      </c>
      <c r="M112" s="246" t="s">
        <v>1771</v>
      </c>
      <c r="N112" s="246" t="s">
        <v>2193</v>
      </c>
      <c r="O112" s="246" t="s">
        <v>2369</v>
      </c>
      <c r="P112" s="246">
        <v>-93</v>
      </c>
      <c r="Q112" s="246" t="s">
        <v>2108</v>
      </c>
      <c r="R112" s="246" t="s">
        <v>2370</v>
      </c>
      <c r="S112" s="246" t="s">
        <v>1</v>
      </c>
      <c r="T112" s="246" t="s">
        <v>1771</v>
      </c>
      <c r="U112" s="246" t="s">
        <v>2126</v>
      </c>
      <c r="V112" s="246" t="s">
        <v>2287</v>
      </c>
      <c r="W112" s="246">
        <v>-93</v>
      </c>
      <c r="X112" s="246" t="s">
        <v>2108</v>
      </c>
      <c r="Y112" s="246" t="s">
        <v>2371</v>
      </c>
      <c r="Z112" s="246" t="s">
        <v>1</v>
      </c>
    </row>
    <row r="113" spans="1:26">
      <c r="A113" s="270"/>
      <c r="B113" s="270"/>
      <c r="C113" s="271"/>
      <c r="D113" s="272"/>
      <c r="E113" s="273"/>
      <c r="F113" s="273"/>
      <c r="G113" s="274"/>
      <c r="H113" s="274"/>
      <c r="I113" s="274"/>
      <c r="J113" s="274"/>
      <c r="K113" s="275"/>
      <c r="L113" s="275"/>
      <c r="M113" s="276"/>
      <c r="N113" s="276"/>
      <c r="O113" s="276"/>
      <c r="P113" s="255"/>
      <c r="Q113" s="276"/>
      <c r="R113" s="276"/>
      <c r="S113" s="276"/>
      <c r="T113" s="276"/>
      <c r="U113" s="276"/>
      <c r="V113" s="276"/>
      <c r="W113" s="255"/>
      <c r="X113" s="276"/>
      <c r="Y113" s="276"/>
      <c r="Z113" s="276"/>
    </row>
    <row r="114" spans="1:26" ht="36">
      <c r="A114" s="264" t="s">
        <v>13</v>
      </c>
      <c r="B114" s="264" t="s">
        <v>1414</v>
      </c>
      <c r="C114" s="265" t="s">
        <v>1454</v>
      </c>
      <c r="D114" s="241" t="s">
        <v>732</v>
      </c>
      <c r="E114" s="266"/>
      <c r="F114" s="266"/>
      <c r="G114" s="267"/>
      <c r="H114" s="267"/>
      <c r="I114" s="267">
        <v>3.2</v>
      </c>
      <c r="J114" s="267">
        <f>SUM(H114:I114)</f>
        <v>3.2</v>
      </c>
      <c r="K114" s="268" t="s">
        <v>617</v>
      </c>
      <c r="L114" s="245" t="s">
        <v>5</v>
      </c>
      <c r="M114" s="246" t="s">
        <v>1771</v>
      </c>
      <c r="N114" s="269" t="s">
        <v>2193</v>
      </c>
      <c r="O114" s="269" t="s">
        <v>2372</v>
      </c>
      <c r="P114" s="246">
        <v>-93</v>
      </c>
      <c r="Q114" s="269" t="s">
        <v>2117</v>
      </c>
      <c r="R114" s="269" t="s">
        <v>2373</v>
      </c>
      <c r="S114" s="269" t="s">
        <v>1</v>
      </c>
      <c r="T114" s="246" t="s">
        <v>1771</v>
      </c>
      <c r="U114" s="269" t="s">
        <v>2122</v>
      </c>
      <c r="V114" s="269" t="s">
        <v>2374</v>
      </c>
      <c r="W114" s="246">
        <v>-93</v>
      </c>
      <c r="X114" s="269" t="s">
        <v>2375</v>
      </c>
      <c r="Y114" s="269" t="s">
        <v>2376</v>
      </c>
      <c r="Z114" s="269" t="s">
        <v>1</v>
      </c>
    </row>
    <row r="115" spans="1:26">
      <c r="A115" s="270"/>
      <c r="B115" s="270"/>
      <c r="C115" s="271"/>
      <c r="D115" s="272"/>
      <c r="E115" s="273"/>
      <c r="F115" s="273"/>
      <c r="G115" s="274"/>
      <c r="H115" s="274"/>
      <c r="I115" s="274"/>
      <c r="J115" s="274"/>
      <c r="K115" s="275"/>
      <c r="L115" s="275"/>
      <c r="M115" s="276"/>
      <c r="N115" s="276"/>
      <c r="O115" s="276"/>
      <c r="P115" s="255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</row>
    <row r="116" spans="1:26" ht="36">
      <c r="A116" s="264" t="s">
        <v>12</v>
      </c>
      <c r="B116" s="264" t="s">
        <v>1415</v>
      </c>
      <c r="C116" s="265" t="s">
        <v>1444</v>
      </c>
      <c r="D116" s="241" t="s">
        <v>732</v>
      </c>
      <c r="E116" s="266"/>
      <c r="F116" s="266"/>
      <c r="G116" s="267"/>
      <c r="H116" s="267"/>
      <c r="I116" s="267">
        <v>5.7</v>
      </c>
      <c r="J116" s="267">
        <f>SUM(H116:I116)</f>
        <v>5.7</v>
      </c>
      <c r="K116" s="268" t="s">
        <v>617</v>
      </c>
      <c r="L116" s="245" t="s">
        <v>5</v>
      </c>
      <c r="M116" s="246" t="s">
        <v>1728</v>
      </c>
      <c r="N116" s="246" t="s">
        <v>2074</v>
      </c>
      <c r="O116" s="269" t="s">
        <v>2377</v>
      </c>
      <c r="P116" s="246">
        <v>-93</v>
      </c>
      <c r="Q116" s="269" t="s">
        <v>2375</v>
      </c>
      <c r="R116" s="269" t="s">
        <v>2253</v>
      </c>
      <c r="S116" s="269" t="s">
        <v>1</v>
      </c>
      <c r="T116" s="246" t="s">
        <v>1771</v>
      </c>
      <c r="U116" s="269" t="s">
        <v>2126</v>
      </c>
      <c r="V116" s="269" t="s">
        <v>2378</v>
      </c>
      <c r="W116" s="246">
        <v>-93</v>
      </c>
      <c r="X116" s="269" t="s">
        <v>2117</v>
      </c>
      <c r="Y116" s="269" t="s">
        <v>2379</v>
      </c>
      <c r="Z116" s="269" t="s">
        <v>1</v>
      </c>
    </row>
    <row r="117" spans="1:26">
      <c r="A117" s="270"/>
      <c r="B117" s="270"/>
      <c r="C117" s="271"/>
      <c r="D117" s="272"/>
      <c r="E117" s="273"/>
      <c r="F117" s="273"/>
      <c r="G117" s="274"/>
      <c r="H117" s="274"/>
      <c r="I117" s="274"/>
      <c r="J117" s="274"/>
      <c r="K117" s="275"/>
      <c r="L117" s="275"/>
      <c r="M117" s="276"/>
      <c r="N117" s="276"/>
      <c r="O117" s="276"/>
      <c r="P117" s="255"/>
      <c r="Q117" s="276"/>
      <c r="R117" s="276"/>
      <c r="S117" s="276"/>
      <c r="T117" s="276"/>
      <c r="U117" s="276"/>
      <c r="V117" s="276"/>
      <c r="W117" s="255"/>
      <c r="X117" s="276"/>
      <c r="Y117" s="276"/>
      <c r="Z117" s="276"/>
    </row>
    <row r="118" spans="1:26" ht="36">
      <c r="A118" s="264" t="s">
        <v>11</v>
      </c>
      <c r="B118" s="264" t="s">
        <v>1416</v>
      </c>
      <c r="C118" s="265" t="s">
        <v>1445</v>
      </c>
      <c r="D118" s="241" t="s">
        <v>732</v>
      </c>
      <c r="E118" s="266"/>
      <c r="F118" s="266"/>
      <c r="G118" s="267">
        <v>2.2999999999999998</v>
      </c>
      <c r="H118" s="267">
        <v>2.2999999999999998</v>
      </c>
      <c r="I118" s="267"/>
      <c r="J118" s="267">
        <f>SUM(H118:I118)</f>
        <v>2.2999999999999998</v>
      </c>
      <c r="K118" s="268" t="s">
        <v>1533</v>
      </c>
      <c r="L118" s="245" t="s">
        <v>1300</v>
      </c>
      <c r="M118" s="246" t="s">
        <v>1728</v>
      </c>
      <c r="N118" s="246" t="s">
        <v>2074</v>
      </c>
      <c r="O118" s="269" t="s">
        <v>2380</v>
      </c>
      <c r="P118" s="246">
        <v>-93</v>
      </c>
      <c r="Q118" s="269" t="s">
        <v>2269</v>
      </c>
      <c r="R118" s="269" t="s">
        <v>2381</v>
      </c>
      <c r="S118" s="269" t="s">
        <v>1</v>
      </c>
      <c r="T118" s="246" t="s">
        <v>1728</v>
      </c>
      <c r="U118" s="269" t="s">
        <v>2153</v>
      </c>
      <c r="V118" s="269" t="s">
        <v>2382</v>
      </c>
      <c r="W118" s="246">
        <v>-93</v>
      </c>
      <c r="X118" s="269" t="s">
        <v>2269</v>
      </c>
      <c r="Y118" s="269" t="s">
        <v>2383</v>
      </c>
      <c r="Z118" s="269" t="s">
        <v>1</v>
      </c>
    </row>
    <row r="119" spans="1:26">
      <c r="A119" s="270"/>
      <c r="B119" s="270"/>
      <c r="C119" s="271"/>
      <c r="D119" s="272"/>
      <c r="E119" s="273"/>
      <c r="F119" s="273"/>
      <c r="G119" s="274"/>
      <c r="H119" s="274"/>
      <c r="I119" s="274"/>
      <c r="J119" s="274"/>
      <c r="K119" s="275"/>
      <c r="L119" s="275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55"/>
      <c r="X119" s="276"/>
      <c r="Y119" s="276"/>
      <c r="Z119" s="276"/>
    </row>
    <row r="120" spans="1:26" ht="54">
      <c r="A120" s="264" t="s">
        <v>9</v>
      </c>
      <c r="B120" s="264" t="s">
        <v>1417</v>
      </c>
      <c r="C120" s="265" t="s">
        <v>1466</v>
      </c>
      <c r="D120" s="241" t="s">
        <v>732</v>
      </c>
      <c r="E120" s="266"/>
      <c r="F120" s="266"/>
      <c r="G120" s="267">
        <v>3.2</v>
      </c>
      <c r="H120" s="267">
        <v>3.2</v>
      </c>
      <c r="I120" s="267"/>
      <c r="J120" s="267">
        <f>SUM(H120:I120)</f>
        <v>3.2</v>
      </c>
      <c r="K120" s="268" t="s">
        <v>1534</v>
      </c>
      <c r="L120" s="245" t="s">
        <v>1300</v>
      </c>
      <c r="M120" s="246" t="s">
        <v>1728</v>
      </c>
      <c r="N120" s="269" t="s">
        <v>2153</v>
      </c>
      <c r="O120" s="269" t="s">
        <v>2225</v>
      </c>
      <c r="P120" s="246">
        <v>-93</v>
      </c>
      <c r="Q120" s="269" t="s">
        <v>2106</v>
      </c>
      <c r="R120" s="269" t="s">
        <v>2226</v>
      </c>
      <c r="S120" s="269" t="s">
        <v>1</v>
      </c>
      <c r="T120" s="246" t="s">
        <v>1728</v>
      </c>
      <c r="U120" s="269" t="s">
        <v>2070</v>
      </c>
      <c r="V120" s="269" t="s">
        <v>2384</v>
      </c>
      <c r="W120" s="246">
        <v>-93</v>
      </c>
      <c r="X120" s="269" t="s">
        <v>2106</v>
      </c>
      <c r="Y120" s="269" t="s">
        <v>2385</v>
      </c>
      <c r="Z120" s="269" t="s">
        <v>1</v>
      </c>
    </row>
    <row r="121" spans="1:26">
      <c r="A121" s="270"/>
      <c r="B121" s="270"/>
      <c r="C121" s="271"/>
      <c r="D121" s="272"/>
      <c r="E121" s="273"/>
      <c r="F121" s="273"/>
      <c r="G121" s="274"/>
      <c r="H121" s="274"/>
      <c r="I121" s="274"/>
      <c r="J121" s="274"/>
      <c r="K121" s="275"/>
      <c r="L121" s="275"/>
      <c r="M121" s="276"/>
      <c r="N121" s="276"/>
      <c r="O121" s="276"/>
      <c r="P121" s="255"/>
      <c r="Q121" s="276"/>
      <c r="R121" s="276"/>
      <c r="S121" s="276"/>
      <c r="T121" s="276"/>
      <c r="U121" s="276"/>
      <c r="V121" s="276"/>
      <c r="W121" s="255"/>
      <c r="X121" s="276"/>
      <c r="Y121" s="276"/>
      <c r="Z121" s="276"/>
    </row>
    <row r="122" spans="1:26" ht="36">
      <c r="A122" s="264" t="s">
        <v>8</v>
      </c>
      <c r="B122" s="264" t="s">
        <v>1495</v>
      </c>
      <c r="C122" s="265" t="s">
        <v>1446</v>
      </c>
      <c r="D122" s="241" t="s">
        <v>732</v>
      </c>
      <c r="E122" s="266"/>
      <c r="F122" s="266"/>
      <c r="G122" s="267">
        <v>2.5</v>
      </c>
      <c r="H122" s="267">
        <v>2.5</v>
      </c>
      <c r="I122" s="267">
        <v>2</v>
      </c>
      <c r="J122" s="267">
        <f>SUM(H122:I122)</f>
        <v>4.5</v>
      </c>
      <c r="K122" s="268" t="s">
        <v>1538</v>
      </c>
      <c r="L122" s="245" t="s">
        <v>10</v>
      </c>
      <c r="M122" s="246" t="s">
        <v>1728</v>
      </c>
      <c r="N122" s="269" t="s">
        <v>2153</v>
      </c>
      <c r="O122" s="269" t="s">
        <v>2386</v>
      </c>
      <c r="P122" s="246">
        <v>-93</v>
      </c>
      <c r="Q122" s="269" t="s">
        <v>2100</v>
      </c>
      <c r="R122" s="269" t="s">
        <v>2387</v>
      </c>
      <c r="S122" s="269" t="s">
        <v>1</v>
      </c>
      <c r="T122" s="246" t="s">
        <v>1728</v>
      </c>
      <c r="U122" s="269" t="s">
        <v>2070</v>
      </c>
      <c r="V122" s="269" t="s">
        <v>2388</v>
      </c>
      <c r="W122" s="246">
        <v>-93</v>
      </c>
      <c r="X122" s="269" t="s">
        <v>2100</v>
      </c>
      <c r="Y122" s="269" t="s">
        <v>2389</v>
      </c>
      <c r="Z122" s="269" t="s">
        <v>1</v>
      </c>
    </row>
    <row r="123" spans="1:26">
      <c r="A123" s="270"/>
      <c r="B123" s="270"/>
      <c r="C123" s="271"/>
      <c r="D123" s="272"/>
      <c r="E123" s="273"/>
      <c r="F123" s="273"/>
      <c r="G123" s="274"/>
      <c r="H123" s="274"/>
      <c r="I123" s="274"/>
      <c r="J123" s="274"/>
      <c r="K123" s="275"/>
      <c r="L123" s="275"/>
      <c r="M123" s="276"/>
      <c r="N123" s="276"/>
      <c r="O123" s="276"/>
      <c r="P123" s="255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</row>
    <row r="124" spans="1:26" ht="36">
      <c r="A124" s="264" t="s">
        <v>7</v>
      </c>
      <c r="B124" s="264" t="s">
        <v>1418</v>
      </c>
      <c r="C124" s="265" t="s">
        <v>1447</v>
      </c>
      <c r="D124" s="241" t="s">
        <v>732</v>
      </c>
      <c r="E124" s="266"/>
      <c r="F124" s="266"/>
      <c r="G124" s="267">
        <v>1</v>
      </c>
      <c r="H124" s="267">
        <v>1</v>
      </c>
      <c r="I124" s="267"/>
      <c r="J124" s="267">
        <f>SUM(H124:I124)</f>
        <v>1</v>
      </c>
      <c r="K124" s="268" t="s">
        <v>1539</v>
      </c>
      <c r="L124" s="245" t="s">
        <v>1300</v>
      </c>
      <c r="M124" s="246" t="s">
        <v>1728</v>
      </c>
      <c r="N124" s="269" t="s">
        <v>2156</v>
      </c>
      <c r="O124" s="269" t="s">
        <v>2071</v>
      </c>
      <c r="P124" s="246">
        <v>-93</v>
      </c>
      <c r="Q124" s="269" t="s">
        <v>2097</v>
      </c>
      <c r="R124" s="269" t="s">
        <v>2390</v>
      </c>
      <c r="S124" s="269" t="s">
        <v>1</v>
      </c>
      <c r="T124" s="246" t="s">
        <v>1728</v>
      </c>
      <c r="U124" s="269" t="s">
        <v>2153</v>
      </c>
      <c r="V124" s="269" t="s">
        <v>2386</v>
      </c>
      <c r="W124" s="246">
        <v>-93</v>
      </c>
      <c r="X124" s="269" t="s">
        <v>2097</v>
      </c>
      <c r="Y124" s="269" t="s">
        <v>2234</v>
      </c>
      <c r="Z124" s="269" t="s">
        <v>1</v>
      </c>
    </row>
    <row r="125" spans="1:26">
      <c r="A125" s="270"/>
      <c r="B125" s="270"/>
      <c r="C125" s="271"/>
      <c r="D125" s="272"/>
      <c r="E125" s="273"/>
      <c r="F125" s="273"/>
      <c r="G125" s="274"/>
      <c r="H125" s="274"/>
      <c r="I125" s="274"/>
      <c r="J125" s="274"/>
      <c r="K125" s="275"/>
      <c r="L125" s="275"/>
      <c r="M125" s="276"/>
      <c r="N125" s="276"/>
      <c r="O125" s="276"/>
      <c r="P125" s="255"/>
      <c r="Q125" s="276"/>
      <c r="R125" s="276"/>
      <c r="S125" s="276"/>
      <c r="T125" s="276"/>
      <c r="U125" s="276"/>
      <c r="V125" s="276"/>
      <c r="W125" s="255"/>
      <c r="X125" s="276"/>
      <c r="Y125" s="276"/>
      <c r="Z125" s="276"/>
    </row>
    <row r="126" spans="1:26" ht="36">
      <c r="A126" s="264" t="s">
        <v>6</v>
      </c>
      <c r="B126" s="264" t="s">
        <v>1419</v>
      </c>
      <c r="C126" s="265" t="s">
        <v>1467</v>
      </c>
      <c r="D126" s="241" t="s">
        <v>732</v>
      </c>
      <c r="E126" s="266"/>
      <c r="F126" s="266"/>
      <c r="G126" s="267">
        <v>1.3</v>
      </c>
      <c r="H126" s="267">
        <v>1.3</v>
      </c>
      <c r="I126" s="267"/>
      <c r="J126" s="267">
        <f>SUM(H126:I126)</f>
        <v>1.3</v>
      </c>
      <c r="K126" s="268" t="s">
        <v>1540</v>
      </c>
      <c r="L126" s="245" t="s">
        <v>738</v>
      </c>
      <c r="M126" s="246" t="s">
        <v>1728</v>
      </c>
      <c r="N126" s="269" t="s">
        <v>2084</v>
      </c>
      <c r="O126" s="269" t="s">
        <v>2391</v>
      </c>
      <c r="P126" s="246">
        <v>-93</v>
      </c>
      <c r="Q126" s="269" t="s">
        <v>2097</v>
      </c>
      <c r="R126" s="269" t="s">
        <v>2392</v>
      </c>
      <c r="S126" s="269" t="s">
        <v>1</v>
      </c>
      <c r="T126" s="246" t="s">
        <v>1728</v>
      </c>
      <c r="U126" s="269" t="s">
        <v>2073</v>
      </c>
      <c r="V126" s="269" t="s">
        <v>2393</v>
      </c>
      <c r="W126" s="246">
        <v>-93</v>
      </c>
      <c r="X126" s="269" t="s">
        <v>2097</v>
      </c>
      <c r="Y126" s="269" t="s">
        <v>2394</v>
      </c>
      <c r="Z126" s="269" t="s">
        <v>1</v>
      </c>
    </row>
    <row r="127" spans="1:26">
      <c r="A127" s="270"/>
      <c r="B127" s="270"/>
      <c r="C127" s="271"/>
      <c r="D127" s="272"/>
      <c r="E127" s="273"/>
      <c r="F127" s="273"/>
      <c r="G127" s="274"/>
      <c r="H127" s="274"/>
      <c r="I127" s="274"/>
      <c r="J127" s="274"/>
      <c r="K127" s="275"/>
      <c r="L127" s="275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55"/>
      <c r="X127" s="276"/>
      <c r="Y127" s="276"/>
      <c r="Z127" s="276"/>
    </row>
    <row r="128" spans="1:26" ht="36">
      <c r="A128" s="264" t="s">
        <v>4</v>
      </c>
      <c r="B128" s="264" t="s">
        <v>1420</v>
      </c>
      <c r="C128" s="265" t="s">
        <v>1448</v>
      </c>
      <c r="D128" s="241" t="s">
        <v>732</v>
      </c>
      <c r="E128" s="266"/>
      <c r="F128" s="266"/>
      <c r="G128" s="267">
        <v>0.5</v>
      </c>
      <c r="H128" s="267">
        <v>0.5</v>
      </c>
      <c r="I128" s="267"/>
      <c r="J128" s="267">
        <f>SUM(H128:I128)</f>
        <v>0.5</v>
      </c>
      <c r="K128" s="268" t="s">
        <v>1541</v>
      </c>
      <c r="L128" s="245" t="s">
        <v>1300</v>
      </c>
      <c r="M128" s="246" t="s">
        <v>1728</v>
      </c>
      <c r="N128" s="269" t="s">
        <v>2156</v>
      </c>
      <c r="O128" s="269" t="s">
        <v>2395</v>
      </c>
      <c r="P128" s="246">
        <v>-93</v>
      </c>
      <c r="Q128" s="269" t="s">
        <v>2097</v>
      </c>
      <c r="R128" s="269" t="s">
        <v>2396</v>
      </c>
      <c r="S128" s="269" t="s">
        <v>1</v>
      </c>
      <c r="T128" s="246" t="s">
        <v>1728</v>
      </c>
      <c r="U128" s="269" t="s">
        <v>2073</v>
      </c>
      <c r="V128" s="269" t="s">
        <v>2397</v>
      </c>
      <c r="W128" s="246">
        <v>-93</v>
      </c>
      <c r="X128" s="269" t="s">
        <v>2097</v>
      </c>
      <c r="Y128" s="269" t="s">
        <v>2398</v>
      </c>
      <c r="Z128" s="269" t="s">
        <v>1</v>
      </c>
    </row>
    <row r="129" spans="1:26">
      <c r="A129" s="270"/>
      <c r="B129" s="270"/>
      <c r="C129" s="271"/>
      <c r="D129" s="272"/>
      <c r="E129" s="273"/>
      <c r="F129" s="273"/>
      <c r="G129" s="274"/>
      <c r="H129" s="274"/>
      <c r="I129" s="274"/>
      <c r="J129" s="274"/>
      <c r="K129" s="275"/>
      <c r="L129" s="275"/>
      <c r="M129" s="276"/>
      <c r="N129" s="276"/>
      <c r="O129" s="276"/>
      <c r="P129" s="255"/>
      <c r="Q129" s="276"/>
      <c r="R129" s="276"/>
      <c r="S129" s="276"/>
      <c r="T129" s="276"/>
      <c r="U129" s="276"/>
      <c r="V129" s="276"/>
      <c r="W129" s="255"/>
      <c r="X129" s="276"/>
      <c r="Y129" s="276"/>
      <c r="Z129" s="276"/>
    </row>
    <row r="130" spans="1:26" ht="36">
      <c r="A130" s="264" t="s">
        <v>737</v>
      </c>
      <c r="B130" s="264" t="s">
        <v>1421</v>
      </c>
      <c r="C130" s="265" t="s">
        <v>1449</v>
      </c>
      <c r="D130" s="241" t="s">
        <v>732</v>
      </c>
      <c r="E130" s="266"/>
      <c r="F130" s="266"/>
      <c r="G130" s="267">
        <v>5.9</v>
      </c>
      <c r="H130" s="267">
        <v>5.9</v>
      </c>
      <c r="I130" s="267">
        <v>1.7</v>
      </c>
      <c r="J130" s="267">
        <f>SUM(H130:I130)</f>
        <v>7.6000000000000005</v>
      </c>
      <c r="K130" s="268" t="s">
        <v>1539</v>
      </c>
      <c r="L130" s="245" t="s">
        <v>10</v>
      </c>
      <c r="M130" s="246" t="s">
        <v>1728</v>
      </c>
      <c r="N130" s="269" t="s">
        <v>2156</v>
      </c>
      <c r="O130" s="269" t="s">
        <v>2399</v>
      </c>
      <c r="P130" s="246">
        <v>-93</v>
      </c>
      <c r="Q130" s="269" t="s">
        <v>2195</v>
      </c>
      <c r="R130" s="269" t="s">
        <v>2400</v>
      </c>
      <c r="S130" s="269" t="s">
        <v>1</v>
      </c>
      <c r="T130" s="246" t="s">
        <v>1728</v>
      </c>
      <c r="U130" s="269" t="s">
        <v>2073</v>
      </c>
      <c r="V130" s="269" t="s">
        <v>2401</v>
      </c>
      <c r="W130" s="246">
        <v>-93</v>
      </c>
      <c r="X130" s="269" t="s">
        <v>2195</v>
      </c>
      <c r="Y130" s="269" t="s">
        <v>2402</v>
      </c>
      <c r="Z130" s="269" t="s">
        <v>1</v>
      </c>
    </row>
    <row r="131" spans="1:26">
      <c r="A131" s="270"/>
      <c r="B131" s="270"/>
      <c r="C131" s="271"/>
      <c r="D131" s="272"/>
      <c r="E131" s="273"/>
      <c r="F131" s="273"/>
      <c r="G131" s="274"/>
      <c r="H131" s="274"/>
      <c r="I131" s="274"/>
      <c r="J131" s="274"/>
      <c r="K131" s="275"/>
      <c r="L131" s="275"/>
      <c r="M131" s="276"/>
      <c r="N131" s="276"/>
      <c r="O131" s="276"/>
      <c r="P131" s="255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</row>
    <row r="132" spans="1:26" ht="54">
      <c r="A132" s="264" t="s">
        <v>736</v>
      </c>
      <c r="B132" s="264" t="s">
        <v>1422</v>
      </c>
      <c r="C132" s="265" t="s">
        <v>1463</v>
      </c>
      <c r="D132" s="241" t="s">
        <v>732</v>
      </c>
      <c r="E132" s="266"/>
      <c r="F132" s="266"/>
      <c r="G132" s="267"/>
      <c r="H132" s="267"/>
      <c r="I132" s="267">
        <v>7.2</v>
      </c>
      <c r="J132" s="267">
        <f>SUM(H132:I132)</f>
        <v>7.2</v>
      </c>
      <c r="K132" s="268" t="s">
        <v>1539</v>
      </c>
      <c r="L132" s="245" t="s">
        <v>5</v>
      </c>
      <c r="M132" s="246" t="s">
        <v>1728</v>
      </c>
      <c r="N132" s="269" t="s">
        <v>2156</v>
      </c>
      <c r="O132" s="269" t="s">
        <v>2403</v>
      </c>
      <c r="P132" s="246">
        <v>-93</v>
      </c>
      <c r="Q132" s="269" t="s">
        <v>2101</v>
      </c>
      <c r="R132" s="269" t="s">
        <v>2404</v>
      </c>
      <c r="S132" s="269" t="s">
        <v>1</v>
      </c>
      <c r="T132" s="246" t="s">
        <v>1728</v>
      </c>
      <c r="U132" s="269" t="s">
        <v>2095</v>
      </c>
      <c r="V132" s="269" t="s">
        <v>2405</v>
      </c>
      <c r="W132" s="246">
        <v>-93</v>
      </c>
      <c r="X132" s="269" t="s">
        <v>2101</v>
      </c>
      <c r="Y132" s="269" t="s">
        <v>2406</v>
      </c>
      <c r="Z132" s="269" t="s">
        <v>1</v>
      </c>
    </row>
    <row r="133" spans="1:26">
      <c r="A133" s="270"/>
      <c r="B133" s="270"/>
      <c r="C133" s="271"/>
      <c r="D133" s="272"/>
      <c r="E133" s="273"/>
      <c r="F133" s="273"/>
      <c r="G133" s="274"/>
      <c r="H133" s="274"/>
      <c r="I133" s="274"/>
      <c r="J133" s="274"/>
      <c r="K133" s="275"/>
      <c r="L133" s="275"/>
      <c r="M133" s="276"/>
      <c r="N133" s="276"/>
      <c r="O133" s="276"/>
      <c r="P133" s="255"/>
      <c r="Q133" s="276"/>
      <c r="R133" s="276"/>
      <c r="S133" s="276"/>
      <c r="T133" s="276"/>
      <c r="U133" s="276"/>
      <c r="V133" s="276"/>
      <c r="W133" s="255"/>
      <c r="X133" s="276"/>
      <c r="Y133" s="276"/>
      <c r="Z133" s="276"/>
    </row>
    <row r="134" spans="1:26" ht="54">
      <c r="A134" s="264" t="s">
        <v>735</v>
      </c>
      <c r="B134" s="264" t="s">
        <v>1423</v>
      </c>
      <c r="C134" s="265" t="s">
        <v>1450</v>
      </c>
      <c r="D134" s="241" t="s">
        <v>732</v>
      </c>
      <c r="E134" s="266"/>
      <c r="F134" s="266"/>
      <c r="G134" s="267"/>
      <c r="H134" s="267"/>
      <c r="I134" s="267">
        <v>4</v>
      </c>
      <c r="J134" s="267">
        <f>SUM(H134:I134)</f>
        <v>4</v>
      </c>
      <c r="K134" s="268" t="s">
        <v>1539</v>
      </c>
      <c r="L134" s="245" t="s">
        <v>5</v>
      </c>
      <c r="M134" s="246" t="s">
        <v>1728</v>
      </c>
      <c r="N134" s="269" t="s">
        <v>2156</v>
      </c>
      <c r="O134" s="269" t="s">
        <v>2407</v>
      </c>
      <c r="P134" s="246">
        <v>-93</v>
      </c>
      <c r="Q134" s="269" t="s">
        <v>2173</v>
      </c>
      <c r="R134" s="269" t="s">
        <v>2408</v>
      </c>
      <c r="S134" s="269" t="s">
        <v>1</v>
      </c>
      <c r="T134" s="246" t="s">
        <v>1728</v>
      </c>
      <c r="U134" s="269" t="s">
        <v>2073</v>
      </c>
      <c r="V134" s="269" t="s">
        <v>2409</v>
      </c>
      <c r="W134" s="246">
        <v>-93</v>
      </c>
      <c r="X134" s="269" t="s">
        <v>2173</v>
      </c>
      <c r="Y134" s="269" t="s">
        <v>2410</v>
      </c>
      <c r="Z134" s="269" t="s">
        <v>1</v>
      </c>
    </row>
    <row r="135" spans="1:26">
      <c r="A135" s="270"/>
      <c r="B135" s="270"/>
      <c r="C135" s="271"/>
      <c r="D135" s="272"/>
      <c r="E135" s="273"/>
      <c r="F135" s="273"/>
      <c r="G135" s="274"/>
      <c r="H135" s="274"/>
      <c r="I135" s="274"/>
      <c r="J135" s="274"/>
      <c r="K135" s="275"/>
      <c r="L135" s="275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55"/>
      <c r="X135" s="276"/>
      <c r="Y135" s="276"/>
      <c r="Z135" s="276"/>
    </row>
    <row r="136" spans="1:26" ht="54">
      <c r="A136" s="264" t="s">
        <v>734</v>
      </c>
      <c r="B136" s="264" t="s">
        <v>1424</v>
      </c>
      <c r="C136" s="265" t="s">
        <v>1451</v>
      </c>
      <c r="D136" s="241" t="s">
        <v>732</v>
      </c>
      <c r="E136" s="266"/>
      <c r="F136" s="266"/>
      <c r="G136" s="267"/>
      <c r="H136" s="267"/>
      <c r="I136" s="267">
        <v>3.6</v>
      </c>
      <c r="J136" s="267">
        <f>SUM(H136:I136)</f>
        <v>3.6</v>
      </c>
      <c r="K136" s="268" t="s">
        <v>1539</v>
      </c>
      <c r="L136" s="245" t="s">
        <v>5</v>
      </c>
      <c r="M136" s="246" t="s">
        <v>1728</v>
      </c>
      <c r="N136" s="269" t="s">
        <v>2156</v>
      </c>
      <c r="O136" s="269" t="s">
        <v>2411</v>
      </c>
      <c r="P136" s="246">
        <v>-93</v>
      </c>
      <c r="Q136" s="269" t="s">
        <v>2173</v>
      </c>
      <c r="R136" s="269" t="s">
        <v>2412</v>
      </c>
      <c r="S136" s="269" t="s">
        <v>1</v>
      </c>
      <c r="T136" s="246" t="s">
        <v>1728</v>
      </c>
      <c r="U136" s="269" t="s">
        <v>2070</v>
      </c>
      <c r="V136" s="269" t="s">
        <v>2413</v>
      </c>
      <c r="W136" s="246">
        <v>-93</v>
      </c>
      <c r="X136" s="269" t="s">
        <v>2173</v>
      </c>
      <c r="Y136" s="269" t="s">
        <v>2143</v>
      </c>
      <c r="Z136" s="269" t="s">
        <v>1</v>
      </c>
    </row>
    <row r="137" spans="1:26">
      <c r="A137" s="270"/>
      <c r="B137" s="270"/>
      <c r="C137" s="271"/>
      <c r="D137" s="272"/>
      <c r="E137" s="273"/>
      <c r="F137" s="273"/>
      <c r="G137" s="274"/>
      <c r="H137" s="274"/>
      <c r="I137" s="274"/>
      <c r="J137" s="274"/>
      <c r="K137" s="275"/>
      <c r="L137" s="275"/>
      <c r="M137" s="276"/>
      <c r="N137" s="276"/>
      <c r="O137" s="276"/>
      <c r="P137" s="255"/>
      <c r="Q137" s="276"/>
      <c r="R137" s="276"/>
      <c r="S137" s="276"/>
      <c r="T137" s="276"/>
      <c r="U137" s="276"/>
      <c r="V137" s="276"/>
      <c r="W137" s="255"/>
      <c r="X137" s="276"/>
      <c r="Y137" s="276"/>
      <c r="Z137" s="276"/>
    </row>
    <row r="138" spans="1:26" ht="36">
      <c r="A138" s="264" t="s">
        <v>733</v>
      </c>
      <c r="B138" s="264" t="s">
        <v>1425</v>
      </c>
      <c r="C138" s="265" t="s">
        <v>1452</v>
      </c>
      <c r="D138" s="241" t="s">
        <v>732</v>
      </c>
      <c r="E138" s="266"/>
      <c r="F138" s="266"/>
      <c r="G138" s="267">
        <v>9</v>
      </c>
      <c r="H138" s="267">
        <v>9</v>
      </c>
      <c r="I138" s="267"/>
      <c r="J138" s="267">
        <f>SUM(H138:I138)</f>
        <v>9</v>
      </c>
      <c r="K138" s="268" t="s">
        <v>1539</v>
      </c>
      <c r="L138" s="245" t="s">
        <v>1300</v>
      </c>
      <c r="M138" s="246" t="s">
        <v>1728</v>
      </c>
      <c r="N138" s="269" t="s">
        <v>2156</v>
      </c>
      <c r="O138" s="269" t="s">
        <v>2414</v>
      </c>
      <c r="P138" s="246">
        <v>-93</v>
      </c>
      <c r="Q138" s="269" t="s">
        <v>2132</v>
      </c>
      <c r="R138" s="269" t="s">
        <v>2171</v>
      </c>
      <c r="S138" s="269" t="s">
        <v>1</v>
      </c>
      <c r="T138" s="246" t="s">
        <v>1728</v>
      </c>
      <c r="U138" s="269" t="s">
        <v>2095</v>
      </c>
      <c r="V138" s="269" t="s">
        <v>2415</v>
      </c>
      <c r="W138" s="246">
        <v>-93</v>
      </c>
      <c r="X138" s="269" t="s">
        <v>2132</v>
      </c>
      <c r="Y138" s="269" t="s">
        <v>2416</v>
      </c>
      <c r="Z138" s="269" t="s">
        <v>1</v>
      </c>
    </row>
    <row r="139" spans="1:26">
      <c r="A139" s="270"/>
      <c r="B139" s="270"/>
      <c r="C139" s="271"/>
      <c r="D139" s="272"/>
      <c r="E139" s="273"/>
      <c r="F139" s="273"/>
      <c r="G139" s="274"/>
      <c r="H139" s="274"/>
      <c r="I139" s="274"/>
      <c r="J139" s="274"/>
      <c r="K139" s="275"/>
      <c r="L139" s="275"/>
      <c r="M139" s="276"/>
      <c r="N139" s="276"/>
      <c r="O139" s="276"/>
      <c r="P139" s="255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</row>
    <row r="140" spans="1:26" ht="36">
      <c r="A140" s="239" t="s">
        <v>1327</v>
      </c>
      <c r="B140" s="239" t="s">
        <v>1426</v>
      </c>
      <c r="C140" s="244" t="s">
        <v>1473</v>
      </c>
      <c r="D140" s="259" t="s">
        <v>732</v>
      </c>
      <c r="E140" s="242"/>
      <c r="F140" s="242"/>
      <c r="G140" s="243"/>
      <c r="H140" s="243"/>
      <c r="I140" s="243">
        <v>2.2999999999999998</v>
      </c>
      <c r="J140" s="243">
        <v>2.2999999999999998</v>
      </c>
      <c r="K140" s="278" t="s">
        <v>1539</v>
      </c>
      <c r="L140" s="260" t="s">
        <v>5</v>
      </c>
      <c r="M140" s="246" t="s">
        <v>1728</v>
      </c>
      <c r="N140" s="246" t="s">
        <v>2156</v>
      </c>
      <c r="O140" s="246" t="s">
        <v>2417</v>
      </c>
      <c r="P140" s="246">
        <v>-93</v>
      </c>
      <c r="Q140" s="246" t="s">
        <v>2121</v>
      </c>
      <c r="R140" s="246" t="s">
        <v>2418</v>
      </c>
      <c r="S140" s="246" t="s">
        <v>1</v>
      </c>
      <c r="T140" s="246" t="s">
        <v>1728</v>
      </c>
      <c r="U140" s="246" t="s">
        <v>2153</v>
      </c>
      <c r="V140" s="246" t="s">
        <v>2419</v>
      </c>
      <c r="W140" s="246">
        <v>-93</v>
      </c>
      <c r="X140" s="246" t="s">
        <v>2121</v>
      </c>
      <c r="Y140" s="246" t="s">
        <v>2420</v>
      </c>
      <c r="Z140" s="246" t="s">
        <v>1</v>
      </c>
    </row>
    <row r="141" spans="1:26">
      <c r="A141" s="270"/>
      <c r="B141" s="270"/>
      <c r="C141" s="271"/>
      <c r="D141" s="272"/>
      <c r="E141" s="273"/>
      <c r="F141" s="273"/>
      <c r="G141" s="274"/>
      <c r="H141" s="274"/>
      <c r="I141" s="274"/>
      <c r="J141" s="274"/>
      <c r="K141" s="275"/>
      <c r="L141" s="275"/>
      <c r="M141" s="276"/>
      <c r="N141" s="276"/>
      <c r="O141" s="276"/>
      <c r="P141" s="255"/>
      <c r="Q141" s="276"/>
      <c r="R141" s="276"/>
      <c r="S141" s="276"/>
      <c r="T141" s="276"/>
      <c r="U141" s="276"/>
      <c r="V141" s="276"/>
      <c r="W141" s="255"/>
      <c r="X141" s="276"/>
      <c r="Y141" s="276"/>
      <c r="Z141" s="276"/>
    </row>
    <row r="142" spans="1:26" ht="36">
      <c r="A142" s="264" t="s">
        <v>1496</v>
      </c>
      <c r="B142" s="264" t="s">
        <v>1497</v>
      </c>
      <c r="C142" s="265" t="s">
        <v>1453</v>
      </c>
      <c r="D142" s="241" t="s">
        <v>732</v>
      </c>
      <c r="E142" s="266"/>
      <c r="F142" s="266"/>
      <c r="G142" s="267"/>
      <c r="H142" s="267"/>
      <c r="I142" s="267">
        <v>9.6999999999999993</v>
      </c>
      <c r="J142" s="267">
        <f>SUM(H142:I142)</f>
        <v>9.6999999999999993</v>
      </c>
      <c r="K142" s="268" t="s">
        <v>1539</v>
      </c>
      <c r="L142" s="245" t="s">
        <v>5</v>
      </c>
      <c r="M142" s="246" t="s">
        <v>1728</v>
      </c>
      <c r="N142" s="269" t="s">
        <v>2156</v>
      </c>
      <c r="O142" s="269" t="s">
        <v>2421</v>
      </c>
      <c r="P142" s="246">
        <v>-93</v>
      </c>
      <c r="Q142" s="269" t="s">
        <v>2121</v>
      </c>
      <c r="R142" s="269" t="s">
        <v>2422</v>
      </c>
      <c r="S142" s="269" t="s">
        <v>1</v>
      </c>
      <c r="T142" s="246" t="s">
        <v>1728</v>
      </c>
      <c r="U142" s="269" t="s">
        <v>2095</v>
      </c>
      <c r="V142" s="269" t="s">
        <v>2423</v>
      </c>
      <c r="W142" s="246">
        <v>-93</v>
      </c>
      <c r="X142" s="269" t="s">
        <v>2121</v>
      </c>
      <c r="Y142" s="269" t="s">
        <v>2424</v>
      </c>
      <c r="Z142" s="269" t="s">
        <v>1</v>
      </c>
    </row>
    <row r="143" spans="1:26">
      <c r="A143" s="270"/>
      <c r="B143" s="270"/>
      <c r="C143" s="271"/>
      <c r="D143" s="272"/>
      <c r="E143" s="273"/>
      <c r="F143" s="273"/>
      <c r="G143" s="274"/>
      <c r="H143" s="274"/>
      <c r="I143" s="274"/>
      <c r="J143" s="274"/>
      <c r="K143" s="275"/>
      <c r="L143" s="275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55"/>
      <c r="X143" s="276"/>
      <c r="Y143" s="276"/>
      <c r="Z143" s="276"/>
    </row>
    <row r="144" spans="1:26" ht="36">
      <c r="A144" s="264" t="s">
        <v>1328</v>
      </c>
      <c r="B144" s="264" t="s">
        <v>1427</v>
      </c>
      <c r="C144" s="265" t="s">
        <v>1455</v>
      </c>
      <c r="D144" s="241" t="s">
        <v>732</v>
      </c>
      <c r="E144" s="266"/>
      <c r="F144" s="266"/>
      <c r="G144" s="267"/>
      <c r="H144" s="267"/>
      <c r="I144" s="267">
        <v>5</v>
      </c>
      <c r="J144" s="267">
        <f>SUM(H144:I144)</f>
        <v>5</v>
      </c>
      <c r="K144" s="268" t="s">
        <v>1542</v>
      </c>
      <c r="L144" s="245" t="s">
        <v>5</v>
      </c>
      <c r="M144" s="246" t="s">
        <v>1771</v>
      </c>
      <c r="N144" s="269" t="s">
        <v>2126</v>
      </c>
      <c r="O144" s="269" t="s">
        <v>2425</v>
      </c>
      <c r="P144" s="246">
        <v>-93</v>
      </c>
      <c r="Q144" s="269" t="s">
        <v>2120</v>
      </c>
      <c r="R144" s="269" t="s">
        <v>2426</v>
      </c>
      <c r="S144" s="269" t="s">
        <v>1</v>
      </c>
      <c r="T144" s="246" t="s">
        <v>1771</v>
      </c>
      <c r="U144" s="269" t="s">
        <v>2126</v>
      </c>
      <c r="V144" s="269" t="s">
        <v>2427</v>
      </c>
      <c r="W144" s="246">
        <v>-93</v>
      </c>
      <c r="X144" s="269" t="s">
        <v>2262</v>
      </c>
      <c r="Y144" s="269" t="s">
        <v>2428</v>
      </c>
      <c r="Z144" s="269" t="s">
        <v>1</v>
      </c>
    </row>
    <row r="145" spans="1:26">
      <c r="A145" s="270"/>
      <c r="B145" s="270"/>
      <c r="C145" s="271"/>
      <c r="D145" s="272"/>
      <c r="E145" s="273"/>
      <c r="F145" s="273"/>
      <c r="G145" s="274"/>
      <c r="H145" s="274"/>
      <c r="I145" s="274"/>
      <c r="J145" s="274"/>
      <c r="K145" s="275"/>
      <c r="L145" s="275"/>
      <c r="M145" s="276"/>
      <c r="N145" s="276"/>
      <c r="O145" s="276"/>
      <c r="P145" s="255"/>
      <c r="Q145" s="276"/>
      <c r="R145" s="276"/>
      <c r="S145" s="276"/>
      <c r="T145" s="276"/>
      <c r="U145" s="276"/>
      <c r="V145" s="276"/>
      <c r="W145" s="255"/>
      <c r="X145" s="276"/>
      <c r="Y145" s="276"/>
      <c r="Z145" s="276"/>
    </row>
    <row r="146" spans="1:26" ht="36">
      <c r="A146" s="264" t="s">
        <v>1329</v>
      </c>
      <c r="B146" s="264" t="s">
        <v>1428</v>
      </c>
      <c r="C146" s="265" t="s">
        <v>1468</v>
      </c>
      <c r="D146" s="241" t="s">
        <v>732</v>
      </c>
      <c r="E146" s="266"/>
      <c r="F146" s="266"/>
      <c r="G146" s="267"/>
      <c r="H146" s="267"/>
      <c r="I146" s="267">
        <v>6</v>
      </c>
      <c r="J146" s="267">
        <f>SUM(H146:I146)</f>
        <v>6</v>
      </c>
      <c r="K146" s="268" t="s">
        <v>1543</v>
      </c>
      <c r="L146" s="245" t="s">
        <v>5</v>
      </c>
      <c r="M146" s="246" t="s">
        <v>1771</v>
      </c>
      <c r="N146" s="269" t="s">
        <v>2122</v>
      </c>
      <c r="O146" s="269" t="s">
        <v>2429</v>
      </c>
      <c r="P146" s="246">
        <v>-93</v>
      </c>
      <c r="Q146" s="269" t="s">
        <v>2117</v>
      </c>
      <c r="R146" s="269" t="s">
        <v>2430</v>
      </c>
      <c r="S146" s="269" t="s">
        <v>1</v>
      </c>
      <c r="T146" s="246" t="s">
        <v>1771</v>
      </c>
      <c r="U146" s="269" t="s">
        <v>2122</v>
      </c>
      <c r="V146" s="269" t="s">
        <v>2431</v>
      </c>
      <c r="W146" s="246">
        <v>-93</v>
      </c>
      <c r="X146" s="269" t="s">
        <v>2120</v>
      </c>
      <c r="Y146" s="269" t="s">
        <v>2432</v>
      </c>
      <c r="Z146" s="269" t="s">
        <v>1</v>
      </c>
    </row>
    <row r="147" spans="1:26">
      <c r="A147" s="270"/>
      <c r="B147" s="270"/>
      <c r="C147" s="271"/>
      <c r="D147" s="272"/>
      <c r="E147" s="273"/>
      <c r="F147" s="273"/>
      <c r="G147" s="274"/>
      <c r="H147" s="274"/>
      <c r="I147" s="274"/>
      <c r="J147" s="274"/>
      <c r="K147" s="275"/>
      <c r="L147" s="275"/>
      <c r="M147" s="276"/>
      <c r="N147" s="276"/>
      <c r="O147" s="276"/>
      <c r="P147" s="255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</row>
    <row r="148" spans="1:26" ht="36">
      <c r="A148" s="239" t="s">
        <v>1330</v>
      </c>
      <c r="B148" s="239" t="s">
        <v>1429</v>
      </c>
      <c r="C148" s="244" t="s">
        <v>1536</v>
      </c>
      <c r="D148" s="259" t="s">
        <v>732</v>
      </c>
      <c r="E148" s="242"/>
      <c r="F148" s="242"/>
      <c r="G148" s="243"/>
      <c r="H148" s="243"/>
      <c r="I148" s="243">
        <v>2.2000000000000002</v>
      </c>
      <c r="J148" s="243">
        <v>2.2000000000000002</v>
      </c>
      <c r="K148" s="278" t="s">
        <v>1542</v>
      </c>
      <c r="L148" s="260" t="s">
        <v>5</v>
      </c>
      <c r="M148" s="246" t="s">
        <v>1771</v>
      </c>
      <c r="N148" s="246" t="s">
        <v>2122</v>
      </c>
      <c r="O148" s="246" t="s">
        <v>2433</v>
      </c>
      <c r="P148" s="246">
        <v>-93</v>
      </c>
      <c r="Q148" s="246" t="s">
        <v>2120</v>
      </c>
      <c r="R148" s="246" t="s">
        <v>2434</v>
      </c>
      <c r="S148" s="246" t="s">
        <v>1</v>
      </c>
      <c r="T148" s="246" t="s">
        <v>1771</v>
      </c>
      <c r="U148" s="246" t="s">
        <v>2122</v>
      </c>
      <c r="V148" s="246" t="s">
        <v>2435</v>
      </c>
      <c r="W148" s="246">
        <v>-93</v>
      </c>
      <c r="X148" s="246" t="s">
        <v>2151</v>
      </c>
      <c r="Y148" s="246" t="s">
        <v>2436</v>
      </c>
      <c r="Z148" s="246" t="s">
        <v>1</v>
      </c>
    </row>
    <row r="149" spans="1:26">
      <c r="A149" s="270"/>
      <c r="B149" s="270"/>
      <c r="C149" s="271"/>
      <c r="D149" s="272"/>
      <c r="E149" s="273"/>
      <c r="F149" s="273"/>
      <c r="G149" s="274"/>
      <c r="H149" s="274"/>
      <c r="I149" s="274"/>
      <c r="J149" s="274"/>
      <c r="K149" s="275"/>
      <c r="L149" s="275"/>
      <c r="M149" s="276"/>
      <c r="N149" s="276"/>
      <c r="O149" s="276"/>
      <c r="P149" s="255"/>
      <c r="Q149" s="276"/>
      <c r="R149" s="276"/>
      <c r="S149" s="276"/>
      <c r="T149" s="276"/>
      <c r="U149" s="276"/>
      <c r="V149" s="276"/>
      <c r="W149" s="255"/>
      <c r="X149" s="276"/>
      <c r="Y149" s="276"/>
      <c r="Z149" s="276"/>
    </row>
    <row r="150" spans="1:26" ht="54">
      <c r="A150" s="264" t="s">
        <v>1331</v>
      </c>
      <c r="B150" s="264" t="s">
        <v>1430</v>
      </c>
      <c r="C150" s="265" t="s">
        <v>1469</v>
      </c>
      <c r="D150" s="241" t="s">
        <v>732</v>
      </c>
      <c r="E150" s="266"/>
      <c r="F150" s="266"/>
      <c r="G150" s="267">
        <v>9</v>
      </c>
      <c r="H150" s="267">
        <v>9</v>
      </c>
      <c r="I150" s="267">
        <v>5.0999999999999996</v>
      </c>
      <c r="J150" s="267">
        <f>SUM(H150:I150)</f>
        <v>14.1</v>
      </c>
      <c r="K150" s="268" t="s">
        <v>1544</v>
      </c>
      <c r="L150" s="245" t="s">
        <v>10</v>
      </c>
      <c r="M150" s="246" t="s">
        <v>1728</v>
      </c>
      <c r="N150" s="269" t="s">
        <v>2156</v>
      </c>
      <c r="O150" s="269" t="s">
        <v>2421</v>
      </c>
      <c r="P150" s="246">
        <v>-93</v>
      </c>
      <c r="Q150" s="269" t="s">
        <v>2121</v>
      </c>
      <c r="R150" s="269" t="s">
        <v>2422</v>
      </c>
      <c r="S150" s="269" t="s">
        <v>1</v>
      </c>
      <c r="T150" s="246" t="s">
        <v>1728</v>
      </c>
      <c r="U150" s="269" t="s">
        <v>2156</v>
      </c>
      <c r="V150" s="269" t="s">
        <v>2437</v>
      </c>
      <c r="W150" s="246">
        <v>-93</v>
      </c>
      <c r="X150" s="269" t="s">
        <v>2117</v>
      </c>
      <c r="Y150" s="269" t="s">
        <v>2438</v>
      </c>
      <c r="Z150" s="269" t="s">
        <v>1</v>
      </c>
    </row>
    <row r="151" spans="1:26">
      <c r="A151" s="270"/>
      <c r="B151" s="270"/>
      <c r="C151" s="271"/>
      <c r="D151" s="272"/>
      <c r="E151" s="273"/>
      <c r="F151" s="273"/>
      <c r="G151" s="274"/>
      <c r="H151" s="274"/>
      <c r="I151" s="274"/>
      <c r="J151" s="274"/>
      <c r="K151" s="275"/>
      <c r="L151" s="275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55"/>
      <c r="X151" s="276"/>
      <c r="Y151" s="276"/>
      <c r="Z151" s="276"/>
    </row>
    <row r="152" spans="1:26" ht="54">
      <c r="A152" s="264" t="s">
        <v>1332</v>
      </c>
      <c r="B152" s="264" t="s">
        <v>1431</v>
      </c>
      <c r="C152" s="265" t="s">
        <v>1456</v>
      </c>
      <c r="D152" s="241" t="s">
        <v>732</v>
      </c>
      <c r="E152" s="266"/>
      <c r="F152" s="266"/>
      <c r="G152" s="267"/>
      <c r="H152" s="267"/>
      <c r="I152" s="267">
        <v>3</v>
      </c>
      <c r="J152" s="267">
        <f>SUM(H152:I152)</f>
        <v>3</v>
      </c>
      <c r="K152" s="268" t="s">
        <v>1545</v>
      </c>
      <c r="L152" s="245" t="s">
        <v>5</v>
      </c>
      <c r="M152" s="246" t="s">
        <v>1728</v>
      </c>
      <c r="N152" s="269" t="s">
        <v>2156</v>
      </c>
      <c r="O152" s="269" t="s">
        <v>2439</v>
      </c>
      <c r="P152" s="246">
        <v>-93</v>
      </c>
      <c r="Q152" s="269" t="s">
        <v>2132</v>
      </c>
      <c r="R152" s="269" t="s">
        <v>2440</v>
      </c>
      <c r="S152" s="269" t="s">
        <v>1</v>
      </c>
      <c r="T152" s="246" t="s">
        <v>1728</v>
      </c>
      <c r="U152" s="269" t="s">
        <v>2156</v>
      </c>
      <c r="V152" s="279" t="s">
        <v>2441</v>
      </c>
      <c r="W152" s="246">
        <v>-93</v>
      </c>
      <c r="X152" s="269" t="s">
        <v>2097</v>
      </c>
      <c r="Y152" s="269" t="s">
        <v>2442</v>
      </c>
      <c r="Z152" s="269" t="s">
        <v>1</v>
      </c>
    </row>
    <row r="153" spans="1:26">
      <c r="A153" s="270"/>
      <c r="B153" s="270"/>
      <c r="C153" s="271"/>
      <c r="D153" s="272"/>
      <c r="E153" s="273"/>
      <c r="F153" s="273"/>
      <c r="G153" s="274"/>
      <c r="H153" s="274"/>
      <c r="I153" s="274"/>
      <c r="J153" s="274"/>
      <c r="K153" s="275"/>
      <c r="L153" s="275"/>
      <c r="M153" s="276"/>
      <c r="N153" s="276"/>
      <c r="O153" s="276"/>
      <c r="P153" s="255"/>
      <c r="Q153" s="276"/>
      <c r="R153" s="276"/>
      <c r="S153" s="276"/>
      <c r="T153" s="276"/>
      <c r="U153" s="276"/>
      <c r="V153" s="276"/>
      <c r="W153" s="255"/>
      <c r="X153" s="276"/>
      <c r="Y153" s="276"/>
      <c r="Z153" s="276"/>
    </row>
    <row r="154" spans="1:26" ht="36">
      <c r="A154" s="264" t="s">
        <v>1333</v>
      </c>
      <c r="B154" s="264" t="s">
        <v>1432</v>
      </c>
      <c r="C154" s="265" t="s">
        <v>1470</v>
      </c>
      <c r="D154" s="241" t="s">
        <v>732</v>
      </c>
      <c r="E154" s="266"/>
      <c r="F154" s="266"/>
      <c r="G154" s="267">
        <v>2</v>
      </c>
      <c r="H154" s="267">
        <v>2</v>
      </c>
      <c r="I154" s="267"/>
      <c r="J154" s="267">
        <f>SUM(H154:I154)</f>
        <v>2</v>
      </c>
      <c r="K154" s="268" t="s">
        <v>1546</v>
      </c>
      <c r="L154" s="245" t="s">
        <v>738</v>
      </c>
      <c r="M154" s="246" t="s">
        <v>1728</v>
      </c>
      <c r="N154" s="269" t="s">
        <v>2153</v>
      </c>
      <c r="O154" s="269" t="s">
        <v>2443</v>
      </c>
      <c r="P154" s="246">
        <v>-93</v>
      </c>
      <c r="Q154" s="269" t="s">
        <v>2097</v>
      </c>
      <c r="R154" s="269" t="s">
        <v>2444</v>
      </c>
      <c r="S154" s="269" t="s">
        <v>1</v>
      </c>
      <c r="T154" s="246" t="s">
        <v>1728</v>
      </c>
      <c r="U154" s="269" t="s">
        <v>2153</v>
      </c>
      <c r="V154" s="269" t="s">
        <v>2445</v>
      </c>
      <c r="W154" s="246">
        <v>-93</v>
      </c>
      <c r="X154" s="269" t="s">
        <v>2100</v>
      </c>
      <c r="Y154" s="269" t="s">
        <v>2446</v>
      </c>
      <c r="Z154" s="269" t="s">
        <v>1</v>
      </c>
    </row>
    <row r="155" spans="1:26">
      <c r="A155" s="270"/>
      <c r="B155" s="270"/>
      <c r="C155" s="271"/>
      <c r="D155" s="272"/>
      <c r="E155" s="273"/>
      <c r="F155" s="273"/>
      <c r="G155" s="274"/>
      <c r="H155" s="274"/>
      <c r="I155" s="274"/>
      <c r="J155" s="274"/>
      <c r="K155" s="275"/>
      <c r="L155" s="275"/>
      <c r="M155" s="276"/>
      <c r="N155" s="276"/>
      <c r="O155" s="276"/>
      <c r="P155" s="255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</row>
    <row r="156" spans="1:26" ht="36">
      <c r="A156" s="264" t="s">
        <v>1334</v>
      </c>
      <c r="B156" s="264" t="s">
        <v>1433</v>
      </c>
      <c r="C156" s="265" t="s">
        <v>1457</v>
      </c>
      <c r="D156" s="241" t="s">
        <v>732</v>
      </c>
      <c r="E156" s="266"/>
      <c r="F156" s="266"/>
      <c r="G156" s="267"/>
      <c r="H156" s="267"/>
      <c r="I156" s="267">
        <v>3.5</v>
      </c>
      <c r="J156" s="267">
        <f>SUM(H156:I156)</f>
        <v>3.5</v>
      </c>
      <c r="K156" s="268" t="s">
        <v>1545</v>
      </c>
      <c r="L156" s="245" t="s">
        <v>5</v>
      </c>
      <c r="M156" s="246" t="s">
        <v>1728</v>
      </c>
      <c r="N156" s="269" t="s">
        <v>2153</v>
      </c>
      <c r="O156" s="269" t="s">
        <v>2447</v>
      </c>
      <c r="P156" s="246">
        <v>-93</v>
      </c>
      <c r="Q156" s="269" t="s">
        <v>2132</v>
      </c>
      <c r="R156" s="269" t="s">
        <v>2448</v>
      </c>
      <c r="S156" s="269" t="s">
        <v>1</v>
      </c>
      <c r="T156" s="246" t="s">
        <v>1728</v>
      </c>
      <c r="U156" s="269" t="s">
        <v>2153</v>
      </c>
      <c r="V156" s="269" t="s">
        <v>2449</v>
      </c>
      <c r="W156" s="246">
        <v>-93</v>
      </c>
      <c r="X156" s="269" t="s">
        <v>2135</v>
      </c>
      <c r="Y156" s="269" t="s">
        <v>2450</v>
      </c>
      <c r="Z156" s="269" t="s">
        <v>1</v>
      </c>
    </row>
    <row r="157" spans="1:26">
      <c r="A157" s="270"/>
      <c r="B157" s="270"/>
      <c r="C157" s="271"/>
      <c r="D157" s="272"/>
      <c r="E157" s="273"/>
      <c r="F157" s="273"/>
      <c r="G157" s="274"/>
      <c r="H157" s="274"/>
      <c r="I157" s="274"/>
      <c r="J157" s="274"/>
      <c r="K157" s="275"/>
      <c r="L157" s="275"/>
      <c r="M157" s="276"/>
      <c r="N157" s="276"/>
      <c r="O157" s="276"/>
      <c r="P157" s="255"/>
      <c r="Q157" s="276"/>
      <c r="R157" s="276"/>
      <c r="S157" s="276"/>
      <c r="T157" s="276"/>
      <c r="U157" s="276"/>
      <c r="V157" s="276"/>
      <c r="W157" s="255"/>
      <c r="X157" s="276"/>
      <c r="Y157" s="276"/>
      <c r="Z157" s="276"/>
    </row>
    <row r="158" spans="1:26" ht="54">
      <c r="A158" s="264" t="s">
        <v>1335</v>
      </c>
      <c r="B158" s="264" t="s">
        <v>1434</v>
      </c>
      <c r="C158" s="265" t="s">
        <v>1458</v>
      </c>
      <c r="D158" s="241" t="s">
        <v>732</v>
      </c>
      <c r="E158" s="266"/>
      <c r="F158" s="266"/>
      <c r="G158" s="267">
        <v>2.5</v>
      </c>
      <c r="H158" s="267">
        <v>2.5</v>
      </c>
      <c r="I158" s="267">
        <v>1.8</v>
      </c>
      <c r="J158" s="267">
        <f>SUM(H158:I158)</f>
        <v>4.3</v>
      </c>
      <c r="K158" s="268" t="s">
        <v>1547</v>
      </c>
      <c r="L158" s="245" t="s">
        <v>10</v>
      </c>
      <c r="M158" s="246" t="s">
        <v>1728</v>
      </c>
      <c r="N158" s="269" t="s">
        <v>2084</v>
      </c>
      <c r="O158" s="269" t="s">
        <v>2451</v>
      </c>
      <c r="P158" s="246">
        <v>-93</v>
      </c>
      <c r="Q158" s="269" t="s">
        <v>2132</v>
      </c>
      <c r="R158" s="269" t="s">
        <v>2452</v>
      </c>
      <c r="S158" s="269" t="s">
        <v>1</v>
      </c>
      <c r="T158" s="246" t="s">
        <v>1728</v>
      </c>
      <c r="U158" s="269" t="s">
        <v>2084</v>
      </c>
      <c r="V158" s="280" t="s">
        <v>2453</v>
      </c>
      <c r="W158" s="246">
        <v>-93</v>
      </c>
      <c r="X158" s="269" t="s">
        <v>2106</v>
      </c>
      <c r="Y158" s="269" t="s">
        <v>2454</v>
      </c>
      <c r="Z158" s="269" t="s">
        <v>1</v>
      </c>
    </row>
    <row r="159" spans="1:26">
      <c r="A159" s="270"/>
      <c r="B159" s="270"/>
      <c r="C159" s="271"/>
      <c r="D159" s="272"/>
      <c r="E159" s="273"/>
      <c r="F159" s="273"/>
      <c r="G159" s="274"/>
      <c r="H159" s="274"/>
      <c r="I159" s="274"/>
      <c r="J159" s="274"/>
      <c r="K159" s="275"/>
      <c r="L159" s="275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55"/>
      <c r="X159" s="276"/>
      <c r="Y159" s="276"/>
      <c r="Z159" s="276"/>
    </row>
    <row r="160" spans="1:26" ht="36">
      <c r="A160" s="264" t="s">
        <v>1406</v>
      </c>
      <c r="B160" s="264" t="s">
        <v>1435</v>
      </c>
      <c r="C160" s="265" t="s">
        <v>1459</v>
      </c>
      <c r="D160" s="241" t="s">
        <v>732</v>
      </c>
      <c r="E160" s="266"/>
      <c r="F160" s="266"/>
      <c r="G160" s="267">
        <v>2.5</v>
      </c>
      <c r="H160" s="267">
        <v>2.5</v>
      </c>
      <c r="I160" s="267"/>
      <c r="J160" s="267">
        <f>SUM(H160:I160)</f>
        <v>2.5</v>
      </c>
      <c r="K160" s="268" t="s">
        <v>1548</v>
      </c>
      <c r="L160" s="245" t="s">
        <v>1300</v>
      </c>
      <c r="M160" s="246" t="s">
        <v>1728</v>
      </c>
      <c r="N160" s="269" t="s">
        <v>2070</v>
      </c>
      <c r="O160" s="269" t="s">
        <v>2455</v>
      </c>
      <c r="P160" s="246">
        <v>-93</v>
      </c>
      <c r="Q160" s="269" t="s">
        <v>2121</v>
      </c>
      <c r="R160" s="269" t="s">
        <v>2456</v>
      </c>
      <c r="S160" s="269" t="s">
        <v>1</v>
      </c>
      <c r="T160" s="246" t="s">
        <v>1728</v>
      </c>
      <c r="U160" s="269" t="s">
        <v>2073</v>
      </c>
      <c r="V160" s="269" t="s">
        <v>2457</v>
      </c>
      <c r="W160" s="246">
        <v>-93</v>
      </c>
      <c r="X160" s="269" t="s">
        <v>2097</v>
      </c>
      <c r="Y160" s="269" t="s">
        <v>2458</v>
      </c>
      <c r="Z160" s="269" t="s">
        <v>1</v>
      </c>
    </row>
    <row r="161" spans="1:26">
      <c r="A161" s="270"/>
      <c r="B161" s="270"/>
      <c r="C161" s="271"/>
      <c r="D161" s="272"/>
      <c r="E161" s="273"/>
      <c r="F161" s="273"/>
      <c r="G161" s="274"/>
      <c r="H161" s="274"/>
      <c r="I161" s="274"/>
      <c r="J161" s="274"/>
      <c r="K161" s="275"/>
      <c r="L161" s="275"/>
      <c r="M161" s="276"/>
      <c r="N161" s="276"/>
      <c r="O161" s="276"/>
      <c r="P161" s="255"/>
      <c r="Q161" s="276"/>
      <c r="R161" s="276"/>
      <c r="S161" s="276"/>
      <c r="T161" s="276"/>
      <c r="U161" s="276"/>
      <c r="V161" s="276"/>
      <c r="W161" s="255"/>
      <c r="X161" s="276"/>
      <c r="Y161" s="276"/>
      <c r="Z161" s="276"/>
    </row>
    <row r="162" spans="1:26" ht="36">
      <c r="A162" s="264" t="s">
        <v>1407</v>
      </c>
      <c r="B162" s="264" t="s">
        <v>1436</v>
      </c>
      <c r="C162" s="265" t="s">
        <v>1460</v>
      </c>
      <c r="D162" s="241" t="s">
        <v>732</v>
      </c>
      <c r="E162" s="266"/>
      <c r="F162" s="266"/>
      <c r="G162" s="267">
        <v>10</v>
      </c>
      <c r="H162" s="267">
        <v>10</v>
      </c>
      <c r="I162" s="267"/>
      <c r="J162" s="267">
        <f>SUM(H162:I162)</f>
        <v>10</v>
      </c>
      <c r="K162" s="268" t="s">
        <v>1544</v>
      </c>
      <c r="L162" s="245" t="s">
        <v>1300</v>
      </c>
      <c r="M162" s="246" t="s">
        <v>1728</v>
      </c>
      <c r="N162" s="269" t="s">
        <v>2070</v>
      </c>
      <c r="O162" s="269" t="s">
        <v>2459</v>
      </c>
      <c r="P162" s="246">
        <v>-93</v>
      </c>
      <c r="Q162" s="269" t="s">
        <v>2121</v>
      </c>
      <c r="R162" s="269" t="s">
        <v>2460</v>
      </c>
      <c r="S162" s="269" t="s">
        <v>1</v>
      </c>
      <c r="T162" s="246" t="s">
        <v>1728</v>
      </c>
      <c r="U162" s="269" t="s">
        <v>2070</v>
      </c>
      <c r="V162" s="269" t="s">
        <v>2461</v>
      </c>
      <c r="W162" s="246">
        <v>-93</v>
      </c>
      <c r="X162" s="269" t="s">
        <v>2195</v>
      </c>
      <c r="Y162" s="269" t="s">
        <v>2462</v>
      </c>
      <c r="Z162" s="269">
        <v>0</v>
      </c>
    </row>
    <row r="163" spans="1:26">
      <c r="A163" s="270"/>
      <c r="B163" s="270"/>
      <c r="C163" s="271"/>
      <c r="D163" s="272"/>
      <c r="E163" s="273"/>
      <c r="F163" s="273"/>
      <c r="G163" s="274"/>
      <c r="H163" s="274"/>
      <c r="I163" s="274"/>
      <c r="J163" s="274"/>
      <c r="K163" s="275"/>
      <c r="L163" s="275"/>
      <c r="M163" s="276"/>
      <c r="N163" s="276"/>
      <c r="O163" s="276"/>
      <c r="P163" s="255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</row>
    <row r="164" spans="1:26" ht="54">
      <c r="A164" s="264" t="s">
        <v>1408</v>
      </c>
      <c r="B164" s="264" t="s">
        <v>1437</v>
      </c>
      <c r="C164" s="265" t="s">
        <v>1471</v>
      </c>
      <c r="D164" s="241" t="s">
        <v>732</v>
      </c>
      <c r="E164" s="266"/>
      <c r="F164" s="266"/>
      <c r="G164" s="267">
        <v>3.2</v>
      </c>
      <c r="H164" s="267">
        <v>3.2</v>
      </c>
      <c r="I164" s="267">
        <v>3</v>
      </c>
      <c r="J164" s="267">
        <f>SUM(H164:I164)</f>
        <v>6.2</v>
      </c>
      <c r="K164" s="268" t="s">
        <v>1549</v>
      </c>
      <c r="L164" s="245" t="s">
        <v>10</v>
      </c>
      <c r="M164" s="246" t="s">
        <v>1728</v>
      </c>
      <c r="N164" s="269" t="s">
        <v>2070</v>
      </c>
      <c r="O164" s="269" t="s">
        <v>2463</v>
      </c>
      <c r="P164" s="246">
        <v>-93</v>
      </c>
      <c r="Q164" s="269" t="s">
        <v>2121</v>
      </c>
      <c r="R164" s="269" t="s">
        <v>2464</v>
      </c>
      <c r="S164" s="269" t="s">
        <v>1</v>
      </c>
      <c r="T164" s="246" t="s">
        <v>1728</v>
      </c>
      <c r="U164" s="269" t="s">
        <v>2070</v>
      </c>
      <c r="V164" s="269" t="s">
        <v>2465</v>
      </c>
      <c r="W164" s="246">
        <v>-93</v>
      </c>
      <c r="X164" s="269" t="s">
        <v>2097</v>
      </c>
      <c r="Y164" s="269" t="s">
        <v>2466</v>
      </c>
      <c r="Z164" s="269" t="s">
        <v>1</v>
      </c>
    </row>
    <row r="165" spans="1:26">
      <c r="A165" s="270"/>
      <c r="B165" s="270"/>
      <c r="C165" s="271"/>
      <c r="D165" s="272"/>
      <c r="E165" s="273"/>
      <c r="F165" s="273"/>
      <c r="G165" s="274"/>
      <c r="H165" s="274"/>
      <c r="I165" s="274"/>
      <c r="J165" s="274"/>
      <c r="K165" s="275"/>
      <c r="L165" s="275"/>
      <c r="M165" s="276"/>
      <c r="N165" s="276"/>
      <c r="O165" s="276"/>
      <c r="P165" s="255"/>
      <c r="Q165" s="276"/>
      <c r="R165" s="276"/>
      <c r="S165" s="276"/>
      <c r="T165" s="276"/>
      <c r="U165" s="276"/>
      <c r="V165" s="276"/>
      <c r="W165" s="255"/>
      <c r="X165" s="276"/>
      <c r="Y165" s="276"/>
      <c r="Z165" s="276"/>
    </row>
    <row r="166" spans="1:26" ht="54">
      <c r="A166" s="264" t="s">
        <v>1409</v>
      </c>
      <c r="B166" s="264" t="s">
        <v>1438</v>
      </c>
      <c r="C166" s="265" t="s">
        <v>1461</v>
      </c>
      <c r="D166" s="241" t="s">
        <v>732</v>
      </c>
      <c r="E166" s="266"/>
      <c r="F166" s="266"/>
      <c r="G166" s="267"/>
      <c r="H166" s="267"/>
      <c r="I166" s="267">
        <v>2</v>
      </c>
      <c r="J166" s="267">
        <f>SUM(H166:I166)</f>
        <v>2</v>
      </c>
      <c r="K166" s="268" t="s">
        <v>1545</v>
      </c>
      <c r="L166" s="245" t="s">
        <v>5</v>
      </c>
      <c r="M166" s="246" t="s">
        <v>1728</v>
      </c>
      <c r="N166" s="269" t="s">
        <v>2073</v>
      </c>
      <c r="O166" s="269" t="s">
        <v>2467</v>
      </c>
      <c r="P166" s="246">
        <v>-93</v>
      </c>
      <c r="Q166" s="269" t="s">
        <v>2132</v>
      </c>
      <c r="R166" s="269" t="s">
        <v>2468</v>
      </c>
      <c r="S166" s="269" t="s">
        <v>1</v>
      </c>
      <c r="T166" s="246" t="s">
        <v>1728</v>
      </c>
      <c r="U166" s="269" t="s">
        <v>2073</v>
      </c>
      <c r="V166" s="269" t="s">
        <v>2469</v>
      </c>
      <c r="W166" s="246">
        <v>-93</v>
      </c>
      <c r="X166" s="269" t="s">
        <v>2195</v>
      </c>
      <c r="Y166" s="269" t="s">
        <v>2470</v>
      </c>
      <c r="Z166" s="269" t="s">
        <v>1</v>
      </c>
    </row>
    <row r="167" spans="1:26">
      <c r="A167" s="270"/>
      <c r="B167" s="270"/>
      <c r="C167" s="271"/>
      <c r="D167" s="272"/>
      <c r="E167" s="273"/>
      <c r="F167" s="273"/>
      <c r="G167" s="274"/>
      <c r="H167" s="274"/>
      <c r="I167" s="274"/>
      <c r="J167" s="274"/>
      <c r="K167" s="275"/>
      <c r="L167" s="275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55"/>
      <c r="X167" s="276"/>
      <c r="Y167" s="276"/>
      <c r="Z167" s="276"/>
    </row>
    <row r="168" spans="1:26" ht="36">
      <c r="A168" s="264" t="s">
        <v>1410</v>
      </c>
      <c r="B168" s="264" t="s">
        <v>1439</v>
      </c>
      <c r="C168" s="265" t="s">
        <v>1462</v>
      </c>
      <c r="D168" s="241" t="s">
        <v>732</v>
      </c>
      <c r="E168" s="266"/>
      <c r="F168" s="266"/>
      <c r="G168" s="267">
        <v>4</v>
      </c>
      <c r="H168" s="267">
        <v>4</v>
      </c>
      <c r="I168" s="267">
        <v>2.8</v>
      </c>
      <c r="J168" s="267">
        <f>SUM(H168:I168)</f>
        <v>6.8</v>
      </c>
      <c r="K168" s="268" t="s">
        <v>1549</v>
      </c>
      <c r="L168" s="245" t="s">
        <v>10</v>
      </c>
      <c r="M168" s="246" t="s">
        <v>1728</v>
      </c>
      <c r="N168" s="269" t="s">
        <v>2095</v>
      </c>
      <c r="O168" s="269" t="s">
        <v>2415</v>
      </c>
      <c r="P168" s="246">
        <v>-93</v>
      </c>
      <c r="Q168" s="269" t="s">
        <v>2121</v>
      </c>
      <c r="R168" s="269" t="s">
        <v>2471</v>
      </c>
      <c r="S168" s="269" t="s">
        <v>1</v>
      </c>
      <c r="T168" s="246" t="s">
        <v>1728</v>
      </c>
      <c r="U168" s="269" t="s">
        <v>2095</v>
      </c>
      <c r="V168" s="269" t="s">
        <v>2472</v>
      </c>
      <c r="W168" s="246">
        <v>-93</v>
      </c>
      <c r="X168" s="269" t="s">
        <v>2101</v>
      </c>
      <c r="Y168" s="269" t="s">
        <v>2473</v>
      </c>
      <c r="Z168" s="269" t="s">
        <v>1</v>
      </c>
    </row>
    <row r="169" spans="1:26">
      <c r="A169" s="270"/>
      <c r="B169" s="270"/>
      <c r="C169" s="271"/>
      <c r="D169" s="272"/>
      <c r="E169" s="273"/>
      <c r="F169" s="273"/>
      <c r="G169" s="274"/>
      <c r="H169" s="274"/>
      <c r="I169" s="274"/>
      <c r="J169" s="274"/>
      <c r="K169" s="275"/>
      <c r="L169" s="275"/>
      <c r="M169" s="276"/>
      <c r="N169" s="276"/>
      <c r="O169" s="276"/>
      <c r="P169" s="255"/>
      <c r="Q169" s="276"/>
      <c r="R169" s="276"/>
      <c r="S169" s="276"/>
      <c r="T169" s="276"/>
      <c r="U169" s="276"/>
      <c r="V169" s="276"/>
      <c r="W169" s="255"/>
      <c r="X169" s="276"/>
      <c r="Y169" s="276"/>
      <c r="Z169" s="276"/>
    </row>
    <row r="170" spans="1:26" ht="36">
      <c r="A170" s="239" t="s">
        <v>1498</v>
      </c>
      <c r="B170" s="239" t="s">
        <v>1499</v>
      </c>
      <c r="C170" s="244" t="s">
        <v>1472</v>
      </c>
      <c r="D170" s="259" t="s">
        <v>732</v>
      </c>
      <c r="E170" s="242"/>
      <c r="F170" s="242"/>
      <c r="G170" s="243"/>
      <c r="H170" s="243"/>
      <c r="I170" s="243">
        <v>2</v>
      </c>
      <c r="J170" s="243">
        <v>2</v>
      </c>
      <c r="K170" s="278" t="s">
        <v>1547</v>
      </c>
      <c r="L170" s="260" t="s">
        <v>5</v>
      </c>
      <c r="M170" s="246" t="s">
        <v>1728</v>
      </c>
      <c r="N170" s="246" t="s">
        <v>2095</v>
      </c>
      <c r="O170" s="256" t="s">
        <v>2474</v>
      </c>
      <c r="P170" s="246">
        <v>-93</v>
      </c>
      <c r="Q170" s="246" t="s">
        <v>2132</v>
      </c>
      <c r="R170" s="246" t="s">
        <v>2358</v>
      </c>
      <c r="S170" s="246" t="s">
        <v>1</v>
      </c>
      <c r="T170" s="246" t="s">
        <v>1728</v>
      </c>
      <c r="U170" s="246" t="s">
        <v>2095</v>
      </c>
      <c r="V170" s="246" t="s">
        <v>2475</v>
      </c>
      <c r="W170" s="246">
        <v>-93</v>
      </c>
      <c r="X170" s="246" t="s">
        <v>2173</v>
      </c>
      <c r="Y170" s="246" t="s">
        <v>2476</v>
      </c>
      <c r="Z170" s="246" t="s">
        <v>1</v>
      </c>
    </row>
    <row r="171" spans="1:26">
      <c r="A171" s="281"/>
      <c r="B171" s="281"/>
      <c r="C171" s="282"/>
      <c r="D171" s="283"/>
      <c r="E171" s="284"/>
      <c r="F171" s="284"/>
      <c r="G171" s="285"/>
      <c r="H171" s="285"/>
      <c r="I171" s="285"/>
      <c r="J171" s="285"/>
      <c r="K171" s="286"/>
      <c r="L171" s="287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88"/>
      <c r="X171" s="288"/>
      <c r="Y171" s="288"/>
      <c r="Z171" s="288"/>
    </row>
    <row r="172" spans="1:26" s="289" customFormat="1">
      <c r="E172" s="290">
        <f>SUM(E12:E170)</f>
        <v>0</v>
      </c>
      <c r="F172" s="290">
        <f t="shared" ref="F172:H172" si="0">SUM(F12:F170)</f>
        <v>0</v>
      </c>
      <c r="G172" s="290">
        <f>SUM(G12:G170)</f>
        <v>300.8</v>
      </c>
      <c r="H172" s="290">
        <f t="shared" si="0"/>
        <v>300.8</v>
      </c>
      <c r="I172" s="290">
        <f>SUM(I12:I170)</f>
        <v>363.20000000000005</v>
      </c>
      <c r="J172" s="290">
        <f>SUM(J12:J170)</f>
        <v>664</v>
      </c>
    </row>
  </sheetData>
  <mergeCells count="20">
    <mergeCell ref="H2:K2"/>
    <mergeCell ref="B3:K3"/>
    <mergeCell ref="A4:K4"/>
    <mergeCell ref="H9:H10"/>
    <mergeCell ref="I9:I10"/>
    <mergeCell ref="J9:J10"/>
    <mergeCell ref="A9:A10"/>
    <mergeCell ref="B9:B10"/>
    <mergeCell ref="C9:C10"/>
    <mergeCell ref="D9:D10"/>
    <mergeCell ref="E9:G9"/>
    <mergeCell ref="T9:V9"/>
    <mergeCell ref="W9:Z9"/>
    <mergeCell ref="M8:S8"/>
    <mergeCell ref="T8:Z8"/>
    <mergeCell ref="I7:L7"/>
    <mergeCell ref="K9:K10"/>
    <mergeCell ref="L9:L10"/>
    <mergeCell ref="M9:O9"/>
    <mergeCell ref="P9:S9"/>
  </mergeCells>
  <printOptions horizontalCentered="1" verticalCentered="1"/>
  <pageMargins left="0.31496062992125984" right="0.11811023622047245" top="0.74803149606299213" bottom="0.35433070866141736" header="0.31496062992125984" footer="0.31496062992125984"/>
  <pageSetup paperSize="5" scale="80" orientation="landscape" r:id="rId1"/>
  <headerFooter>
    <oddFooter>&amp;LJunta Estatal de Caminos&amp;CSubdirección de Planeación&amp;RRed Estatal de Caminos 2023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3"/>
  </sheetPr>
  <dimension ref="A2:AC1072"/>
  <sheetViews>
    <sheetView view="pageBreakPreview" topLeftCell="A70" zoomScale="80" zoomScaleNormal="75" zoomScaleSheetLayoutView="80" workbookViewId="0">
      <selection activeCell="M13" sqref="M13"/>
    </sheetView>
  </sheetViews>
  <sheetFormatPr baseColWidth="10" defaultRowHeight="18"/>
  <cols>
    <col min="1" max="1" width="2.42578125" style="38" customWidth="1"/>
    <col min="2" max="2" width="5.5703125" style="80" customWidth="1"/>
    <col min="3" max="3" width="15.42578125" style="80" customWidth="1"/>
    <col min="4" max="4" width="45" style="80" customWidth="1"/>
    <col min="5" max="5" width="20.85546875" style="80" customWidth="1"/>
    <col min="6" max="6" width="12.42578125" style="80" customWidth="1"/>
    <col min="7" max="7" width="12.28515625" style="80" customWidth="1"/>
    <col min="8" max="8" width="13.7109375" style="80" customWidth="1"/>
    <col min="9" max="9" width="14.5703125" style="80" customWidth="1"/>
    <col min="10" max="10" width="14.7109375" style="80" customWidth="1"/>
    <col min="11" max="11" width="15.7109375" style="80" customWidth="1"/>
    <col min="12" max="12" width="31.42578125" style="70" customWidth="1"/>
    <col min="13" max="13" width="16.85546875" style="413" customWidth="1"/>
    <col min="14" max="14" width="7.5703125" style="38" customWidth="1"/>
    <col min="15" max="15" width="7.28515625" style="38" customWidth="1"/>
    <col min="16" max="16" width="10.5703125" style="38" customWidth="1"/>
    <col min="17" max="17" width="5.28515625" style="38" hidden="1" customWidth="1"/>
    <col min="18" max="18" width="7.140625" style="38" customWidth="1"/>
    <col min="19" max="19" width="6.5703125" style="38" customWidth="1"/>
    <col min="20" max="20" width="10" style="38" customWidth="1"/>
    <col min="21" max="21" width="6" style="38" customWidth="1"/>
    <col min="22" max="22" width="6.5703125" style="38" customWidth="1"/>
    <col min="23" max="23" width="10.5703125" style="38" customWidth="1"/>
    <col min="24" max="24" width="3.7109375" style="38" hidden="1" customWidth="1"/>
    <col min="25" max="25" width="7" style="38" customWidth="1"/>
    <col min="26" max="26" width="8.42578125" style="38" customWidth="1"/>
    <col min="27" max="27" width="11.85546875" style="38" customWidth="1"/>
    <col min="28" max="28" width="6.28515625" style="38" customWidth="1"/>
    <col min="29" max="16384" width="11.42578125" style="38"/>
  </cols>
  <sheetData>
    <row r="2" spans="2:28">
      <c r="E2" s="541" t="s">
        <v>86</v>
      </c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</row>
    <row r="3" spans="2:28"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  <c r="AA3" s="541"/>
      <c r="AB3" s="541"/>
    </row>
    <row r="4" spans="2:28">
      <c r="E4" s="541" t="s">
        <v>84</v>
      </c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1"/>
      <c r="X4" s="541"/>
      <c r="Y4" s="541"/>
      <c r="Z4" s="541"/>
      <c r="AA4" s="541"/>
      <c r="AB4" s="541"/>
    </row>
    <row r="5" spans="2:28">
      <c r="E5" s="541"/>
      <c r="F5" s="541"/>
      <c r="G5" s="541"/>
      <c r="H5" s="541"/>
      <c r="I5" s="541"/>
      <c r="J5" s="541"/>
      <c r="K5" s="541"/>
      <c r="L5" s="541"/>
    </row>
    <row r="6" spans="2:28" ht="18.75" thickBot="1">
      <c r="E6" s="542" t="s">
        <v>1552</v>
      </c>
      <c r="F6" s="542"/>
      <c r="G6" s="542"/>
      <c r="H6" s="542"/>
      <c r="I6" s="542"/>
      <c r="J6" s="542"/>
      <c r="K6" s="542"/>
      <c r="L6" s="542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46" t="s">
        <v>83</v>
      </c>
      <c r="O7" s="547"/>
      <c r="P7" s="547"/>
      <c r="Q7" s="547"/>
      <c r="R7" s="547"/>
      <c r="S7" s="547"/>
      <c r="T7" s="547"/>
      <c r="U7" s="546" t="s">
        <v>82</v>
      </c>
      <c r="V7" s="547"/>
      <c r="W7" s="547"/>
      <c r="X7" s="547"/>
      <c r="Y7" s="547"/>
      <c r="Z7" s="547"/>
      <c r="AA7" s="547"/>
    </row>
    <row r="8" spans="2:28" ht="28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55" t="s">
        <v>73</v>
      </c>
      <c r="M8" s="557" t="s">
        <v>72</v>
      </c>
      <c r="N8" s="544" t="s">
        <v>71</v>
      </c>
      <c r="O8" s="544"/>
      <c r="P8" s="544"/>
      <c r="Q8" s="545"/>
      <c r="R8" s="543" t="s">
        <v>70</v>
      </c>
      <c r="S8" s="544"/>
      <c r="T8" s="544"/>
      <c r="U8" s="543" t="s">
        <v>71</v>
      </c>
      <c r="V8" s="544"/>
      <c r="W8" s="544"/>
      <c r="X8" s="545"/>
      <c r="Y8" s="543" t="s">
        <v>70</v>
      </c>
      <c r="Z8" s="544"/>
      <c r="AA8" s="544"/>
    </row>
    <row r="9" spans="2:28" ht="54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56"/>
      <c r="M9" s="557"/>
      <c r="N9" s="507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0" t="s">
        <v>66</v>
      </c>
      <c r="V9" s="41" t="s">
        <v>65</v>
      </c>
      <c r="W9" s="41" t="s">
        <v>64</v>
      </c>
      <c r="X9" s="42" t="s">
        <v>63</v>
      </c>
      <c r="Y9" s="40" t="s">
        <v>66</v>
      </c>
      <c r="Z9" s="41" t="s">
        <v>65</v>
      </c>
      <c r="AA9" s="41" t="s">
        <v>64</v>
      </c>
    </row>
    <row r="10" spans="2:28" ht="28.5" customHeight="1">
      <c r="B10" s="132"/>
      <c r="C10" s="127"/>
      <c r="D10" s="81"/>
      <c r="E10" s="94"/>
      <c r="F10" s="100"/>
      <c r="G10" s="112"/>
      <c r="H10" s="122"/>
      <c r="I10" s="112"/>
      <c r="J10" s="122"/>
      <c r="K10" s="112"/>
      <c r="L10" s="71"/>
      <c r="N10" s="43"/>
      <c r="O10" s="44"/>
      <c r="P10" s="44"/>
      <c r="Q10" s="45"/>
      <c r="R10" s="43"/>
      <c r="S10" s="44"/>
      <c r="T10" s="44"/>
      <c r="U10" s="43"/>
      <c r="V10" s="44"/>
      <c r="W10" s="44"/>
      <c r="X10" s="45"/>
      <c r="Y10" s="43"/>
      <c r="Z10" s="44"/>
      <c r="AA10" s="44"/>
    </row>
    <row r="11" spans="2:28" ht="56.25" customHeight="1">
      <c r="B11" s="58" t="s">
        <v>62</v>
      </c>
      <c r="C11" s="59" t="s">
        <v>1553</v>
      </c>
      <c r="D11" s="82" t="s">
        <v>1554</v>
      </c>
      <c r="E11" s="95" t="s">
        <v>1555</v>
      </c>
      <c r="F11" s="101"/>
      <c r="G11" s="103"/>
      <c r="H11" s="123">
        <v>30.15</v>
      </c>
      <c r="I11" s="61">
        <f>SUM(F11:H11)</f>
        <v>30.15</v>
      </c>
      <c r="J11" s="123"/>
      <c r="K11" s="103">
        <f>SUM(I11:J11)</f>
        <v>30.15</v>
      </c>
      <c r="L11" s="72" t="s">
        <v>61</v>
      </c>
      <c r="M11" s="417" t="s">
        <v>3</v>
      </c>
      <c r="N11" s="47" t="s">
        <v>1728</v>
      </c>
      <c r="O11" s="48" t="s">
        <v>1724</v>
      </c>
      <c r="P11" s="49" t="s">
        <v>1725</v>
      </c>
      <c r="Q11" s="50" t="s">
        <v>2</v>
      </c>
      <c r="R11" s="47">
        <v>-91</v>
      </c>
      <c r="S11" s="48" t="s">
        <v>1726</v>
      </c>
      <c r="T11" s="49" t="s">
        <v>1727</v>
      </c>
      <c r="U11" s="47" t="s">
        <v>1728</v>
      </c>
      <c r="V11" s="48" t="s">
        <v>1729</v>
      </c>
      <c r="W11" s="49" t="s">
        <v>1730</v>
      </c>
      <c r="X11" s="50" t="s">
        <v>2</v>
      </c>
      <c r="Y11" s="47">
        <v>-91</v>
      </c>
      <c r="Z11" s="48" t="s">
        <v>1731</v>
      </c>
      <c r="AA11" s="49" t="s">
        <v>1732</v>
      </c>
    </row>
    <row r="12" spans="2:28" ht="28.5" customHeight="1">
      <c r="B12" s="133"/>
      <c r="C12" s="128"/>
      <c r="D12" s="83"/>
      <c r="E12" s="96"/>
      <c r="F12" s="102"/>
      <c r="G12" s="113"/>
      <c r="H12" s="124"/>
      <c r="I12" s="113"/>
      <c r="J12" s="124"/>
      <c r="K12" s="113"/>
      <c r="L12" s="73"/>
      <c r="M12" s="417"/>
      <c r="N12" s="43"/>
      <c r="O12" s="44"/>
      <c r="P12" s="44"/>
      <c r="Q12" s="45"/>
      <c r="R12" s="43"/>
      <c r="S12" s="44"/>
      <c r="T12" s="44"/>
      <c r="U12" s="43"/>
      <c r="V12" s="44"/>
      <c r="W12" s="44"/>
      <c r="X12" s="45"/>
      <c r="Y12" s="43"/>
      <c r="Z12" s="44"/>
      <c r="AA12" s="44"/>
    </row>
    <row r="13" spans="2:28" ht="28.5" customHeight="1">
      <c r="B13" s="58" t="s">
        <v>60</v>
      </c>
      <c r="C13" s="59" t="s">
        <v>1556</v>
      </c>
      <c r="D13" s="82" t="s">
        <v>1557</v>
      </c>
      <c r="E13" s="60" t="s">
        <v>1555</v>
      </c>
      <c r="F13" s="103"/>
      <c r="G13" s="61"/>
      <c r="H13" s="123">
        <v>12.71</v>
      </c>
      <c r="I13" s="61">
        <f>SUM(F13:H13)</f>
        <v>12.71</v>
      </c>
      <c r="J13" s="123"/>
      <c r="K13" s="61">
        <f>SUM(I13:J13)</f>
        <v>12.71</v>
      </c>
      <c r="L13" s="72" t="s">
        <v>1558</v>
      </c>
      <c r="M13" s="417" t="s">
        <v>3</v>
      </c>
      <c r="N13" s="47" t="s">
        <v>1728</v>
      </c>
      <c r="O13" s="48" t="s">
        <v>1733</v>
      </c>
      <c r="P13" s="48" t="s">
        <v>1734</v>
      </c>
      <c r="Q13" s="50" t="s">
        <v>2</v>
      </c>
      <c r="R13" s="47">
        <v>-91</v>
      </c>
      <c r="S13" s="48" t="s">
        <v>1735</v>
      </c>
      <c r="T13" s="48" t="s">
        <v>1736</v>
      </c>
      <c r="U13" s="47" t="s">
        <v>1728</v>
      </c>
      <c r="V13" s="48" t="s">
        <v>1737</v>
      </c>
      <c r="W13" s="48" t="s">
        <v>1738</v>
      </c>
      <c r="X13" s="50" t="s">
        <v>2</v>
      </c>
      <c r="Y13" s="47">
        <v>-91</v>
      </c>
      <c r="Z13" s="48" t="s">
        <v>1739</v>
      </c>
      <c r="AA13" s="48" t="s">
        <v>1740</v>
      </c>
    </row>
    <row r="14" spans="2:28" ht="28.5" customHeight="1">
      <c r="B14" s="133"/>
      <c r="C14" s="128"/>
      <c r="D14" s="83"/>
      <c r="E14" s="96"/>
      <c r="F14" s="102"/>
      <c r="G14" s="113"/>
      <c r="H14" s="124"/>
      <c r="I14" s="113"/>
      <c r="J14" s="124"/>
      <c r="K14" s="113"/>
      <c r="L14" s="73"/>
      <c r="M14" s="417"/>
      <c r="N14" s="43"/>
      <c r="O14" s="44"/>
      <c r="P14" s="44"/>
      <c r="Q14" s="45"/>
      <c r="R14" s="43"/>
      <c r="S14" s="44"/>
      <c r="T14" s="44"/>
      <c r="U14" s="43"/>
      <c r="V14" s="44"/>
      <c r="W14" s="44"/>
      <c r="X14" s="45"/>
      <c r="Y14" s="43"/>
      <c r="Z14" s="44"/>
      <c r="AA14" s="44"/>
    </row>
    <row r="15" spans="2:28" ht="36" customHeight="1">
      <c r="B15" s="58" t="s">
        <v>59</v>
      </c>
      <c r="C15" s="59" t="s">
        <v>1559</v>
      </c>
      <c r="D15" s="82" t="s">
        <v>1560</v>
      </c>
      <c r="E15" s="60" t="s">
        <v>1555</v>
      </c>
      <c r="F15" s="103"/>
      <c r="G15" s="61"/>
      <c r="H15" s="123">
        <v>12.69</v>
      </c>
      <c r="I15" s="61">
        <f>SUM(F15:H15)</f>
        <v>12.69</v>
      </c>
      <c r="J15" s="123"/>
      <c r="K15" s="61">
        <f>SUM(I15:J15)</f>
        <v>12.69</v>
      </c>
      <c r="L15" s="72" t="s">
        <v>1557</v>
      </c>
      <c r="M15" s="417" t="s">
        <v>3</v>
      </c>
      <c r="N15" s="47" t="s">
        <v>1728</v>
      </c>
      <c r="O15" s="48" t="s">
        <v>1737</v>
      </c>
      <c r="P15" s="48" t="s">
        <v>1741</v>
      </c>
      <c r="Q15" s="50" t="s">
        <v>2</v>
      </c>
      <c r="R15" s="47">
        <v>-91</v>
      </c>
      <c r="S15" s="48" t="s">
        <v>1742</v>
      </c>
      <c r="T15" s="48" t="s">
        <v>1743</v>
      </c>
      <c r="U15" s="47" t="s">
        <v>1728</v>
      </c>
      <c r="V15" s="48" t="s">
        <v>1744</v>
      </c>
      <c r="W15" s="48" t="s">
        <v>1745</v>
      </c>
      <c r="X15" s="50" t="s">
        <v>2</v>
      </c>
      <c r="Y15" s="47">
        <v>-91</v>
      </c>
      <c r="Z15" s="48" t="s">
        <v>1746</v>
      </c>
      <c r="AA15" s="48" t="s">
        <v>1747</v>
      </c>
    </row>
    <row r="16" spans="2:28" ht="28.5" customHeight="1">
      <c r="B16" s="134"/>
      <c r="C16" s="128"/>
      <c r="D16" s="83"/>
      <c r="E16" s="96"/>
      <c r="F16" s="102"/>
      <c r="G16" s="113"/>
      <c r="H16" s="124"/>
      <c r="I16" s="113"/>
      <c r="J16" s="124"/>
      <c r="K16" s="113"/>
      <c r="L16" s="73"/>
      <c r="M16" s="417"/>
      <c r="N16" s="43"/>
      <c r="O16" s="44"/>
      <c r="P16" s="44"/>
      <c r="Q16" s="45"/>
      <c r="R16" s="43"/>
      <c r="S16" s="44"/>
      <c r="T16" s="44"/>
      <c r="U16" s="43"/>
      <c r="V16" s="44"/>
      <c r="W16" s="44"/>
      <c r="X16" s="45"/>
      <c r="Y16" s="43"/>
      <c r="Z16" s="44"/>
      <c r="AA16" s="44"/>
    </row>
    <row r="17" spans="2:27" ht="54.75" customHeight="1">
      <c r="B17" s="58" t="s">
        <v>58</v>
      </c>
      <c r="C17" s="59" t="s">
        <v>1561</v>
      </c>
      <c r="D17" s="82" t="s">
        <v>1562</v>
      </c>
      <c r="E17" s="60" t="s">
        <v>1555</v>
      </c>
      <c r="F17" s="103"/>
      <c r="G17" s="61"/>
      <c r="H17" s="123">
        <v>61.89</v>
      </c>
      <c r="I17" s="61">
        <f>SUM(F17:H17)</f>
        <v>61.89</v>
      </c>
      <c r="J17" s="123"/>
      <c r="K17" s="61">
        <f>SUM(I17:J17)</f>
        <v>61.89</v>
      </c>
      <c r="L17" s="72" t="s">
        <v>57</v>
      </c>
      <c r="M17" s="417" t="s">
        <v>3</v>
      </c>
      <c r="N17" s="47" t="s">
        <v>1728</v>
      </c>
      <c r="O17" s="48" t="s">
        <v>1748</v>
      </c>
      <c r="P17" s="48" t="s">
        <v>3127</v>
      </c>
      <c r="Q17" s="50" t="s">
        <v>2</v>
      </c>
      <c r="R17" s="47">
        <v>-91</v>
      </c>
      <c r="S17" s="48" t="s">
        <v>1737</v>
      </c>
      <c r="T17" s="48" t="s">
        <v>3128</v>
      </c>
      <c r="U17" s="47" t="s">
        <v>1728</v>
      </c>
      <c r="V17" s="48" t="s">
        <v>1748</v>
      </c>
      <c r="W17" s="48" t="s">
        <v>1749</v>
      </c>
      <c r="X17" s="50" t="s">
        <v>2</v>
      </c>
      <c r="Y17" s="47">
        <v>-91</v>
      </c>
      <c r="Z17" s="48" t="s">
        <v>1750</v>
      </c>
      <c r="AA17" s="48" t="s">
        <v>1751</v>
      </c>
    </row>
    <row r="18" spans="2:27" ht="28.5" customHeight="1">
      <c r="B18" s="134"/>
      <c r="C18" s="128"/>
      <c r="D18" s="83"/>
      <c r="E18" s="96"/>
      <c r="F18" s="102"/>
      <c r="G18" s="113"/>
      <c r="H18" s="124"/>
      <c r="I18" s="506"/>
      <c r="J18" s="124"/>
      <c r="K18" s="113"/>
      <c r="L18" s="73"/>
      <c r="M18" s="417"/>
      <c r="N18" s="43"/>
      <c r="O18" s="44"/>
      <c r="P18" s="44"/>
      <c r="Q18" s="45"/>
      <c r="R18" s="43"/>
      <c r="S18" s="44"/>
      <c r="T18" s="44"/>
      <c r="U18" s="43"/>
      <c r="V18" s="44"/>
      <c r="W18" s="44"/>
      <c r="X18" s="45"/>
      <c r="Y18" s="43"/>
      <c r="Z18" s="44"/>
      <c r="AA18" s="44"/>
    </row>
    <row r="19" spans="2:27" ht="28.5" customHeight="1">
      <c r="B19" s="135" t="s">
        <v>56</v>
      </c>
      <c r="C19" s="59" t="s">
        <v>1563</v>
      </c>
      <c r="D19" s="82" t="s">
        <v>1564</v>
      </c>
      <c r="E19" s="60" t="s">
        <v>1555</v>
      </c>
      <c r="F19" s="103"/>
      <c r="G19" s="61"/>
      <c r="H19" s="123">
        <v>2.61</v>
      </c>
      <c r="I19" s="61">
        <f t="shared" ref="I19" si="0">SUM(F19:H19)</f>
        <v>2.61</v>
      </c>
      <c r="J19" s="123"/>
      <c r="K19" s="61">
        <f>SUM(I19:J19)</f>
        <v>2.61</v>
      </c>
      <c r="L19" s="72" t="s">
        <v>1565</v>
      </c>
      <c r="M19" s="417" t="s">
        <v>10</v>
      </c>
      <c r="N19" s="47"/>
      <c r="O19" s="48"/>
      <c r="P19" s="48"/>
      <c r="Q19" s="50"/>
      <c r="R19" s="47"/>
      <c r="S19" s="48"/>
      <c r="T19" s="48"/>
      <c r="U19" s="47"/>
      <c r="V19" s="48"/>
      <c r="W19" s="48"/>
      <c r="X19" s="50"/>
      <c r="Y19" s="47"/>
      <c r="Z19" s="48"/>
      <c r="AA19" s="48"/>
    </row>
    <row r="20" spans="2:27" ht="28.5" customHeight="1">
      <c r="B20" s="134"/>
      <c r="C20" s="128"/>
      <c r="D20" s="83"/>
      <c r="E20" s="96"/>
      <c r="F20" s="102"/>
      <c r="G20" s="113"/>
      <c r="H20" s="124"/>
      <c r="I20" s="113"/>
      <c r="J20" s="124"/>
      <c r="K20" s="113"/>
      <c r="L20" s="73"/>
      <c r="M20" s="417"/>
      <c r="N20" s="43"/>
      <c r="O20" s="44"/>
      <c r="P20" s="44"/>
      <c r="Q20" s="45"/>
      <c r="R20" s="43"/>
      <c r="S20" s="44"/>
      <c r="T20" s="44"/>
      <c r="U20" s="43"/>
      <c r="V20" s="44"/>
      <c r="W20" s="44"/>
      <c r="X20" s="45"/>
      <c r="Y20" s="43"/>
      <c r="Z20" s="44"/>
      <c r="AA20" s="44"/>
    </row>
    <row r="21" spans="2:27" ht="60.75" customHeight="1">
      <c r="B21" s="58" t="s">
        <v>55</v>
      </c>
      <c r="C21" s="59" t="s">
        <v>1566</v>
      </c>
      <c r="D21" s="82" t="s">
        <v>1567</v>
      </c>
      <c r="E21" s="60" t="s">
        <v>1555</v>
      </c>
      <c r="F21" s="103"/>
      <c r="G21" s="61"/>
      <c r="H21" s="123">
        <v>39.340000000000003</v>
      </c>
      <c r="I21" s="61">
        <f>SUM(F21:H21)</f>
        <v>39.340000000000003</v>
      </c>
      <c r="J21" s="123"/>
      <c r="K21" s="61">
        <f>SUM(I21:J21)</f>
        <v>39.340000000000003</v>
      </c>
      <c r="L21" s="72" t="s">
        <v>1568</v>
      </c>
      <c r="M21" s="417" t="s">
        <v>3</v>
      </c>
      <c r="N21" s="47" t="s">
        <v>1728</v>
      </c>
      <c r="O21" s="48" t="s">
        <v>1752</v>
      </c>
      <c r="P21" s="48" t="s">
        <v>1753</v>
      </c>
      <c r="Q21" s="50" t="s">
        <v>2</v>
      </c>
      <c r="R21" s="47">
        <v>-91</v>
      </c>
      <c r="S21" s="48" t="s">
        <v>1754</v>
      </c>
      <c r="T21" s="48" t="s">
        <v>1755</v>
      </c>
      <c r="U21" s="47" t="s">
        <v>1728</v>
      </c>
      <c r="V21" s="48" t="s">
        <v>1729</v>
      </c>
      <c r="W21" s="48" t="s">
        <v>1756</v>
      </c>
      <c r="X21" s="50" t="s">
        <v>2</v>
      </c>
      <c r="Y21" s="47">
        <v>-91</v>
      </c>
      <c r="Z21" s="48" t="s">
        <v>1757</v>
      </c>
      <c r="AA21" s="48" t="s">
        <v>1758</v>
      </c>
    </row>
    <row r="22" spans="2:27" ht="28.5" customHeight="1">
      <c r="B22" s="134"/>
      <c r="C22" s="128"/>
      <c r="D22" s="83"/>
      <c r="E22" s="96"/>
      <c r="F22" s="102"/>
      <c r="G22" s="113"/>
      <c r="H22" s="124"/>
      <c r="I22" s="113"/>
      <c r="J22" s="124"/>
      <c r="K22" s="113"/>
      <c r="L22" s="73"/>
      <c r="M22" s="417"/>
      <c r="N22" s="43"/>
      <c r="O22" s="44"/>
      <c r="P22" s="44"/>
      <c r="Q22" s="45"/>
      <c r="R22" s="43"/>
      <c r="S22" s="44"/>
      <c r="T22" s="44"/>
      <c r="U22" s="43"/>
      <c r="V22" s="44"/>
      <c r="W22" s="44"/>
      <c r="X22" s="45"/>
      <c r="Y22" s="43"/>
      <c r="Z22" s="44"/>
      <c r="AA22" s="44"/>
    </row>
    <row r="23" spans="2:27" ht="40.5" customHeight="1">
      <c r="B23" s="58" t="s">
        <v>54</v>
      </c>
      <c r="C23" s="59" t="s">
        <v>1569</v>
      </c>
      <c r="D23" s="82" t="s">
        <v>1570</v>
      </c>
      <c r="E23" s="60" t="s">
        <v>1555</v>
      </c>
      <c r="F23" s="103"/>
      <c r="G23" s="61"/>
      <c r="H23" s="123">
        <v>15.71</v>
      </c>
      <c r="I23" s="61">
        <f>SUM(F23:H23)</f>
        <v>15.71</v>
      </c>
      <c r="J23" s="123"/>
      <c r="K23" s="61">
        <f>SUM(I23:J23)</f>
        <v>15.71</v>
      </c>
      <c r="L23" s="72" t="s">
        <v>1571</v>
      </c>
      <c r="M23" s="417" t="s">
        <v>3</v>
      </c>
      <c r="N23" s="47" t="s">
        <v>1728</v>
      </c>
      <c r="O23" s="48" t="s">
        <v>1759</v>
      </c>
      <c r="P23" s="48" t="s">
        <v>1760</v>
      </c>
      <c r="Q23" s="50" t="s">
        <v>2</v>
      </c>
      <c r="R23" s="47">
        <v>-91</v>
      </c>
      <c r="S23" s="48" t="s">
        <v>1761</v>
      </c>
      <c r="T23" s="48" t="s">
        <v>1762</v>
      </c>
      <c r="U23" s="47" t="s">
        <v>1728</v>
      </c>
      <c r="V23" s="48" t="s">
        <v>1763</v>
      </c>
      <c r="W23" s="48" t="s">
        <v>1764</v>
      </c>
      <c r="X23" s="50" t="s">
        <v>2</v>
      </c>
      <c r="Y23" s="47">
        <v>-91</v>
      </c>
      <c r="Z23" s="48" t="s">
        <v>1765</v>
      </c>
      <c r="AA23" s="48" t="s">
        <v>1766</v>
      </c>
    </row>
    <row r="24" spans="2:27" ht="28.5" customHeight="1">
      <c r="B24" s="134"/>
      <c r="C24" s="128"/>
      <c r="D24" s="83"/>
      <c r="E24" s="96"/>
      <c r="F24" s="102"/>
      <c r="G24" s="113"/>
      <c r="H24" s="124"/>
      <c r="I24" s="113"/>
      <c r="J24" s="124"/>
      <c r="K24" s="113"/>
      <c r="L24" s="73"/>
      <c r="M24" s="417"/>
      <c r="N24" s="43"/>
      <c r="O24" s="44"/>
      <c r="P24" s="44"/>
      <c r="Q24" s="45"/>
      <c r="R24" s="43"/>
      <c r="S24" s="44"/>
      <c r="T24" s="44"/>
      <c r="U24" s="43"/>
      <c r="V24" s="44"/>
      <c r="W24" s="44"/>
      <c r="X24" s="45"/>
      <c r="Y24" s="43"/>
      <c r="Z24" s="44"/>
      <c r="AA24" s="44"/>
    </row>
    <row r="25" spans="2:27" ht="28.5" customHeight="1">
      <c r="B25" s="58" t="s">
        <v>53</v>
      </c>
      <c r="C25" s="59" t="s">
        <v>1572</v>
      </c>
      <c r="D25" s="82" t="s">
        <v>1573</v>
      </c>
      <c r="E25" s="60" t="s">
        <v>1555</v>
      </c>
      <c r="F25" s="103"/>
      <c r="G25" s="61"/>
      <c r="H25" s="123">
        <v>0.66</v>
      </c>
      <c r="I25" s="61">
        <f>SUM(F25:H25)</f>
        <v>0.66</v>
      </c>
      <c r="J25" s="123"/>
      <c r="K25" s="61">
        <f>SUM(I25:J25)</f>
        <v>0.66</v>
      </c>
      <c r="L25" s="72" t="s">
        <v>1558</v>
      </c>
      <c r="M25" s="417" t="s">
        <v>3</v>
      </c>
      <c r="N25" s="47" t="s">
        <v>1728</v>
      </c>
      <c r="O25" s="48" t="s">
        <v>1733</v>
      </c>
      <c r="P25" s="48" t="s">
        <v>1767</v>
      </c>
      <c r="Q25" s="50" t="s">
        <v>2</v>
      </c>
      <c r="R25" s="47">
        <v>-91</v>
      </c>
      <c r="S25" s="48" t="s">
        <v>1735</v>
      </c>
      <c r="T25" s="48" t="s">
        <v>1768</v>
      </c>
      <c r="U25" s="47" t="s">
        <v>1728</v>
      </c>
      <c r="V25" s="48" t="s">
        <v>1733</v>
      </c>
      <c r="W25" s="48" t="s">
        <v>1769</v>
      </c>
      <c r="X25" s="50" t="s">
        <v>2</v>
      </c>
      <c r="Y25" s="47">
        <v>-91</v>
      </c>
      <c r="Z25" s="48" t="s">
        <v>1735</v>
      </c>
      <c r="AA25" s="48" t="s">
        <v>1770</v>
      </c>
    </row>
    <row r="26" spans="2:27" ht="28.5" customHeight="1">
      <c r="B26" s="134"/>
      <c r="C26" s="128"/>
      <c r="D26" s="83"/>
      <c r="E26" s="96"/>
      <c r="F26" s="102"/>
      <c r="G26" s="113"/>
      <c r="H26" s="124"/>
      <c r="I26" s="113"/>
      <c r="J26" s="124"/>
      <c r="K26" s="113"/>
      <c r="L26" s="73"/>
      <c r="M26" s="417"/>
      <c r="N26" s="43"/>
      <c r="O26" s="44"/>
      <c r="P26" s="44"/>
      <c r="Q26" s="45"/>
      <c r="R26" s="43"/>
      <c r="S26" s="44"/>
      <c r="T26" s="44"/>
      <c r="U26" s="43"/>
      <c r="V26" s="44"/>
      <c r="W26" s="44"/>
      <c r="X26" s="45"/>
      <c r="Y26" s="43"/>
      <c r="Z26" s="44"/>
      <c r="AA26" s="44"/>
    </row>
    <row r="27" spans="2:27" ht="36.75" customHeight="1">
      <c r="B27" s="58" t="s">
        <v>52</v>
      </c>
      <c r="C27" s="59" t="s">
        <v>1572</v>
      </c>
      <c r="D27" s="82" t="s">
        <v>1574</v>
      </c>
      <c r="E27" s="60" t="s">
        <v>1555</v>
      </c>
      <c r="F27" s="103"/>
      <c r="G27" s="61"/>
      <c r="H27" s="123"/>
      <c r="I27" s="61"/>
      <c r="J27" s="123">
        <v>1.66</v>
      </c>
      <c r="K27" s="61">
        <f>SUM(I27:J27)</f>
        <v>1.66</v>
      </c>
      <c r="L27" s="72" t="s">
        <v>1575</v>
      </c>
      <c r="M27" s="417" t="s">
        <v>5</v>
      </c>
      <c r="N27" s="47" t="s">
        <v>1771</v>
      </c>
      <c r="O27" s="48" t="s">
        <v>1772</v>
      </c>
      <c r="P27" s="48" t="s">
        <v>1773</v>
      </c>
      <c r="Q27" s="50" t="s">
        <v>2</v>
      </c>
      <c r="R27" s="47">
        <v>-91</v>
      </c>
      <c r="S27" s="48" t="s">
        <v>1726</v>
      </c>
      <c r="T27" s="48" t="s">
        <v>1774</v>
      </c>
      <c r="U27" s="47" t="s">
        <v>1771</v>
      </c>
      <c r="V27" s="48" t="s">
        <v>1775</v>
      </c>
      <c r="W27" s="48" t="s">
        <v>1776</v>
      </c>
      <c r="X27" s="50" t="s">
        <v>2</v>
      </c>
      <c r="Y27" s="47">
        <v>-91</v>
      </c>
      <c r="Z27" s="48" t="s">
        <v>1726</v>
      </c>
      <c r="AA27" s="48" t="s">
        <v>1787</v>
      </c>
    </row>
    <row r="28" spans="2:27" ht="28.5" customHeight="1">
      <c r="B28" s="134"/>
      <c r="C28" s="128"/>
      <c r="D28" s="83"/>
      <c r="E28" s="96"/>
      <c r="F28" s="102"/>
      <c r="G28" s="113"/>
      <c r="H28" s="124"/>
      <c r="I28" s="113"/>
      <c r="J28" s="124"/>
      <c r="K28" s="113"/>
      <c r="L28" s="73"/>
      <c r="M28" s="417"/>
      <c r="N28" s="43"/>
      <c r="O28" s="44"/>
      <c r="P28" s="44"/>
      <c r="Q28" s="45"/>
      <c r="R28" s="43"/>
      <c r="S28" s="44"/>
      <c r="T28" s="44"/>
      <c r="U28" s="43"/>
      <c r="V28" s="44"/>
      <c r="W28" s="44"/>
      <c r="X28" s="45"/>
      <c r="Y28" s="43"/>
      <c r="Z28" s="44"/>
      <c r="AA28" s="44"/>
    </row>
    <row r="29" spans="2:27" ht="28.5" customHeight="1">
      <c r="B29" s="58" t="s">
        <v>51</v>
      </c>
      <c r="C29" s="59" t="s">
        <v>1576</v>
      </c>
      <c r="D29" s="82" t="s">
        <v>1577</v>
      </c>
      <c r="E29" s="60" t="s">
        <v>1555</v>
      </c>
      <c r="F29" s="103"/>
      <c r="G29" s="61"/>
      <c r="H29" s="123">
        <v>10</v>
      </c>
      <c r="I29" s="61">
        <v>10</v>
      </c>
      <c r="J29" s="123">
        <v>12.94</v>
      </c>
      <c r="K29" s="61">
        <f>SUM(I29:J29)</f>
        <v>22.939999999999998</v>
      </c>
      <c r="L29" s="72" t="s">
        <v>1578</v>
      </c>
      <c r="M29" s="417" t="s">
        <v>10</v>
      </c>
      <c r="N29" s="47" t="s">
        <v>1728</v>
      </c>
      <c r="O29" s="48" t="s">
        <v>1729</v>
      </c>
      <c r="P29" s="48" t="s">
        <v>1784</v>
      </c>
      <c r="Q29" s="50" t="s">
        <v>2</v>
      </c>
      <c r="R29" s="47">
        <v>-91</v>
      </c>
      <c r="S29" s="48" t="s">
        <v>1726</v>
      </c>
      <c r="T29" s="48" t="s">
        <v>1785</v>
      </c>
      <c r="U29" s="47" t="s">
        <v>1728</v>
      </c>
      <c r="V29" s="48" t="s">
        <v>1729</v>
      </c>
      <c r="W29" s="48" t="s">
        <v>1786</v>
      </c>
      <c r="X29" s="50" t="s">
        <v>2</v>
      </c>
      <c r="Y29" s="47">
        <v>-91</v>
      </c>
      <c r="Z29" s="48" t="s">
        <v>1735</v>
      </c>
      <c r="AA29" s="48" t="s">
        <v>1777</v>
      </c>
    </row>
    <row r="30" spans="2:27" ht="18" customHeight="1">
      <c r="B30" s="134"/>
      <c r="C30" s="128"/>
      <c r="D30" s="83"/>
      <c r="E30" s="96"/>
      <c r="F30" s="102"/>
      <c r="G30" s="113"/>
      <c r="H30" s="124"/>
      <c r="I30" s="113"/>
      <c r="J30" s="124"/>
      <c r="K30" s="113"/>
      <c r="L30" s="73"/>
      <c r="M30" s="417"/>
      <c r="N30" s="43"/>
      <c r="O30" s="44"/>
      <c r="P30" s="44"/>
      <c r="Q30" s="45"/>
      <c r="R30" s="43"/>
      <c r="S30" s="44"/>
      <c r="T30" s="44"/>
      <c r="U30" s="43"/>
      <c r="V30" s="44"/>
      <c r="W30" s="44"/>
      <c r="X30" s="45"/>
      <c r="Y30" s="43"/>
      <c r="Z30" s="44"/>
      <c r="AA30" s="44"/>
    </row>
    <row r="31" spans="2:27" ht="42" customHeight="1">
      <c r="B31" s="58" t="s">
        <v>50</v>
      </c>
      <c r="C31" s="59" t="s">
        <v>1579</v>
      </c>
      <c r="D31" s="82" t="s">
        <v>1580</v>
      </c>
      <c r="E31" s="60" t="s">
        <v>1555</v>
      </c>
      <c r="F31" s="103"/>
      <c r="G31" s="61"/>
      <c r="H31" s="123"/>
      <c r="I31" s="61"/>
      <c r="J31" s="123">
        <v>5.28</v>
      </c>
      <c r="K31" s="61">
        <f>SUM(I31:J31)</f>
        <v>5.28</v>
      </c>
      <c r="L31" s="72" t="s">
        <v>49</v>
      </c>
      <c r="M31" s="417" t="s">
        <v>5</v>
      </c>
      <c r="N31" s="47" t="s">
        <v>1728</v>
      </c>
      <c r="O31" s="48" t="s">
        <v>1778</v>
      </c>
      <c r="P31" s="48" t="s">
        <v>1779</v>
      </c>
      <c r="Q31" s="50" t="s">
        <v>2</v>
      </c>
      <c r="R31" s="47">
        <v>-91</v>
      </c>
      <c r="S31" s="48" t="s">
        <v>1735</v>
      </c>
      <c r="T31" s="48" t="s">
        <v>1780</v>
      </c>
      <c r="U31" s="47" t="s">
        <v>1728</v>
      </c>
      <c r="V31" s="48" t="s">
        <v>1778</v>
      </c>
      <c r="W31" s="48" t="s">
        <v>1781</v>
      </c>
      <c r="X31" s="50" t="s">
        <v>2</v>
      </c>
      <c r="Y31" s="47">
        <v>-91</v>
      </c>
      <c r="Z31" s="48" t="s">
        <v>1782</v>
      </c>
      <c r="AA31" s="48" t="s">
        <v>1783</v>
      </c>
    </row>
    <row r="32" spans="2:27" ht="28.5" customHeight="1">
      <c r="B32" s="134"/>
      <c r="C32" s="128"/>
      <c r="D32" s="83"/>
      <c r="E32" s="96"/>
      <c r="F32" s="102"/>
      <c r="G32" s="113"/>
      <c r="H32" s="124"/>
      <c r="I32" s="113"/>
      <c r="J32" s="124"/>
      <c r="K32" s="113"/>
      <c r="L32" s="73"/>
      <c r="M32" s="417"/>
      <c r="N32" s="43"/>
      <c r="O32" s="44"/>
      <c r="P32" s="44"/>
      <c r="Q32" s="45"/>
      <c r="R32" s="43"/>
      <c r="S32" s="44"/>
      <c r="T32" s="44"/>
      <c r="U32" s="43"/>
      <c r="V32" s="44"/>
      <c r="W32" s="44"/>
      <c r="X32" s="45"/>
      <c r="Y32" s="43"/>
      <c r="Z32" s="44"/>
      <c r="AA32" s="44"/>
    </row>
    <row r="33" spans="2:27" ht="28.5" customHeight="1">
      <c r="B33" s="58" t="s">
        <v>48</v>
      </c>
      <c r="C33" s="59" t="s">
        <v>1581</v>
      </c>
      <c r="D33" s="84" t="s">
        <v>1582</v>
      </c>
      <c r="E33" s="60" t="s">
        <v>1555</v>
      </c>
      <c r="F33" s="103"/>
      <c r="G33" s="61"/>
      <c r="H33" s="123">
        <v>2</v>
      </c>
      <c r="I33" s="61">
        <f>SUM(F33:H33)</f>
        <v>2</v>
      </c>
      <c r="J33" s="123"/>
      <c r="K33" s="61">
        <f>SUM(I33:J33)</f>
        <v>2</v>
      </c>
      <c r="L33" s="72" t="s">
        <v>1558</v>
      </c>
      <c r="M33" s="417" t="s">
        <v>3</v>
      </c>
      <c r="N33" s="47" t="s">
        <v>1728</v>
      </c>
      <c r="O33" s="48" t="s">
        <v>1788</v>
      </c>
      <c r="P33" s="48" t="s">
        <v>1789</v>
      </c>
      <c r="Q33" s="50" t="s">
        <v>2</v>
      </c>
      <c r="R33" s="47">
        <v>-91</v>
      </c>
      <c r="S33" s="48" t="s">
        <v>1790</v>
      </c>
      <c r="T33" s="48" t="s">
        <v>1791</v>
      </c>
      <c r="U33" s="47" t="s">
        <v>1728</v>
      </c>
      <c r="V33" s="48" t="s">
        <v>1788</v>
      </c>
      <c r="W33" s="48" t="s">
        <v>1792</v>
      </c>
      <c r="X33" s="50" t="s">
        <v>2</v>
      </c>
      <c r="Y33" s="47">
        <v>-91</v>
      </c>
      <c r="Z33" s="48" t="s">
        <v>1735</v>
      </c>
      <c r="AA33" s="48" t="s">
        <v>1793</v>
      </c>
    </row>
    <row r="34" spans="2:27" ht="21" customHeight="1">
      <c r="B34" s="134"/>
      <c r="C34" s="128"/>
      <c r="D34" s="83"/>
      <c r="E34" s="96"/>
      <c r="F34" s="102"/>
      <c r="G34" s="113"/>
      <c r="H34" s="124"/>
      <c r="I34" s="113"/>
      <c r="J34" s="124"/>
      <c r="K34" s="113"/>
      <c r="L34" s="73"/>
      <c r="M34" s="417"/>
      <c r="N34" s="43"/>
      <c r="O34" s="44"/>
      <c r="P34" s="44"/>
      <c r="Q34" s="45"/>
      <c r="R34" s="43"/>
      <c r="S34" s="44"/>
      <c r="T34" s="44"/>
      <c r="U34" s="43"/>
      <c r="V34" s="44"/>
      <c r="W34" s="44"/>
      <c r="X34" s="45"/>
      <c r="Y34" s="43"/>
      <c r="Z34" s="44"/>
      <c r="AA34" s="44"/>
    </row>
    <row r="35" spans="2:27" ht="38.25" customHeight="1">
      <c r="B35" s="58" t="s">
        <v>47</v>
      </c>
      <c r="C35" s="59" t="s">
        <v>1583</v>
      </c>
      <c r="D35" s="84" t="s">
        <v>1584</v>
      </c>
      <c r="E35" s="60" t="s">
        <v>1555</v>
      </c>
      <c r="F35" s="103"/>
      <c r="G35" s="61"/>
      <c r="H35" s="123"/>
      <c r="I35" s="61"/>
      <c r="J35" s="123">
        <v>14.69</v>
      </c>
      <c r="K35" s="61">
        <f>SUM(I35:J35)</f>
        <v>14.69</v>
      </c>
      <c r="L35" s="72" t="s">
        <v>1558</v>
      </c>
      <c r="M35" s="417" t="s">
        <v>5</v>
      </c>
      <c r="N35" s="47" t="s">
        <v>1728</v>
      </c>
      <c r="O35" s="48" t="s">
        <v>1759</v>
      </c>
      <c r="P35" s="48" t="s">
        <v>1794</v>
      </c>
      <c r="Q35" s="50" t="s">
        <v>2</v>
      </c>
      <c r="R35" s="47">
        <v>-91</v>
      </c>
      <c r="S35" s="48" t="s">
        <v>1735</v>
      </c>
      <c r="T35" s="48" t="s">
        <v>1795</v>
      </c>
      <c r="U35" s="47" t="s">
        <v>1728</v>
      </c>
      <c r="V35" s="48" t="s">
        <v>1796</v>
      </c>
      <c r="W35" s="48" t="s">
        <v>1797</v>
      </c>
      <c r="X35" s="50" t="s">
        <v>2</v>
      </c>
      <c r="Y35" s="47">
        <v>-91</v>
      </c>
      <c r="Z35" s="48" t="s">
        <v>1731</v>
      </c>
      <c r="AA35" s="48" t="s">
        <v>1798</v>
      </c>
    </row>
    <row r="36" spans="2:27" ht="28.5" customHeight="1">
      <c r="B36" s="136"/>
      <c r="C36" s="96"/>
      <c r="D36" s="85"/>
      <c r="E36" s="96"/>
      <c r="F36" s="102"/>
      <c r="G36" s="113"/>
      <c r="H36" s="102"/>
      <c r="I36" s="113"/>
      <c r="J36" s="102"/>
      <c r="K36" s="113"/>
      <c r="L36" s="73"/>
      <c r="M36" s="417"/>
      <c r="N36" s="43"/>
      <c r="O36" s="44"/>
      <c r="P36" s="44"/>
      <c r="Q36" s="45"/>
      <c r="R36" s="43"/>
      <c r="S36" s="44"/>
      <c r="T36" s="44"/>
      <c r="U36" s="43"/>
      <c r="V36" s="44"/>
      <c r="W36" s="44"/>
      <c r="X36" s="45"/>
      <c r="Y36" s="43"/>
      <c r="Z36" s="44"/>
      <c r="AA36" s="44"/>
    </row>
    <row r="37" spans="2:27" ht="39.75" customHeight="1">
      <c r="B37" s="58" t="s">
        <v>46</v>
      </c>
      <c r="C37" s="59" t="s">
        <v>1585</v>
      </c>
      <c r="D37" s="84" t="s">
        <v>1586</v>
      </c>
      <c r="E37" s="60" t="s">
        <v>1555</v>
      </c>
      <c r="F37" s="103"/>
      <c r="G37" s="61"/>
      <c r="H37" s="103">
        <v>6.65</v>
      </c>
      <c r="I37" s="61">
        <f>SUM(F37:H37)</f>
        <v>6.65</v>
      </c>
      <c r="J37" s="103"/>
      <c r="K37" s="61">
        <f>SUM(I37:J37)</f>
        <v>6.65</v>
      </c>
      <c r="L37" s="72" t="s">
        <v>1571</v>
      </c>
      <c r="M37" s="417" t="s">
        <v>3</v>
      </c>
      <c r="N37" s="47" t="s">
        <v>1728</v>
      </c>
      <c r="O37" s="48" t="s">
        <v>1799</v>
      </c>
      <c r="P37" s="48" t="s">
        <v>1783</v>
      </c>
      <c r="Q37" s="50" t="s">
        <v>2</v>
      </c>
      <c r="R37" s="47">
        <v>-91</v>
      </c>
      <c r="S37" s="48" t="s">
        <v>1800</v>
      </c>
      <c r="T37" s="48" t="s">
        <v>1801</v>
      </c>
      <c r="U37" s="47" t="s">
        <v>1728</v>
      </c>
      <c r="V37" s="48" t="s">
        <v>1763</v>
      </c>
      <c r="W37" s="48" t="s">
        <v>1802</v>
      </c>
      <c r="X37" s="50" t="s">
        <v>2</v>
      </c>
      <c r="Y37" s="47">
        <v>-91</v>
      </c>
      <c r="Z37" s="48" t="s">
        <v>1803</v>
      </c>
      <c r="AA37" s="48" t="s">
        <v>1804</v>
      </c>
    </row>
    <row r="38" spans="2:27" ht="28.5" customHeight="1">
      <c r="B38" s="134"/>
      <c r="C38" s="128"/>
      <c r="D38" s="83"/>
      <c r="E38" s="96"/>
      <c r="F38" s="102"/>
      <c r="G38" s="113"/>
      <c r="H38" s="102"/>
      <c r="I38" s="113"/>
      <c r="J38" s="102"/>
      <c r="K38" s="113"/>
      <c r="L38" s="73"/>
      <c r="M38" s="417"/>
      <c r="N38" s="43"/>
      <c r="O38" s="44"/>
      <c r="P38" s="44"/>
      <c r="Q38" s="45"/>
      <c r="R38" s="43"/>
      <c r="S38" s="44"/>
      <c r="T38" s="44"/>
      <c r="U38" s="43"/>
      <c r="V38" s="44"/>
      <c r="W38" s="44"/>
      <c r="X38" s="45"/>
      <c r="Y38" s="43"/>
      <c r="Z38" s="44"/>
      <c r="AA38" s="44"/>
    </row>
    <row r="39" spans="2:27" ht="28.5" customHeight="1">
      <c r="B39" s="58" t="s">
        <v>45</v>
      </c>
      <c r="C39" s="59" t="s">
        <v>1587</v>
      </c>
      <c r="D39" s="84" t="s">
        <v>1588</v>
      </c>
      <c r="E39" s="60" t="s">
        <v>1555</v>
      </c>
      <c r="F39" s="103"/>
      <c r="G39" s="61"/>
      <c r="H39" s="103">
        <v>1.39</v>
      </c>
      <c r="I39" s="61">
        <v>1.39</v>
      </c>
      <c r="J39" s="103"/>
      <c r="K39" s="61">
        <v>1.39</v>
      </c>
      <c r="L39" s="72" t="s">
        <v>1589</v>
      </c>
      <c r="M39" s="417" t="s">
        <v>5</v>
      </c>
      <c r="N39" s="47" t="s">
        <v>1728</v>
      </c>
      <c r="O39" s="48" t="s">
        <v>1752</v>
      </c>
      <c r="P39" s="48" t="s">
        <v>1805</v>
      </c>
      <c r="Q39" s="50" t="s">
        <v>2</v>
      </c>
      <c r="R39" s="47">
        <v>-91</v>
      </c>
      <c r="S39" s="48" t="s">
        <v>1754</v>
      </c>
      <c r="T39" s="48" t="s">
        <v>1806</v>
      </c>
      <c r="U39" s="47" t="s">
        <v>1728</v>
      </c>
      <c r="V39" s="48" t="s">
        <v>1726</v>
      </c>
      <c r="W39" s="48" t="s">
        <v>1807</v>
      </c>
      <c r="X39" s="50" t="s">
        <v>2</v>
      </c>
      <c r="Y39" s="47">
        <v>-91</v>
      </c>
      <c r="Z39" s="48" t="s">
        <v>1754</v>
      </c>
      <c r="AA39" s="48" t="s">
        <v>1808</v>
      </c>
    </row>
    <row r="40" spans="2:27" ht="28.5" customHeight="1">
      <c r="B40" s="134"/>
      <c r="C40" s="128"/>
      <c r="D40" s="83"/>
      <c r="E40" s="96"/>
      <c r="F40" s="102"/>
      <c r="G40" s="113"/>
      <c r="H40" s="102"/>
      <c r="I40" s="113"/>
      <c r="J40" s="102"/>
      <c r="K40" s="113"/>
      <c r="L40" s="73"/>
      <c r="M40" s="417"/>
      <c r="N40" s="43"/>
      <c r="O40" s="44"/>
      <c r="P40" s="44"/>
      <c r="Q40" s="45"/>
      <c r="R40" s="43"/>
      <c r="S40" s="44"/>
      <c r="T40" s="44"/>
      <c r="U40" s="43"/>
      <c r="V40" s="44"/>
      <c r="W40" s="44"/>
      <c r="X40" s="45"/>
      <c r="Y40" s="43"/>
      <c r="Z40" s="44"/>
      <c r="AA40" s="44"/>
    </row>
    <row r="41" spans="2:27" ht="28.5" customHeight="1">
      <c r="B41" s="58" t="s">
        <v>44</v>
      </c>
      <c r="C41" s="59" t="s">
        <v>1590</v>
      </c>
      <c r="D41" s="84" t="s">
        <v>1591</v>
      </c>
      <c r="E41" s="60" t="s">
        <v>1555</v>
      </c>
      <c r="F41" s="103"/>
      <c r="G41" s="61"/>
      <c r="H41" s="103"/>
      <c r="I41" s="61"/>
      <c r="J41" s="103">
        <v>6.19</v>
      </c>
      <c r="K41" s="61">
        <f>SUM(I41:J41)</f>
        <v>6.19</v>
      </c>
      <c r="L41" s="72" t="s">
        <v>1592</v>
      </c>
      <c r="M41" s="417" t="s">
        <v>5</v>
      </c>
      <c r="N41" s="47" t="s">
        <v>1728</v>
      </c>
      <c r="O41" s="48" t="s">
        <v>1834</v>
      </c>
      <c r="P41" s="48" t="s">
        <v>1979</v>
      </c>
      <c r="Q41" s="50" t="s">
        <v>2</v>
      </c>
      <c r="R41" s="47">
        <v>-91</v>
      </c>
      <c r="S41" s="48" t="s">
        <v>1810</v>
      </c>
      <c r="T41" s="48" t="s">
        <v>1980</v>
      </c>
      <c r="U41" s="47" t="s">
        <v>1728</v>
      </c>
      <c r="V41" s="48" t="s">
        <v>1834</v>
      </c>
      <c r="W41" s="48" t="s">
        <v>1981</v>
      </c>
      <c r="X41" s="50" t="s">
        <v>2</v>
      </c>
      <c r="Y41" s="47">
        <v>-91</v>
      </c>
      <c r="Z41" s="48" t="s">
        <v>1949</v>
      </c>
      <c r="AA41" s="48" t="s">
        <v>1982</v>
      </c>
    </row>
    <row r="42" spans="2:27" ht="28.5" customHeight="1">
      <c r="B42" s="134"/>
      <c r="C42" s="128"/>
      <c r="D42" s="83"/>
      <c r="E42" s="96"/>
      <c r="F42" s="102"/>
      <c r="G42" s="113"/>
      <c r="H42" s="102"/>
      <c r="I42" s="113"/>
      <c r="J42" s="102"/>
      <c r="K42" s="113"/>
      <c r="L42" s="73"/>
      <c r="M42" s="417"/>
      <c r="N42" s="43"/>
      <c r="O42" s="44"/>
      <c r="P42" s="44"/>
      <c r="Q42" s="45"/>
      <c r="R42" s="43"/>
      <c r="S42" s="44"/>
      <c r="T42" s="44"/>
      <c r="U42" s="43"/>
      <c r="V42" s="44"/>
      <c r="W42" s="44"/>
      <c r="X42" s="45"/>
      <c r="Y42" s="43"/>
      <c r="Z42" s="44"/>
      <c r="AA42" s="44"/>
    </row>
    <row r="43" spans="2:27" ht="42.75" customHeight="1">
      <c r="B43" s="58" t="s">
        <v>43</v>
      </c>
      <c r="C43" s="59" t="s">
        <v>1593</v>
      </c>
      <c r="D43" s="84" t="s">
        <v>1594</v>
      </c>
      <c r="E43" s="60" t="s">
        <v>1555</v>
      </c>
      <c r="F43" s="103"/>
      <c r="G43" s="61"/>
      <c r="H43" s="103">
        <v>14.68</v>
      </c>
      <c r="I43" s="61">
        <f>SUM(F43:H43)</f>
        <v>14.68</v>
      </c>
      <c r="J43" s="103"/>
      <c r="K43" s="61">
        <f>SUM(I43:J43)</f>
        <v>14.68</v>
      </c>
      <c r="L43" s="72" t="s">
        <v>1595</v>
      </c>
      <c r="M43" s="417" t="s">
        <v>3</v>
      </c>
      <c r="N43" s="47" t="s">
        <v>1728</v>
      </c>
      <c r="O43" s="48" t="s">
        <v>1729</v>
      </c>
      <c r="P43" s="48" t="s">
        <v>1813</v>
      </c>
      <c r="Q43" s="50" t="s">
        <v>2</v>
      </c>
      <c r="R43" s="47">
        <v>-91</v>
      </c>
      <c r="S43" s="48" t="s">
        <v>1726</v>
      </c>
      <c r="T43" s="48" t="s">
        <v>1814</v>
      </c>
      <c r="U43" s="47" t="s">
        <v>1728</v>
      </c>
      <c r="V43" s="48" t="s">
        <v>1763</v>
      </c>
      <c r="W43" s="48" t="s">
        <v>1815</v>
      </c>
      <c r="X43" s="50" t="s">
        <v>2</v>
      </c>
      <c r="Y43" s="47">
        <v>-91</v>
      </c>
      <c r="Z43" s="48" t="s">
        <v>1816</v>
      </c>
      <c r="AA43" s="48" t="s">
        <v>1817</v>
      </c>
    </row>
    <row r="44" spans="2:27" ht="28.5" customHeight="1">
      <c r="B44" s="134"/>
      <c r="C44" s="128"/>
      <c r="D44" s="83"/>
      <c r="E44" s="96"/>
      <c r="F44" s="102"/>
      <c r="G44" s="113"/>
      <c r="H44" s="102"/>
      <c r="I44" s="113"/>
      <c r="J44" s="102"/>
      <c r="K44" s="113"/>
      <c r="L44" s="73"/>
      <c r="M44" s="417"/>
      <c r="N44" s="43"/>
      <c r="O44" s="44"/>
      <c r="P44" s="44"/>
      <c r="Q44" s="45"/>
      <c r="R44" s="43"/>
      <c r="S44" s="44"/>
      <c r="T44" s="44"/>
      <c r="U44" s="43"/>
      <c r="V44" s="44"/>
      <c r="W44" s="44"/>
      <c r="X44" s="45"/>
      <c r="Y44" s="43"/>
      <c r="Z44" s="44"/>
      <c r="AA44" s="44"/>
    </row>
    <row r="45" spans="2:27" ht="28.5" customHeight="1">
      <c r="B45" s="58" t="s">
        <v>42</v>
      </c>
      <c r="C45" s="59" t="s">
        <v>1596</v>
      </c>
      <c r="D45" s="84" t="s">
        <v>1597</v>
      </c>
      <c r="E45" s="60" t="s">
        <v>1555</v>
      </c>
      <c r="F45" s="103"/>
      <c r="G45" s="61"/>
      <c r="H45" s="103"/>
      <c r="I45" s="61"/>
      <c r="J45" s="103">
        <v>11.43</v>
      </c>
      <c r="K45" s="61">
        <f>SUM(I45:J45)</f>
        <v>11.43</v>
      </c>
      <c r="L45" s="72" t="s">
        <v>1598</v>
      </c>
      <c r="M45" s="417" t="s">
        <v>5</v>
      </c>
      <c r="N45" s="47" t="s">
        <v>1728</v>
      </c>
      <c r="O45" s="48" t="s">
        <v>1729</v>
      </c>
      <c r="P45" s="48" t="s">
        <v>1818</v>
      </c>
      <c r="Q45" s="50" t="s">
        <v>2</v>
      </c>
      <c r="R45" s="47">
        <v>-91</v>
      </c>
      <c r="S45" s="48" t="s">
        <v>1803</v>
      </c>
      <c r="T45" s="48" t="s">
        <v>1819</v>
      </c>
      <c r="U45" s="47" t="s">
        <v>1728</v>
      </c>
      <c r="V45" s="48" t="s">
        <v>1820</v>
      </c>
      <c r="W45" s="48" t="s">
        <v>1821</v>
      </c>
      <c r="X45" s="50" t="s">
        <v>2</v>
      </c>
      <c r="Y45" s="47">
        <v>-91</v>
      </c>
      <c r="Z45" s="48" t="s">
        <v>1800</v>
      </c>
      <c r="AA45" s="48" t="s">
        <v>1822</v>
      </c>
    </row>
    <row r="46" spans="2:27" ht="28.5" customHeight="1">
      <c r="B46" s="134"/>
      <c r="C46" s="128"/>
      <c r="D46" s="83"/>
      <c r="E46" s="96"/>
      <c r="F46" s="102"/>
      <c r="G46" s="113"/>
      <c r="H46" s="102"/>
      <c r="I46" s="113"/>
      <c r="J46" s="102"/>
      <c r="K46" s="113"/>
      <c r="L46" s="73"/>
      <c r="M46" s="417"/>
      <c r="N46" s="43"/>
      <c r="O46" s="44"/>
      <c r="P46" s="44"/>
      <c r="Q46" s="45"/>
      <c r="R46" s="43"/>
      <c r="S46" s="44"/>
      <c r="T46" s="44"/>
      <c r="U46" s="43"/>
      <c r="V46" s="44"/>
      <c r="W46" s="44"/>
      <c r="X46" s="45"/>
      <c r="Y46" s="43"/>
      <c r="Z46" s="44"/>
      <c r="AA46" s="44"/>
    </row>
    <row r="47" spans="2:27" ht="28.5" customHeight="1">
      <c r="B47" s="58" t="s">
        <v>41</v>
      </c>
      <c r="C47" s="59" t="s">
        <v>1599</v>
      </c>
      <c r="D47" s="84" t="s">
        <v>1600</v>
      </c>
      <c r="E47" s="60" t="s">
        <v>1555</v>
      </c>
      <c r="F47" s="103"/>
      <c r="G47" s="61"/>
      <c r="H47" s="103">
        <v>4.03</v>
      </c>
      <c r="I47" s="61">
        <f>SUM(F47:H47)</f>
        <v>4.03</v>
      </c>
      <c r="J47" s="103">
        <v>6.38</v>
      </c>
      <c r="K47" s="61">
        <f>SUM(I47:J47)</f>
        <v>10.41</v>
      </c>
      <c r="L47" s="72" t="s">
        <v>1598</v>
      </c>
      <c r="M47" s="417" t="s">
        <v>10</v>
      </c>
      <c r="N47" s="47" t="s">
        <v>1728</v>
      </c>
      <c r="O47" s="48" t="s">
        <v>1748</v>
      </c>
      <c r="P47" s="48" t="s">
        <v>1823</v>
      </c>
      <c r="Q47" s="50" t="s">
        <v>2</v>
      </c>
      <c r="R47" s="47">
        <v>-91</v>
      </c>
      <c r="S47" s="48" t="s">
        <v>1750</v>
      </c>
      <c r="T47" s="48" t="s">
        <v>1824</v>
      </c>
      <c r="U47" s="47" t="s">
        <v>1728</v>
      </c>
      <c r="V47" s="48" t="s">
        <v>1825</v>
      </c>
      <c r="W47" s="48" t="s">
        <v>1826</v>
      </c>
      <c r="X47" s="50" t="s">
        <v>2</v>
      </c>
      <c r="Y47" s="47">
        <v>-91</v>
      </c>
      <c r="Z47" s="48" t="s">
        <v>1827</v>
      </c>
      <c r="AA47" s="48" t="s">
        <v>1828</v>
      </c>
    </row>
    <row r="48" spans="2:27" ht="28.5" customHeight="1">
      <c r="B48" s="134"/>
      <c r="C48" s="128"/>
      <c r="D48" s="83"/>
      <c r="E48" s="96"/>
      <c r="F48" s="102"/>
      <c r="G48" s="113"/>
      <c r="H48" s="102"/>
      <c r="I48" s="113"/>
      <c r="J48" s="102"/>
      <c r="K48" s="113"/>
      <c r="L48" s="73"/>
      <c r="M48" s="417"/>
      <c r="N48" s="43"/>
      <c r="O48" s="44"/>
      <c r="P48" s="44"/>
      <c r="Q48" s="45"/>
      <c r="R48" s="43"/>
      <c r="S48" s="44"/>
      <c r="T48" s="44"/>
      <c r="U48" s="43"/>
      <c r="V48" s="44"/>
      <c r="W48" s="44"/>
      <c r="X48" s="45"/>
      <c r="Y48" s="43"/>
      <c r="Z48" s="44"/>
      <c r="AA48" s="44"/>
    </row>
    <row r="49" spans="2:27" ht="36" customHeight="1">
      <c r="B49" s="58" t="s">
        <v>40</v>
      </c>
      <c r="C49" s="59" t="s">
        <v>1601</v>
      </c>
      <c r="D49" s="84" t="s">
        <v>1699</v>
      </c>
      <c r="E49" s="60" t="s">
        <v>1555</v>
      </c>
      <c r="F49" s="103"/>
      <c r="G49" s="61"/>
      <c r="H49" s="103"/>
      <c r="I49" s="61"/>
      <c r="J49" s="103">
        <v>13</v>
      </c>
      <c r="K49" s="61">
        <f>SUM(I49:J49)</f>
        <v>13</v>
      </c>
      <c r="L49" s="72" t="s">
        <v>1602</v>
      </c>
      <c r="M49" s="417" t="s">
        <v>5</v>
      </c>
      <c r="N49" s="47" t="s">
        <v>1728</v>
      </c>
      <c r="O49" s="48" t="s">
        <v>1825</v>
      </c>
      <c r="P49" s="48" t="s">
        <v>1829</v>
      </c>
      <c r="Q49" s="50" t="s">
        <v>2</v>
      </c>
      <c r="R49" s="47">
        <v>-91</v>
      </c>
      <c r="S49" s="48" t="s">
        <v>1830</v>
      </c>
      <c r="T49" s="48" t="s">
        <v>1831</v>
      </c>
      <c r="U49" s="47" t="s">
        <v>1771</v>
      </c>
      <c r="V49" s="48" t="s">
        <v>1833</v>
      </c>
      <c r="W49" s="48" t="s">
        <v>1832</v>
      </c>
      <c r="X49" s="50" t="s">
        <v>2</v>
      </c>
      <c r="Y49" s="47">
        <v>-91</v>
      </c>
      <c r="Z49" s="48" t="s">
        <v>1834</v>
      </c>
      <c r="AA49" s="48" t="s">
        <v>1835</v>
      </c>
    </row>
    <row r="50" spans="2:27" ht="28.5" customHeight="1">
      <c r="B50" s="134"/>
      <c r="C50" s="128"/>
      <c r="D50" s="83"/>
      <c r="E50" s="96"/>
      <c r="F50" s="102"/>
      <c r="G50" s="113"/>
      <c r="H50" s="102"/>
      <c r="I50" s="113"/>
      <c r="J50" s="102"/>
      <c r="K50" s="113"/>
      <c r="L50" s="73"/>
      <c r="M50" s="417"/>
      <c r="N50" s="43"/>
      <c r="O50" s="44"/>
      <c r="P50" s="44"/>
      <c r="Q50" s="45"/>
      <c r="R50" s="43"/>
      <c r="S50" s="44"/>
      <c r="T50" s="44"/>
      <c r="U50" s="43"/>
      <c r="V50" s="44"/>
      <c r="W50" s="44"/>
      <c r="X50" s="45"/>
      <c r="Y50" s="43"/>
      <c r="Z50" s="44"/>
      <c r="AA50" s="44"/>
    </row>
    <row r="51" spans="2:27" ht="28.5" customHeight="1">
      <c r="B51" s="58" t="s">
        <v>39</v>
      </c>
      <c r="C51" s="59" t="s">
        <v>1603</v>
      </c>
      <c r="D51" s="84" t="s">
        <v>1604</v>
      </c>
      <c r="E51" s="60" t="s">
        <v>1555</v>
      </c>
      <c r="F51" s="103"/>
      <c r="G51" s="61"/>
      <c r="H51" s="103"/>
      <c r="I51" s="61"/>
      <c r="J51" s="103">
        <v>8.75</v>
      </c>
      <c r="K51" s="61">
        <f>SUM(I51:J51)</f>
        <v>8.75</v>
      </c>
      <c r="L51" s="72" t="s">
        <v>1605</v>
      </c>
      <c r="M51" s="417" t="s">
        <v>5</v>
      </c>
      <c r="N51" s="47" t="s">
        <v>1728</v>
      </c>
      <c r="O51" s="48" t="s">
        <v>1825</v>
      </c>
      <c r="P51" s="48" t="s">
        <v>1829</v>
      </c>
      <c r="Q51" s="50" t="s">
        <v>2</v>
      </c>
      <c r="R51" s="47">
        <v>-91</v>
      </c>
      <c r="S51" s="48" t="s">
        <v>1830</v>
      </c>
      <c r="T51" s="48" t="s">
        <v>1831</v>
      </c>
      <c r="U51" s="47" t="s">
        <v>1771</v>
      </c>
      <c r="V51" s="48" t="s">
        <v>1810</v>
      </c>
      <c r="W51" s="48" t="s">
        <v>1836</v>
      </c>
      <c r="X51" s="50" t="s">
        <v>2</v>
      </c>
      <c r="Y51" s="47">
        <v>-91</v>
      </c>
      <c r="Z51" s="48" t="s">
        <v>1754</v>
      </c>
      <c r="AA51" s="48" t="s">
        <v>1837</v>
      </c>
    </row>
    <row r="52" spans="2:27" ht="28.5" customHeight="1">
      <c r="B52" s="134"/>
      <c r="C52" s="128"/>
      <c r="D52" s="83"/>
      <c r="E52" s="96"/>
      <c r="F52" s="102"/>
      <c r="G52" s="113"/>
      <c r="H52" s="102"/>
      <c r="I52" s="113"/>
      <c r="J52" s="102"/>
      <c r="K52" s="113"/>
      <c r="L52" s="73"/>
      <c r="M52" s="417"/>
      <c r="N52" s="43"/>
      <c r="O52" s="44"/>
      <c r="P52" s="44"/>
      <c r="Q52" s="45"/>
      <c r="R52" s="43"/>
      <c r="S52" s="44"/>
      <c r="T52" s="44"/>
      <c r="U52" s="43"/>
      <c r="V52" s="44"/>
      <c r="W52" s="44"/>
      <c r="X52" s="45"/>
      <c r="Y52" s="43"/>
      <c r="Z52" s="44"/>
      <c r="AA52" s="44"/>
    </row>
    <row r="53" spans="2:27" ht="39" customHeight="1">
      <c r="B53" s="58" t="s">
        <v>38</v>
      </c>
      <c r="C53" s="59" t="s">
        <v>1606</v>
      </c>
      <c r="D53" s="84" t="s">
        <v>1607</v>
      </c>
      <c r="E53" s="60" t="s">
        <v>1555</v>
      </c>
      <c r="F53" s="103"/>
      <c r="G53" s="61"/>
      <c r="H53" s="103"/>
      <c r="I53" s="61"/>
      <c r="J53" s="103">
        <v>5.18</v>
      </c>
      <c r="K53" s="61">
        <f>SUM(I53:J53)</f>
        <v>5.18</v>
      </c>
      <c r="L53" s="72" t="s">
        <v>1608</v>
      </c>
      <c r="M53" s="417" t="s">
        <v>5</v>
      </c>
      <c r="N53" s="47" t="s">
        <v>1728</v>
      </c>
      <c r="O53" s="48" t="s">
        <v>1816</v>
      </c>
      <c r="P53" s="48" t="s">
        <v>1838</v>
      </c>
      <c r="Q53" s="50" t="s">
        <v>2</v>
      </c>
      <c r="R53" s="47">
        <v>-91</v>
      </c>
      <c r="S53" s="48" t="s">
        <v>1839</v>
      </c>
      <c r="T53" s="48" t="s">
        <v>1840</v>
      </c>
      <c r="U53" s="47" t="s">
        <v>1728</v>
      </c>
      <c r="V53" s="48" t="s">
        <v>1744</v>
      </c>
      <c r="W53" s="48" t="s">
        <v>1841</v>
      </c>
      <c r="X53" s="50" t="s">
        <v>2</v>
      </c>
      <c r="Y53" s="47">
        <v>-91</v>
      </c>
      <c r="Z53" s="48" t="s">
        <v>1750</v>
      </c>
      <c r="AA53" s="484" t="s">
        <v>1842</v>
      </c>
    </row>
    <row r="54" spans="2:27" ht="28.5" customHeight="1">
      <c r="B54" s="134"/>
      <c r="C54" s="128"/>
      <c r="D54" s="83"/>
      <c r="E54" s="96"/>
      <c r="F54" s="102"/>
      <c r="G54" s="113"/>
      <c r="H54" s="102"/>
      <c r="I54" s="113"/>
      <c r="J54" s="102"/>
      <c r="K54" s="113"/>
      <c r="L54" s="73"/>
      <c r="M54" s="417"/>
      <c r="N54" s="43"/>
      <c r="O54" s="44"/>
      <c r="P54" s="44"/>
      <c r="Q54" s="45"/>
      <c r="R54" s="43"/>
      <c r="S54" s="44"/>
      <c r="T54" s="44"/>
      <c r="U54" s="43"/>
      <c r="V54" s="44"/>
      <c r="W54" s="44"/>
      <c r="X54" s="45"/>
      <c r="Y54" s="43"/>
      <c r="Z54" s="44"/>
      <c r="AA54" s="44"/>
    </row>
    <row r="55" spans="2:27" ht="45.75" customHeight="1">
      <c r="B55" s="58" t="s">
        <v>37</v>
      </c>
      <c r="C55" s="59" t="s">
        <v>1609</v>
      </c>
      <c r="D55" s="84" t="s">
        <v>1610</v>
      </c>
      <c r="E55" s="60" t="s">
        <v>1555</v>
      </c>
      <c r="F55" s="103"/>
      <c r="G55" s="61"/>
      <c r="H55" s="103">
        <v>13.69</v>
      </c>
      <c r="I55" s="61">
        <f>SUM(F55:H55)</f>
        <v>13.69</v>
      </c>
      <c r="J55" s="103"/>
      <c r="K55" s="61">
        <f>SUM(I55:J55)</f>
        <v>13.69</v>
      </c>
      <c r="L55" s="72" t="s">
        <v>1611</v>
      </c>
      <c r="M55" s="417" t="s">
        <v>3</v>
      </c>
      <c r="N55" s="47" t="s">
        <v>1728</v>
      </c>
      <c r="O55" s="48" t="s">
        <v>1729</v>
      </c>
      <c r="P55" s="48" t="s">
        <v>1843</v>
      </c>
      <c r="Q55" s="50" t="s">
        <v>2</v>
      </c>
      <c r="R55" s="47">
        <v>-91</v>
      </c>
      <c r="S55" s="48" t="s">
        <v>1830</v>
      </c>
      <c r="T55" s="48" t="s">
        <v>1844</v>
      </c>
      <c r="U55" s="47" t="s">
        <v>1728</v>
      </c>
      <c r="V55" s="48" t="s">
        <v>1825</v>
      </c>
      <c r="W55" s="48" t="s">
        <v>1829</v>
      </c>
      <c r="X55" s="50" t="s">
        <v>2</v>
      </c>
      <c r="Y55" s="47">
        <v>-91</v>
      </c>
      <c r="Z55" s="48" t="s">
        <v>1830</v>
      </c>
      <c r="AA55" s="48" t="s">
        <v>1831</v>
      </c>
    </row>
    <row r="56" spans="2:27" ht="28.5" customHeight="1">
      <c r="B56" s="136"/>
      <c r="C56" s="96"/>
      <c r="D56" s="86"/>
      <c r="E56" s="96"/>
      <c r="F56" s="102"/>
      <c r="G56" s="113"/>
      <c r="H56" s="102"/>
      <c r="I56" s="113"/>
      <c r="J56" s="102"/>
      <c r="K56" s="113"/>
      <c r="L56" s="73"/>
      <c r="M56" s="417"/>
      <c r="N56" s="43"/>
      <c r="O56" s="44"/>
      <c r="P56" s="44"/>
      <c r="Q56" s="45"/>
      <c r="R56" s="43"/>
      <c r="S56" s="44"/>
      <c r="T56" s="44"/>
      <c r="U56" s="43"/>
      <c r="V56" s="44"/>
      <c r="W56" s="44"/>
      <c r="X56" s="45"/>
      <c r="Y56" s="43"/>
      <c r="Z56" s="44"/>
      <c r="AA56" s="44"/>
    </row>
    <row r="57" spans="2:27" ht="28.5" customHeight="1">
      <c r="B57" s="58" t="s">
        <v>36</v>
      </c>
      <c r="C57" s="59" t="s">
        <v>1612</v>
      </c>
      <c r="D57" s="87" t="s">
        <v>1613</v>
      </c>
      <c r="E57" s="60" t="s">
        <v>1555</v>
      </c>
      <c r="F57" s="104"/>
      <c r="G57" s="114"/>
      <c r="H57" s="103">
        <v>7</v>
      </c>
      <c r="I57" s="61">
        <f>SUM(F57:H57)</f>
        <v>7</v>
      </c>
      <c r="J57" s="103">
        <v>12.11</v>
      </c>
      <c r="K57" s="61">
        <f>SUM(I57:J57)</f>
        <v>19.11</v>
      </c>
      <c r="L57" s="72" t="s">
        <v>1598</v>
      </c>
      <c r="M57" s="417" t="s">
        <v>10</v>
      </c>
      <c r="N57" s="47" t="s">
        <v>1728</v>
      </c>
      <c r="O57" s="48" t="s">
        <v>1729</v>
      </c>
      <c r="P57" s="48" t="s">
        <v>1845</v>
      </c>
      <c r="Q57" s="50" t="s">
        <v>2</v>
      </c>
      <c r="R57" s="47">
        <v>-91</v>
      </c>
      <c r="S57" s="48" t="s">
        <v>1846</v>
      </c>
      <c r="T57" s="48" t="s">
        <v>1847</v>
      </c>
      <c r="U57" s="47" t="s">
        <v>1728</v>
      </c>
      <c r="V57" s="48" t="s">
        <v>1763</v>
      </c>
      <c r="W57" s="48" t="s">
        <v>1848</v>
      </c>
      <c r="X57" s="50" t="s">
        <v>2</v>
      </c>
      <c r="Y57" s="47">
        <v>-91</v>
      </c>
      <c r="Z57" s="48" t="s">
        <v>1849</v>
      </c>
      <c r="AA57" s="48" t="s">
        <v>1850</v>
      </c>
    </row>
    <row r="58" spans="2:27" ht="21.75" customHeight="1" thickBot="1">
      <c r="B58" s="137"/>
      <c r="C58" s="129"/>
      <c r="D58" s="88"/>
      <c r="E58" s="97"/>
      <c r="F58" s="105"/>
      <c r="G58" s="115"/>
      <c r="H58" s="111"/>
      <c r="I58" s="121"/>
      <c r="J58" s="111"/>
      <c r="K58" s="121"/>
      <c r="L58" s="74"/>
      <c r="M58" s="417"/>
      <c r="N58" s="51"/>
      <c r="O58" s="52"/>
      <c r="P58" s="52"/>
      <c r="Q58" s="53"/>
      <c r="R58" s="51"/>
      <c r="S58" s="52"/>
      <c r="T58" s="52"/>
      <c r="U58" s="51"/>
      <c r="V58" s="52"/>
      <c r="W58" s="52"/>
      <c r="X58" s="53"/>
      <c r="Y58" s="51"/>
      <c r="Z58" s="52"/>
      <c r="AA58" s="52"/>
    </row>
    <row r="59" spans="2:27" ht="40.5" customHeight="1">
      <c r="B59" s="138" t="s">
        <v>35</v>
      </c>
      <c r="C59" s="130" t="s">
        <v>1614</v>
      </c>
      <c r="D59" s="69" t="s">
        <v>1615</v>
      </c>
      <c r="E59" s="98" t="s">
        <v>1555</v>
      </c>
      <c r="F59" s="106"/>
      <c r="G59" s="116"/>
      <c r="H59" s="125">
        <v>0.55000000000000004</v>
      </c>
      <c r="I59" s="126">
        <f>SUM(F59:H59)</f>
        <v>0.55000000000000004</v>
      </c>
      <c r="J59" s="125">
        <v>8.9600000000000009</v>
      </c>
      <c r="K59" s="126">
        <f>SUM(I59:J59)</f>
        <v>9.5100000000000016</v>
      </c>
      <c r="L59" s="75" t="s">
        <v>1571</v>
      </c>
      <c r="M59" s="417" t="s">
        <v>10</v>
      </c>
      <c r="N59" s="47" t="s">
        <v>1728</v>
      </c>
      <c r="O59" s="48" t="s">
        <v>1737</v>
      </c>
      <c r="P59" s="48" t="s">
        <v>1851</v>
      </c>
      <c r="Q59" s="50" t="s">
        <v>2</v>
      </c>
      <c r="R59" s="47">
        <v>-91</v>
      </c>
      <c r="S59" s="48" t="s">
        <v>1761</v>
      </c>
      <c r="T59" s="48" t="s">
        <v>1852</v>
      </c>
      <c r="U59" s="47" t="s">
        <v>1728</v>
      </c>
      <c r="V59" s="48" t="s">
        <v>1759</v>
      </c>
      <c r="W59" s="48" t="s">
        <v>1853</v>
      </c>
      <c r="X59" s="50" t="s">
        <v>2</v>
      </c>
      <c r="Y59" s="47">
        <v>-91</v>
      </c>
      <c r="Z59" s="484" t="s">
        <v>1854</v>
      </c>
      <c r="AA59" s="48" t="s">
        <v>1855</v>
      </c>
    </row>
    <row r="60" spans="2:27" ht="28.5" customHeight="1">
      <c r="B60" s="133"/>
      <c r="C60" s="128"/>
      <c r="D60" s="89"/>
      <c r="E60" s="96"/>
      <c r="F60" s="107"/>
      <c r="G60" s="117"/>
      <c r="H60" s="102"/>
      <c r="I60" s="113"/>
      <c r="J60" s="102"/>
      <c r="K60" s="113"/>
      <c r="L60" s="73"/>
      <c r="M60" s="417"/>
      <c r="N60" s="43"/>
      <c r="O60" s="44"/>
      <c r="P60" s="44"/>
      <c r="Q60" s="45"/>
      <c r="R60" s="43"/>
      <c r="S60" s="44"/>
      <c r="T60" s="44"/>
      <c r="U60" s="43"/>
      <c r="V60" s="44"/>
      <c r="W60" s="44"/>
      <c r="X60" s="45"/>
      <c r="Y60" s="43"/>
      <c r="Z60" s="44"/>
      <c r="AA60" s="44"/>
    </row>
    <row r="61" spans="2:27" ht="28.5" customHeight="1">
      <c r="B61" s="58" t="s">
        <v>34</v>
      </c>
      <c r="C61" s="59" t="s">
        <v>1616</v>
      </c>
      <c r="D61" s="87" t="s">
        <v>1617</v>
      </c>
      <c r="E61" s="60" t="s">
        <v>1555</v>
      </c>
      <c r="F61" s="104"/>
      <c r="G61" s="114"/>
      <c r="H61" s="103"/>
      <c r="I61" s="61"/>
      <c r="J61" s="103">
        <v>29.88</v>
      </c>
      <c r="K61" s="61">
        <f>SUM(I61:J61)</f>
        <v>29.88</v>
      </c>
      <c r="L61" s="72" t="s">
        <v>1598</v>
      </c>
      <c r="M61" s="417" t="s">
        <v>5</v>
      </c>
      <c r="N61" s="47" t="s">
        <v>1728</v>
      </c>
      <c r="O61" s="48" t="s">
        <v>1729</v>
      </c>
      <c r="P61" s="48" t="s">
        <v>1856</v>
      </c>
      <c r="Q61" s="50" t="s">
        <v>2</v>
      </c>
      <c r="R61" s="47">
        <v>-91</v>
      </c>
      <c r="S61" s="48" t="s">
        <v>1735</v>
      </c>
      <c r="T61" s="48" t="s">
        <v>1857</v>
      </c>
      <c r="U61" s="47" t="s">
        <v>1771</v>
      </c>
      <c r="V61" s="48" t="s">
        <v>1772</v>
      </c>
      <c r="W61" s="48" t="s">
        <v>1858</v>
      </c>
      <c r="X61" s="50" t="s">
        <v>2</v>
      </c>
      <c r="Y61" s="47">
        <v>-91</v>
      </c>
      <c r="Z61" s="48" t="s">
        <v>1816</v>
      </c>
      <c r="AA61" s="48" t="s">
        <v>1859</v>
      </c>
    </row>
    <row r="62" spans="2:27" ht="28.5" customHeight="1">
      <c r="B62" s="134"/>
      <c r="C62" s="128"/>
      <c r="D62" s="89"/>
      <c r="E62" s="96"/>
      <c r="F62" s="108"/>
      <c r="G62" s="118"/>
      <c r="H62" s="102"/>
      <c r="I62" s="113"/>
      <c r="J62" s="102"/>
      <c r="K62" s="113"/>
      <c r="L62" s="73"/>
      <c r="M62" s="417"/>
      <c r="N62" s="43"/>
      <c r="O62" s="44"/>
      <c r="P62" s="44"/>
      <c r="Q62" s="45"/>
      <c r="R62" s="43"/>
      <c r="S62" s="44"/>
      <c r="T62" s="44"/>
      <c r="U62" s="43"/>
      <c r="V62" s="44"/>
      <c r="W62" s="44"/>
      <c r="X62" s="45"/>
      <c r="Y62" s="43"/>
      <c r="Z62" s="44"/>
      <c r="AA62" s="44"/>
    </row>
    <row r="63" spans="2:27" ht="28.5" customHeight="1">
      <c r="B63" s="58" t="s">
        <v>33</v>
      </c>
      <c r="C63" s="59" t="s">
        <v>1618</v>
      </c>
      <c r="D63" s="87" t="s">
        <v>1619</v>
      </c>
      <c r="E63" s="60" t="s">
        <v>1555</v>
      </c>
      <c r="F63" s="109"/>
      <c r="G63" s="119"/>
      <c r="H63" s="103"/>
      <c r="I63" s="61"/>
      <c r="J63" s="103">
        <v>9.81</v>
      </c>
      <c r="K63" s="61">
        <f>SUM(I63:J63)</f>
        <v>9.81</v>
      </c>
      <c r="L63" s="72" t="s">
        <v>1598</v>
      </c>
      <c r="M63" s="417" t="s">
        <v>5</v>
      </c>
      <c r="N63" s="47" t="s">
        <v>1728</v>
      </c>
      <c r="O63" s="48" t="s">
        <v>1729</v>
      </c>
      <c r="P63" s="48" t="s">
        <v>1860</v>
      </c>
      <c r="Q63" s="50" t="s">
        <v>2</v>
      </c>
      <c r="R63" s="47">
        <v>-91</v>
      </c>
      <c r="S63" s="48" t="s">
        <v>1731</v>
      </c>
      <c r="T63" s="48" t="s">
        <v>1861</v>
      </c>
      <c r="U63" s="47" t="s">
        <v>1728</v>
      </c>
      <c r="V63" s="48" t="s">
        <v>1748</v>
      </c>
      <c r="W63" s="48" t="s">
        <v>1862</v>
      </c>
      <c r="X63" s="50" t="s">
        <v>2</v>
      </c>
      <c r="Y63" s="47">
        <v>-91</v>
      </c>
      <c r="Z63" s="48" t="s">
        <v>1809</v>
      </c>
      <c r="AA63" s="48" t="s">
        <v>1863</v>
      </c>
    </row>
    <row r="64" spans="2:27" ht="28.5" customHeight="1">
      <c r="B64" s="134"/>
      <c r="C64" s="128"/>
      <c r="D64" s="89"/>
      <c r="E64" s="96"/>
      <c r="F64" s="107"/>
      <c r="G64" s="117"/>
      <c r="H64" s="102"/>
      <c r="I64" s="113"/>
      <c r="J64" s="102"/>
      <c r="K64" s="113"/>
      <c r="L64" s="73"/>
      <c r="M64" s="417"/>
      <c r="N64" s="43"/>
      <c r="O64" s="44"/>
      <c r="P64" s="44"/>
      <c r="Q64" s="45"/>
      <c r="R64" s="43"/>
      <c r="S64" s="44"/>
      <c r="T64" s="44"/>
      <c r="U64" s="43"/>
      <c r="V64" s="44"/>
      <c r="W64" s="44"/>
      <c r="X64" s="45"/>
      <c r="Y64" s="43"/>
      <c r="Z64" s="44"/>
      <c r="AA64" s="44"/>
    </row>
    <row r="65" spans="2:27" ht="28.5" customHeight="1">
      <c r="B65" s="58" t="s">
        <v>32</v>
      </c>
      <c r="C65" s="59" t="s">
        <v>1620</v>
      </c>
      <c r="D65" s="87" t="s">
        <v>1621</v>
      </c>
      <c r="E65" s="60" t="s">
        <v>1555</v>
      </c>
      <c r="F65" s="104"/>
      <c r="G65" s="114"/>
      <c r="H65" s="103"/>
      <c r="I65" s="61"/>
      <c r="J65" s="103">
        <v>7.7</v>
      </c>
      <c r="K65" s="61">
        <f>SUM(I65:J65)</f>
        <v>7.7</v>
      </c>
      <c r="L65" s="72" t="s">
        <v>1622</v>
      </c>
      <c r="M65" s="417" t="s">
        <v>5</v>
      </c>
      <c r="N65" s="47" t="s">
        <v>1728</v>
      </c>
      <c r="O65" s="48" t="s">
        <v>1748</v>
      </c>
      <c r="P65" s="48" t="s">
        <v>1864</v>
      </c>
      <c r="Q65" s="50" t="s">
        <v>2</v>
      </c>
      <c r="R65" s="47">
        <v>-91</v>
      </c>
      <c r="S65" s="48" t="s">
        <v>1750</v>
      </c>
      <c r="T65" s="48" t="s">
        <v>1865</v>
      </c>
      <c r="U65" s="47" t="s">
        <v>1728</v>
      </c>
      <c r="V65" s="48" t="s">
        <v>1866</v>
      </c>
      <c r="W65" s="48" t="s">
        <v>1867</v>
      </c>
      <c r="X65" s="50" t="s">
        <v>2</v>
      </c>
      <c r="Y65" s="47">
        <v>-91</v>
      </c>
      <c r="Z65" s="48" t="s">
        <v>1868</v>
      </c>
      <c r="AA65" s="48" t="s">
        <v>1869</v>
      </c>
    </row>
    <row r="66" spans="2:27" ht="28.5" customHeight="1">
      <c r="B66" s="134"/>
      <c r="C66" s="128"/>
      <c r="D66" s="89"/>
      <c r="E66" s="96"/>
      <c r="F66" s="107"/>
      <c r="G66" s="117"/>
      <c r="H66" s="102"/>
      <c r="I66" s="113"/>
      <c r="J66" s="102"/>
      <c r="K66" s="113"/>
      <c r="L66" s="73"/>
      <c r="M66" s="417"/>
      <c r="N66" s="43"/>
      <c r="O66" s="44"/>
      <c r="P66" s="44"/>
      <c r="Q66" s="45"/>
      <c r="R66" s="43"/>
      <c r="S66" s="44"/>
      <c r="T66" s="44"/>
      <c r="U66" s="43"/>
      <c r="V66" s="44"/>
      <c r="W66" s="44"/>
      <c r="X66" s="45"/>
      <c r="Y66" s="43"/>
      <c r="Z66" s="44"/>
      <c r="AA66" s="44"/>
    </row>
    <row r="67" spans="2:27" ht="28.5" customHeight="1">
      <c r="B67" s="58" t="s">
        <v>31</v>
      </c>
      <c r="C67" s="59" t="s">
        <v>1623</v>
      </c>
      <c r="D67" s="87" t="s">
        <v>1624</v>
      </c>
      <c r="E67" s="60" t="s">
        <v>1555</v>
      </c>
      <c r="F67" s="104"/>
      <c r="G67" s="114"/>
      <c r="H67" s="103"/>
      <c r="I67" s="61"/>
      <c r="J67" s="103">
        <v>9.11</v>
      </c>
      <c r="K67" s="61">
        <f>SUM(I67:J67)</f>
        <v>9.11</v>
      </c>
      <c r="L67" s="72" t="s">
        <v>1558</v>
      </c>
      <c r="M67" s="417" t="s">
        <v>5</v>
      </c>
      <c r="N67" s="47" t="s">
        <v>1728</v>
      </c>
      <c r="O67" s="48" t="s">
        <v>1870</v>
      </c>
      <c r="P67" s="48" t="s">
        <v>1871</v>
      </c>
      <c r="Q67" s="50" t="s">
        <v>2</v>
      </c>
      <c r="R67" s="47">
        <v>-91</v>
      </c>
      <c r="S67" s="48" t="s">
        <v>1731</v>
      </c>
      <c r="T67" s="48" t="s">
        <v>1872</v>
      </c>
      <c r="U67" s="47" t="s">
        <v>1728</v>
      </c>
      <c r="V67" s="48" t="s">
        <v>1778</v>
      </c>
      <c r="W67" s="48" t="s">
        <v>1873</v>
      </c>
      <c r="X67" s="50" t="s">
        <v>2</v>
      </c>
      <c r="Y67" s="47">
        <v>-91</v>
      </c>
      <c r="Z67" s="48" t="s">
        <v>1849</v>
      </c>
      <c r="AA67" s="48" t="s">
        <v>1874</v>
      </c>
    </row>
    <row r="68" spans="2:27" ht="28.5" customHeight="1">
      <c r="B68" s="134"/>
      <c r="C68" s="128"/>
      <c r="D68" s="89"/>
      <c r="E68" s="96"/>
      <c r="F68" s="107"/>
      <c r="G68" s="117"/>
      <c r="H68" s="102"/>
      <c r="I68" s="113"/>
      <c r="J68" s="102"/>
      <c r="K68" s="113"/>
      <c r="L68" s="73"/>
      <c r="M68" s="417"/>
      <c r="N68" s="43"/>
      <c r="O68" s="44"/>
      <c r="P68" s="44"/>
      <c r="Q68" s="45"/>
      <c r="R68" s="43"/>
      <c r="S68" s="44"/>
      <c r="T68" s="44"/>
      <c r="U68" s="43"/>
      <c r="V68" s="44"/>
      <c r="W68" s="44"/>
      <c r="X68" s="45"/>
      <c r="Y68" s="43"/>
      <c r="Z68" s="44"/>
      <c r="AA68" s="44"/>
    </row>
    <row r="69" spans="2:27" ht="28.5" customHeight="1">
      <c r="B69" s="58" t="s">
        <v>30</v>
      </c>
      <c r="C69" s="59" t="s">
        <v>1625</v>
      </c>
      <c r="D69" s="87" t="s">
        <v>1626</v>
      </c>
      <c r="E69" s="60" t="s">
        <v>1555</v>
      </c>
      <c r="F69" s="104"/>
      <c r="G69" s="114"/>
      <c r="H69" s="103">
        <v>15</v>
      </c>
      <c r="I69" s="61">
        <f>SUM(F69:H69)</f>
        <v>15</v>
      </c>
      <c r="J69" s="103">
        <v>0</v>
      </c>
      <c r="K69" s="61">
        <f>SUM(I69:J69)</f>
        <v>15</v>
      </c>
      <c r="L69" s="72" t="s">
        <v>1627</v>
      </c>
      <c r="M69" s="417" t="s">
        <v>5</v>
      </c>
      <c r="N69" s="47" t="s">
        <v>1728</v>
      </c>
      <c r="O69" s="48" t="s">
        <v>1825</v>
      </c>
      <c r="P69" s="48" t="s">
        <v>1829</v>
      </c>
      <c r="Q69" s="50" t="s">
        <v>2</v>
      </c>
      <c r="R69" s="47">
        <v>-91</v>
      </c>
      <c r="S69" s="48" t="s">
        <v>1830</v>
      </c>
      <c r="T69" s="48" t="s">
        <v>1831</v>
      </c>
      <c r="U69" s="47" t="s">
        <v>1728</v>
      </c>
      <c r="V69" s="48" t="s">
        <v>1820</v>
      </c>
      <c r="W69" s="48" t="s">
        <v>1821</v>
      </c>
      <c r="X69" s="50" t="s">
        <v>2</v>
      </c>
      <c r="Y69" s="47">
        <v>-91</v>
      </c>
      <c r="Z69" s="48" t="s">
        <v>1800</v>
      </c>
      <c r="AA69" s="48" t="s">
        <v>1822</v>
      </c>
    </row>
    <row r="70" spans="2:27" ht="28.5" customHeight="1">
      <c r="B70" s="134"/>
      <c r="C70" s="128"/>
      <c r="D70" s="89"/>
      <c r="E70" s="96"/>
      <c r="F70" s="107"/>
      <c r="G70" s="117"/>
      <c r="H70" s="102"/>
      <c r="I70" s="113"/>
      <c r="J70" s="102"/>
      <c r="K70" s="113"/>
      <c r="L70" s="73"/>
      <c r="M70" s="417"/>
      <c r="N70" s="43"/>
      <c r="O70" s="44"/>
      <c r="P70" s="44"/>
      <c r="Q70" s="45"/>
      <c r="R70" s="43"/>
      <c r="S70" s="44"/>
      <c r="T70" s="44"/>
      <c r="U70" s="43"/>
      <c r="V70" s="44"/>
      <c r="W70" s="44"/>
      <c r="X70" s="45"/>
      <c r="Y70" s="43"/>
      <c r="Z70" s="44"/>
      <c r="AA70" s="44"/>
    </row>
    <row r="71" spans="2:27" ht="39.75" customHeight="1">
      <c r="B71" s="58" t="s">
        <v>29</v>
      </c>
      <c r="C71" s="59" t="s">
        <v>1628</v>
      </c>
      <c r="D71" s="82" t="s">
        <v>1629</v>
      </c>
      <c r="E71" s="60" t="s">
        <v>1555</v>
      </c>
      <c r="F71" s="104"/>
      <c r="G71" s="114"/>
      <c r="H71" s="103">
        <v>1.2</v>
      </c>
      <c r="I71" s="61">
        <f>SUM(F71:H71)</f>
        <v>1.2</v>
      </c>
      <c r="J71" s="103">
        <v>11.08</v>
      </c>
      <c r="K71" s="61">
        <f>SUM(I71:J71)</f>
        <v>12.28</v>
      </c>
      <c r="L71" s="72" t="s">
        <v>1630</v>
      </c>
      <c r="M71" s="417" t="s">
        <v>10</v>
      </c>
      <c r="N71" s="47" t="s">
        <v>1728</v>
      </c>
      <c r="O71" s="48" t="s">
        <v>1729</v>
      </c>
      <c r="P71" s="48" t="s">
        <v>1875</v>
      </c>
      <c r="Q71" s="50" t="s">
        <v>2</v>
      </c>
      <c r="R71" s="47">
        <v>-91</v>
      </c>
      <c r="S71" s="48" t="s">
        <v>1757</v>
      </c>
      <c r="T71" s="48" t="s">
        <v>1876</v>
      </c>
      <c r="U71" s="47" t="s">
        <v>1728</v>
      </c>
      <c r="V71" s="48" t="s">
        <v>1748</v>
      </c>
      <c r="W71" s="48" t="s">
        <v>1877</v>
      </c>
      <c r="X71" s="50" t="s">
        <v>2</v>
      </c>
      <c r="Y71" s="47">
        <v>-91</v>
      </c>
      <c r="Z71" s="48" t="s">
        <v>1868</v>
      </c>
      <c r="AA71" s="48" t="s">
        <v>1878</v>
      </c>
    </row>
    <row r="72" spans="2:27" ht="24.75" customHeight="1">
      <c r="B72" s="134"/>
      <c r="C72" s="128"/>
      <c r="D72" s="89"/>
      <c r="E72" s="96"/>
      <c r="F72" s="107"/>
      <c r="G72" s="117"/>
      <c r="H72" s="102"/>
      <c r="I72" s="113"/>
      <c r="J72" s="102"/>
      <c r="K72" s="113"/>
      <c r="L72" s="73"/>
      <c r="M72" s="417"/>
      <c r="N72" s="43"/>
      <c r="O72" s="44"/>
      <c r="P72" s="44"/>
      <c r="Q72" s="45"/>
      <c r="R72" s="43"/>
      <c r="S72" s="44"/>
      <c r="T72" s="44"/>
      <c r="U72" s="43"/>
      <c r="V72" s="44"/>
      <c r="W72" s="44"/>
      <c r="X72" s="45"/>
      <c r="Y72" s="43"/>
      <c r="Z72" s="44"/>
      <c r="AA72" s="44"/>
    </row>
    <row r="73" spans="2:27" ht="42" customHeight="1">
      <c r="B73" s="58" t="s">
        <v>28</v>
      </c>
      <c r="C73" s="59" t="s">
        <v>1631</v>
      </c>
      <c r="D73" s="87" t="s">
        <v>1632</v>
      </c>
      <c r="E73" s="60" t="s">
        <v>1555</v>
      </c>
      <c r="F73" s="104"/>
      <c r="G73" s="114"/>
      <c r="H73" s="103">
        <v>22.5</v>
      </c>
      <c r="I73" s="61">
        <f>SUM(F73:H73)</f>
        <v>22.5</v>
      </c>
      <c r="J73" s="103">
        <v>7.5</v>
      </c>
      <c r="K73" s="61">
        <f>SUM(I73:J73)</f>
        <v>30</v>
      </c>
      <c r="L73" s="72" t="s">
        <v>1633</v>
      </c>
      <c r="M73" s="417" t="s">
        <v>5</v>
      </c>
      <c r="N73" s="47" t="s">
        <v>1728</v>
      </c>
      <c r="O73" s="48" t="s">
        <v>1788</v>
      </c>
      <c r="P73" s="48" t="s">
        <v>1879</v>
      </c>
      <c r="Q73" s="50" t="s">
        <v>2</v>
      </c>
      <c r="R73" s="47">
        <v>-91</v>
      </c>
      <c r="S73" s="484" t="s">
        <v>1761</v>
      </c>
      <c r="T73" s="48" t="s">
        <v>1880</v>
      </c>
      <c r="U73" s="47" t="s">
        <v>1728</v>
      </c>
      <c r="V73" s="48" t="s">
        <v>1731</v>
      </c>
      <c r="W73" s="48" t="s">
        <v>1881</v>
      </c>
      <c r="X73" s="50" t="s">
        <v>2</v>
      </c>
      <c r="Y73" s="47">
        <v>-91</v>
      </c>
      <c r="Z73" s="484" t="s">
        <v>1882</v>
      </c>
      <c r="AA73" s="48" t="s">
        <v>1883</v>
      </c>
    </row>
    <row r="74" spans="2:27" ht="22.5" customHeight="1">
      <c r="B74" s="134"/>
      <c r="C74" s="128"/>
      <c r="D74" s="89"/>
      <c r="E74" s="96"/>
      <c r="F74" s="107"/>
      <c r="G74" s="117"/>
      <c r="H74" s="102"/>
      <c r="I74" s="113"/>
      <c r="J74" s="102"/>
      <c r="K74" s="113"/>
      <c r="L74" s="73"/>
      <c r="M74" s="417"/>
      <c r="N74" s="43"/>
      <c r="O74" s="44"/>
      <c r="P74" s="44"/>
      <c r="Q74" s="45"/>
      <c r="R74" s="43"/>
      <c r="S74" s="44"/>
      <c r="T74" s="44"/>
      <c r="U74" s="43"/>
      <c r="V74" s="44"/>
      <c r="W74" s="44"/>
      <c r="X74" s="45"/>
      <c r="Y74" s="43"/>
      <c r="Z74" s="44"/>
      <c r="AA74" s="44"/>
    </row>
    <row r="75" spans="2:27" ht="33" customHeight="1">
      <c r="B75" s="58" t="s">
        <v>27</v>
      </c>
      <c r="C75" s="59" t="s">
        <v>1634</v>
      </c>
      <c r="D75" s="87" t="s">
        <v>1635</v>
      </c>
      <c r="E75" s="60" t="s">
        <v>1555</v>
      </c>
      <c r="F75" s="104"/>
      <c r="G75" s="114"/>
      <c r="H75" s="103"/>
      <c r="I75" s="61"/>
      <c r="J75" s="103">
        <v>3.08</v>
      </c>
      <c r="K75" s="61">
        <f>SUM(I75:J75)</f>
        <v>3.08</v>
      </c>
      <c r="L75" s="72" t="s">
        <v>1636</v>
      </c>
      <c r="M75" s="417" t="s">
        <v>5</v>
      </c>
      <c r="N75" s="47" t="s">
        <v>1728</v>
      </c>
      <c r="O75" s="48" t="s">
        <v>1748</v>
      </c>
      <c r="P75" s="48" t="s">
        <v>1884</v>
      </c>
      <c r="Q75" s="50" t="s">
        <v>2</v>
      </c>
      <c r="R75" s="47">
        <v>-91</v>
      </c>
      <c r="S75" s="48" t="s">
        <v>1868</v>
      </c>
      <c r="T75" s="48" t="s">
        <v>1885</v>
      </c>
      <c r="U75" s="47" t="s">
        <v>1728</v>
      </c>
      <c r="V75" s="48" t="s">
        <v>1748</v>
      </c>
      <c r="W75" s="48" t="s">
        <v>1886</v>
      </c>
      <c r="X75" s="50" t="s">
        <v>2</v>
      </c>
      <c r="Y75" s="47">
        <v>-91</v>
      </c>
      <c r="Z75" s="48" t="s">
        <v>1887</v>
      </c>
      <c r="AA75" s="48" t="s">
        <v>1888</v>
      </c>
    </row>
    <row r="76" spans="2:27" ht="28.5" customHeight="1">
      <c r="B76" s="134"/>
      <c r="C76" s="128"/>
      <c r="D76" s="89"/>
      <c r="E76" s="96"/>
      <c r="F76" s="107"/>
      <c r="G76" s="117"/>
      <c r="H76" s="102"/>
      <c r="I76" s="113"/>
      <c r="J76" s="102"/>
      <c r="K76" s="113"/>
      <c r="L76" s="73"/>
      <c r="M76" s="417"/>
      <c r="N76" s="43"/>
      <c r="O76" s="44"/>
      <c r="P76" s="44"/>
      <c r="Q76" s="45"/>
      <c r="R76" s="43"/>
      <c r="S76" s="44"/>
      <c r="T76" s="44"/>
      <c r="U76" s="43"/>
      <c r="V76" s="44"/>
      <c r="W76" s="44"/>
      <c r="X76" s="45"/>
      <c r="Y76" s="43"/>
      <c r="Z76" s="44"/>
      <c r="AA76" s="44"/>
    </row>
    <row r="77" spans="2:27" ht="40.5" customHeight="1">
      <c r="B77" s="58" t="s">
        <v>26</v>
      </c>
      <c r="C77" s="59" t="s">
        <v>1637</v>
      </c>
      <c r="D77" s="82" t="s">
        <v>1638</v>
      </c>
      <c r="E77" s="95" t="s">
        <v>1555</v>
      </c>
      <c r="F77" s="101"/>
      <c r="G77" s="103"/>
      <c r="H77" s="123">
        <v>57</v>
      </c>
      <c r="I77" s="61">
        <f>SUM(F77:H77)</f>
        <v>57</v>
      </c>
      <c r="J77" s="123"/>
      <c r="K77" s="103">
        <f>SUM(I77:J77)</f>
        <v>57</v>
      </c>
      <c r="L77" s="72" t="s">
        <v>1639</v>
      </c>
      <c r="M77" s="417" t="s">
        <v>3</v>
      </c>
      <c r="N77" s="47" t="s">
        <v>1728</v>
      </c>
      <c r="O77" s="48" t="s">
        <v>1729</v>
      </c>
      <c r="P77" s="48" t="s">
        <v>1889</v>
      </c>
      <c r="Q77" s="50" t="s">
        <v>2</v>
      </c>
      <c r="R77" s="47">
        <v>-91</v>
      </c>
      <c r="S77" s="48" t="s">
        <v>1882</v>
      </c>
      <c r="T77" s="48" t="s">
        <v>1890</v>
      </c>
      <c r="U77" s="47" t="s">
        <v>1728</v>
      </c>
      <c r="V77" s="48" t="s">
        <v>1834</v>
      </c>
      <c r="W77" s="48" t="s">
        <v>1891</v>
      </c>
      <c r="X77" s="50" t="s">
        <v>2</v>
      </c>
      <c r="Y77" s="47">
        <v>-91</v>
      </c>
      <c r="Z77" s="48" t="s">
        <v>1810</v>
      </c>
      <c r="AA77" s="48" t="s">
        <v>1892</v>
      </c>
    </row>
    <row r="78" spans="2:27" ht="28.5" customHeight="1">
      <c r="B78" s="134"/>
      <c r="C78" s="128"/>
      <c r="D78" s="83"/>
      <c r="E78" s="96"/>
      <c r="F78" s="102"/>
      <c r="G78" s="113"/>
      <c r="H78" s="124"/>
      <c r="I78" s="113"/>
      <c r="J78" s="124"/>
      <c r="K78" s="113"/>
      <c r="L78" s="73"/>
      <c r="M78" s="417"/>
      <c r="N78" s="43"/>
      <c r="O78" s="44"/>
      <c r="P78" s="44"/>
      <c r="Q78" s="45"/>
      <c r="R78" s="43"/>
      <c r="S78" s="44"/>
      <c r="T78" s="44"/>
      <c r="U78" s="43"/>
      <c r="V78" s="44"/>
      <c r="W78" s="44"/>
      <c r="X78" s="45"/>
      <c r="Y78" s="43"/>
      <c r="Z78" s="44"/>
      <c r="AA78" s="44"/>
    </row>
    <row r="79" spans="2:27" ht="28.5" customHeight="1">
      <c r="B79" s="58" t="s">
        <v>25</v>
      </c>
      <c r="C79" s="59" t="s">
        <v>1640</v>
      </c>
      <c r="D79" s="82" t="s">
        <v>1641</v>
      </c>
      <c r="E79" s="60" t="s">
        <v>1555</v>
      </c>
      <c r="F79" s="103"/>
      <c r="G79" s="61"/>
      <c r="H79" s="123">
        <v>7.6</v>
      </c>
      <c r="I79" s="61">
        <f>SUM(F79:H79)</f>
        <v>7.6</v>
      </c>
      <c r="J79" s="123"/>
      <c r="K79" s="61">
        <f>SUM(I79:J79)</f>
        <v>7.6</v>
      </c>
      <c r="L79" s="72" t="s">
        <v>24</v>
      </c>
      <c r="M79" s="417" t="s">
        <v>3</v>
      </c>
      <c r="N79" s="47" t="s">
        <v>1728</v>
      </c>
      <c r="O79" s="48" t="s">
        <v>1870</v>
      </c>
      <c r="P79" s="48" t="s">
        <v>1893</v>
      </c>
      <c r="Q79" s="50" t="s">
        <v>2</v>
      </c>
      <c r="R79" s="47">
        <v>-91</v>
      </c>
      <c r="S79" s="48" t="s">
        <v>1839</v>
      </c>
      <c r="T79" s="48" t="s">
        <v>1894</v>
      </c>
      <c r="U79" s="47" t="s">
        <v>1728</v>
      </c>
      <c r="V79" s="48" t="s">
        <v>1799</v>
      </c>
      <c r="W79" s="48" t="s">
        <v>1895</v>
      </c>
      <c r="X79" s="50" t="s">
        <v>2</v>
      </c>
      <c r="Y79" s="47">
        <v>-91</v>
      </c>
      <c r="Z79" s="48" t="s">
        <v>1765</v>
      </c>
      <c r="AA79" s="48" t="s">
        <v>1896</v>
      </c>
    </row>
    <row r="80" spans="2:27" ht="28.5" customHeight="1">
      <c r="B80" s="134"/>
      <c r="C80" s="128"/>
      <c r="D80" s="83"/>
      <c r="E80" s="96"/>
      <c r="F80" s="102"/>
      <c r="G80" s="113"/>
      <c r="H80" s="124"/>
      <c r="I80" s="113"/>
      <c r="J80" s="124"/>
      <c r="K80" s="113"/>
      <c r="L80" s="73"/>
      <c r="M80" s="417"/>
      <c r="N80" s="43"/>
      <c r="O80" s="44"/>
      <c r="P80" s="44"/>
      <c r="Q80" s="45"/>
      <c r="R80" s="43"/>
      <c r="S80" s="44"/>
      <c r="T80" s="44"/>
      <c r="U80" s="43"/>
      <c r="V80" s="44"/>
      <c r="W80" s="44"/>
      <c r="X80" s="45"/>
      <c r="Y80" s="43"/>
      <c r="Z80" s="44"/>
      <c r="AA80" s="44"/>
    </row>
    <row r="81" spans="2:27" ht="34.5" customHeight="1">
      <c r="B81" s="58" t="s">
        <v>23</v>
      </c>
      <c r="C81" s="59" t="s">
        <v>1642</v>
      </c>
      <c r="D81" s="82" t="s">
        <v>1643</v>
      </c>
      <c r="E81" s="60" t="s">
        <v>1555</v>
      </c>
      <c r="F81" s="103"/>
      <c r="G81" s="61"/>
      <c r="H81" s="123"/>
      <c r="I81" s="61"/>
      <c r="J81" s="123">
        <v>2.2000000000000002</v>
      </c>
      <c r="K81" s="61">
        <f>SUM(I81:J81)</f>
        <v>2.2000000000000002</v>
      </c>
      <c r="L81" s="72" t="s">
        <v>1644</v>
      </c>
      <c r="M81" s="417" t="s">
        <v>5</v>
      </c>
      <c r="N81" s="47" t="s">
        <v>1728</v>
      </c>
      <c r="O81" s="48" t="s">
        <v>1731</v>
      </c>
      <c r="P81" s="48" t="s">
        <v>1897</v>
      </c>
      <c r="Q81" s="50" t="s">
        <v>2</v>
      </c>
      <c r="R81" s="47">
        <v>-91</v>
      </c>
      <c r="S81" s="48" t="s">
        <v>1810</v>
      </c>
      <c r="T81" s="48" t="s">
        <v>1915</v>
      </c>
      <c r="U81" s="47" t="s">
        <v>1728</v>
      </c>
      <c r="V81" s="48" t="s">
        <v>1731</v>
      </c>
      <c r="W81" s="48" t="s">
        <v>1932</v>
      </c>
      <c r="X81" s="50" t="s">
        <v>2</v>
      </c>
      <c r="Y81" s="47">
        <v>-91</v>
      </c>
      <c r="Z81" s="48" t="s">
        <v>1772</v>
      </c>
      <c r="AA81" s="48" t="s">
        <v>1947</v>
      </c>
    </row>
    <row r="82" spans="2:27" ht="28.5" customHeight="1">
      <c r="B82" s="134"/>
      <c r="C82" s="128"/>
      <c r="D82" s="83"/>
      <c r="E82" s="96"/>
      <c r="F82" s="102"/>
      <c r="G82" s="113"/>
      <c r="H82" s="124"/>
      <c r="I82" s="113"/>
      <c r="J82" s="124"/>
      <c r="K82" s="113"/>
      <c r="L82" s="73"/>
      <c r="M82" s="417"/>
      <c r="N82" s="43"/>
      <c r="O82" s="44"/>
      <c r="P82" s="44"/>
      <c r="Q82" s="45"/>
      <c r="R82" s="43"/>
      <c r="S82" s="44"/>
      <c r="T82" s="44"/>
      <c r="U82" s="43"/>
      <c r="V82" s="44"/>
      <c r="W82" s="44"/>
      <c r="X82" s="45"/>
      <c r="Y82" s="43"/>
      <c r="Z82" s="44"/>
      <c r="AA82" s="44"/>
    </row>
    <row r="83" spans="2:27" ht="39.75" customHeight="1">
      <c r="B83" s="58" t="s">
        <v>22</v>
      </c>
      <c r="C83" s="59" t="s">
        <v>1645</v>
      </c>
      <c r="D83" s="82" t="s">
        <v>1646</v>
      </c>
      <c r="E83" s="60" t="s">
        <v>1555</v>
      </c>
      <c r="F83" s="103"/>
      <c r="G83" s="61"/>
      <c r="H83" s="123"/>
      <c r="I83" s="61"/>
      <c r="J83" s="123">
        <v>3.9</v>
      </c>
      <c r="K83" s="61">
        <f>SUM(I83:J83)</f>
        <v>3.9</v>
      </c>
      <c r="L83" s="72" t="s">
        <v>1644</v>
      </c>
      <c r="M83" s="417" t="s">
        <v>5</v>
      </c>
      <c r="N83" s="47" t="s">
        <v>1728</v>
      </c>
      <c r="O83" s="48" t="s">
        <v>1782</v>
      </c>
      <c r="P83" s="48" t="s">
        <v>1898</v>
      </c>
      <c r="Q83" s="50" t="s">
        <v>2</v>
      </c>
      <c r="R83" s="47">
        <v>-91</v>
      </c>
      <c r="S83" s="48" t="s">
        <v>1810</v>
      </c>
      <c r="T83" s="48" t="s">
        <v>1916</v>
      </c>
      <c r="U83" s="47" t="s">
        <v>1728</v>
      </c>
      <c r="V83" s="48" t="s">
        <v>1782</v>
      </c>
      <c r="W83" s="48" t="s">
        <v>1851</v>
      </c>
      <c r="X83" s="50" t="s">
        <v>2</v>
      </c>
      <c r="Y83" s="47">
        <v>-91</v>
      </c>
      <c r="Z83" s="48" t="s">
        <v>1775</v>
      </c>
      <c r="AA83" s="48" t="s">
        <v>1948</v>
      </c>
    </row>
    <row r="84" spans="2:27" ht="28.5" customHeight="1">
      <c r="B84" s="134"/>
      <c r="C84" s="128"/>
      <c r="D84" s="83"/>
      <c r="E84" s="96"/>
      <c r="F84" s="102"/>
      <c r="G84" s="113"/>
      <c r="H84" s="124"/>
      <c r="I84" s="113"/>
      <c r="J84" s="124"/>
      <c r="K84" s="113"/>
      <c r="L84" s="73"/>
      <c r="M84" s="417"/>
      <c r="N84" s="43"/>
      <c r="O84" s="44"/>
      <c r="P84" s="44"/>
      <c r="Q84" s="45"/>
      <c r="R84" s="43"/>
      <c r="S84" s="44"/>
      <c r="T84" s="44"/>
      <c r="U84" s="43"/>
      <c r="V84" s="44"/>
      <c r="W84" s="44"/>
      <c r="X84" s="45"/>
      <c r="Y84" s="43"/>
      <c r="Z84" s="44"/>
      <c r="AA84" s="44"/>
    </row>
    <row r="85" spans="2:27" ht="38.25" customHeight="1">
      <c r="B85" s="58" t="s">
        <v>21</v>
      </c>
      <c r="C85" s="59" t="s">
        <v>1647</v>
      </c>
      <c r="D85" s="82" t="s">
        <v>1648</v>
      </c>
      <c r="E85" s="60" t="s">
        <v>1555</v>
      </c>
      <c r="F85" s="103"/>
      <c r="G85" s="61"/>
      <c r="H85" s="123"/>
      <c r="I85" s="61"/>
      <c r="J85" s="123">
        <v>10.26</v>
      </c>
      <c r="K85" s="61">
        <f>SUM(I85:J85)</f>
        <v>10.26</v>
      </c>
      <c r="L85" s="72" t="s">
        <v>1644</v>
      </c>
      <c r="M85" s="417" t="s">
        <v>5</v>
      </c>
      <c r="N85" s="47" t="s">
        <v>1728</v>
      </c>
      <c r="O85" s="48" t="s">
        <v>1782</v>
      </c>
      <c r="P85" s="48" t="s">
        <v>1898</v>
      </c>
      <c r="Q85" s="50" t="s">
        <v>2</v>
      </c>
      <c r="R85" s="47">
        <v>-91</v>
      </c>
      <c r="S85" s="48" t="s">
        <v>1810</v>
      </c>
      <c r="T85" s="48" t="s">
        <v>1916</v>
      </c>
      <c r="U85" s="47" t="s">
        <v>1728</v>
      </c>
      <c r="V85" s="48" t="s">
        <v>1731</v>
      </c>
      <c r="W85" s="48" t="s">
        <v>1933</v>
      </c>
      <c r="X85" s="50" t="s">
        <v>2</v>
      </c>
      <c r="Y85" s="47">
        <v>-91</v>
      </c>
      <c r="Z85" s="48" t="s">
        <v>1949</v>
      </c>
      <c r="AA85" s="48" t="s">
        <v>1950</v>
      </c>
    </row>
    <row r="86" spans="2:27" ht="28.5" customHeight="1">
      <c r="B86" s="134"/>
      <c r="C86" s="128"/>
      <c r="D86" s="83"/>
      <c r="E86" s="96"/>
      <c r="F86" s="102"/>
      <c r="G86" s="113"/>
      <c r="H86" s="124"/>
      <c r="I86" s="113"/>
      <c r="J86" s="124"/>
      <c r="K86" s="113"/>
      <c r="L86" s="73"/>
      <c r="M86" s="417"/>
      <c r="N86" s="43"/>
      <c r="O86" s="44"/>
      <c r="P86" s="44"/>
      <c r="Q86" s="45"/>
      <c r="R86" s="43"/>
      <c r="S86" s="44"/>
      <c r="T86" s="44"/>
      <c r="U86" s="43"/>
      <c r="V86" s="44"/>
      <c r="W86" s="44"/>
      <c r="X86" s="45"/>
      <c r="Y86" s="43"/>
      <c r="Z86" s="44"/>
      <c r="AA86" s="44"/>
    </row>
    <row r="87" spans="2:27" ht="28.5" customHeight="1">
      <c r="B87" s="58" t="s">
        <v>20</v>
      </c>
      <c r="C87" s="59" t="s">
        <v>1649</v>
      </c>
      <c r="D87" s="82" t="s">
        <v>1650</v>
      </c>
      <c r="E87" s="60" t="s">
        <v>1555</v>
      </c>
      <c r="F87" s="103"/>
      <c r="G87" s="61"/>
      <c r="H87" s="123">
        <v>1.45</v>
      </c>
      <c r="I87" s="61">
        <f>SUM(F87:H87)</f>
        <v>1.45</v>
      </c>
      <c r="J87" s="123">
        <v>0</v>
      </c>
      <c r="K87" s="61">
        <f>SUM(I87:J87)</f>
        <v>1.45</v>
      </c>
      <c r="L87" s="72" t="s">
        <v>1644</v>
      </c>
      <c r="M87" s="417" t="s">
        <v>3</v>
      </c>
      <c r="N87" s="47" t="s">
        <v>1728</v>
      </c>
      <c r="O87" s="48" t="s">
        <v>1726</v>
      </c>
      <c r="P87" s="48" t="s">
        <v>1966</v>
      </c>
      <c r="Q87" s="50" t="s">
        <v>2</v>
      </c>
      <c r="R87" s="47">
        <v>-91</v>
      </c>
      <c r="S87" s="48" t="s">
        <v>1967</v>
      </c>
      <c r="T87" s="48" t="s">
        <v>1968</v>
      </c>
      <c r="U87" s="47" t="s">
        <v>1728</v>
      </c>
      <c r="V87" s="48" t="s">
        <v>1726</v>
      </c>
      <c r="W87" s="48" t="s">
        <v>1969</v>
      </c>
      <c r="X87" s="50" t="s">
        <v>2</v>
      </c>
      <c r="Y87" s="47">
        <v>-91</v>
      </c>
      <c r="Z87" s="48" t="s">
        <v>1810</v>
      </c>
      <c r="AA87" s="48" t="s">
        <v>1970</v>
      </c>
    </row>
    <row r="88" spans="2:27" ht="28.5" customHeight="1">
      <c r="B88" s="134"/>
      <c r="C88" s="128"/>
      <c r="D88" s="83"/>
      <c r="E88" s="96"/>
      <c r="F88" s="102"/>
      <c r="G88" s="113"/>
      <c r="H88" s="124"/>
      <c r="I88" s="113"/>
      <c r="J88" s="124"/>
      <c r="K88" s="113"/>
      <c r="L88" s="73"/>
      <c r="M88" s="417"/>
      <c r="N88" s="43"/>
      <c r="O88" s="44"/>
      <c r="P88" s="44"/>
      <c r="Q88" s="45"/>
      <c r="R88" s="43"/>
      <c r="S88" s="44"/>
      <c r="T88" s="44"/>
      <c r="U88" s="43"/>
      <c r="V88" s="44"/>
      <c r="W88" s="44"/>
      <c r="X88" s="45"/>
      <c r="Y88" s="43"/>
      <c r="Z88" s="44"/>
      <c r="AA88" s="44"/>
    </row>
    <row r="89" spans="2:27" ht="42" customHeight="1">
      <c r="B89" s="58" t="s">
        <v>19</v>
      </c>
      <c r="C89" s="59" t="s">
        <v>1651</v>
      </c>
      <c r="D89" s="82" t="s">
        <v>1652</v>
      </c>
      <c r="E89" s="60" t="s">
        <v>1555</v>
      </c>
      <c r="F89" s="103"/>
      <c r="G89" s="61"/>
      <c r="H89" s="123"/>
      <c r="I89" s="61"/>
      <c r="J89" s="123">
        <v>3.5</v>
      </c>
      <c r="K89" s="61">
        <f>SUM(I89:J89)</f>
        <v>3.5</v>
      </c>
      <c r="L89" s="72" t="s">
        <v>1644</v>
      </c>
      <c r="M89" s="417" t="s">
        <v>5</v>
      </c>
      <c r="N89" s="47" t="s">
        <v>1728</v>
      </c>
      <c r="O89" s="48" t="s">
        <v>1816</v>
      </c>
      <c r="P89" s="48" t="s">
        <v>1899</v>
      </c>
      <c r="Q89" s="50" t="s">
        <v>2</v>
      </c>
      <c r="R89" s="47">
        <v>-91</v>
      </c>
      <c r="S89" s="48" t="s">
        <v>1810</v>
      </c>
      <c r="T89" s="48" t="s">
        <v>1917</v>
      </c>
      <c r="U89" s="47" t="s">
        <v>1728</v>
      </c>
      <c r="V89" s="48" t="s">
        <v>1816</v>
      </c>
      <c r="W89" s="48" t="s">
        <v>1813</v>
      </c>
      <c r="X89" s="50" t="s">
        <v>2</v>
      </c>
      <c r="Y89" s="47">
        <v>-91</v>
      </c>
      <c r="Z89" s="48" t="s">
        <v>1914</v>
      </c>
      <c r="AA89" s="48" t="s">
        <v>1951</v>
      </c>
    </row>
    <row r="90" spans="2:27" ht="28.5" customHeight="1">
      <c r="B90" s="134"/>
      <c r="C90" s="128"/>
      <c r="D90" s="83"/>
      <c r="E90" s="96"/>
      <c r="F90" s="102"/>
      <c r="G90" s="113"/>
      <c r="H90" s="124"/>
      <c r="I90" s="113"/>
      <c r="J90" s="124"/>
      <c r="K90" s="113"/>
      <c r="L90" s="73"/>
      <c r="M90" s="417"/>
      <c r="N90" s="43"/>
      <c r="O90" s="44"/>
      <c r="P90" s="44"/>
      <c r="Q90" s="45"/>
      <c r="R90" s="43"/>
      <c r="S90" s="44"/>
      <c r="T90" s="44"/>
      <c r="U90" s="43"/>
      <c r="V90" s="44"/>
      <c r="W90" s="44"/>
      <c r="X90" s="45"/>
      <c r="Y90" s="43"/>
      <c r="Z90" s="44"/>
      <c r="AA90" s="44"/>
    </row>
    <row r="91" spans="2:27" ht="40.5" customHeight="1">
      <c r="B91" s="58" t="s">
        <v>18</v>
      </c>
      <c r="C91" s="59" t="s">
        <v>1653</v>
      </c>
      <c r="D91" s="82" t="s">
        <v>1654</v>
      </c>
      <c r="E91" s="60" t="s">
        <v>1555</v>
      </c>
      <c r="F91" s="103"/>
      <c r="G91" s="61"/>
      <c r="H91" s="123"/>
      <c r="I91" s="61"/>
      <c r="J91" s="123">
        <v>6.7</v>
      </c>
      <c r="K91" s="61">
        <f>SUM(I91:J91)</f>
        <v>6.7</v>
      </c>
      <c r="L91" s="72" t="s">
        <v>1644</v>
      </c>
      <c r="M91" s="417" t="s">
        <v>5</v>
      </c>
      <c r="N91" s="47" t="s">
        <v>1728</v>
      </c>
      <c r="O91" s="48" t="s">
        <v>1816</v>
      </c>
      <c r="P91" s="48" t="s">
        <v>1900</v>
      </c>
      <c r="Q91" s="50" t="s">
        <v>2</v>
      </c>
      <c r="R91" s="47">
        <v>-91</v>
      </c>
      <c r="S91" s="48" t="s">
        <v>1810</v>
      </c>
      <c r="T91" s="48" t="s">
        <v>1918</v>
      </c>
      <c r="U91" s="47" t="s">
        <v>1728</v>
      </c>
      <c r="V91" s="48" t="s">
        <v>1816</v>
      </c>
      <c r="W91" s="48" t="s">
        <v>1934</v>
      </c>
      <c r="X91" s="50" t="s">
        <v>2</v>
      </c>
      <c r="Y91" s="47">
        <v>-91</v>
      </c>
      <c r="Z91" s="48" t="s">
        <v>1812</v>
      </c>
      <c r="AA91" s="48" t="s">
        <v>1952</v>
      </c>
    </row>
    <row r="92" spans="2:27" ht="28.5" customHeight="1">
      <c r="B92" s="134"/>
      <c r="C92" s="128"/>
      <c r="D92" s="83"/>
      <c r="E92" s="96"/>
      <c r="F92" s="102"/>
      <c r="G92" s="113"/>
      <c r="H92" s="124"/>
      <c r="I92" s="113"/>
      <c r="J92" s="124"/>
      <c r="K92" s="113"/>
      <c r="L92" s="73"/>
      <c r="M92" s="417"/>
      <c r="N92" s="43"/>
      <c r="O92" s="44"/>
      <c r="P92" s="44"/>
      <c r="Q92" s="45"/>
      <c r="R92" s="43"/>
      <c r="S92" s="44"/>
      <c r="T92" s="44"/>
      <c r="U92" s="43"/>
      <c r="V92" s="44"/>
      <c r="W92" s="44"/>
      <c r="X92" s="45"/>
      <c r="Y92" s="43"/>
      <c r="Z92" s="44"/>
      <c r="AA92" s="44"/>
    </row>
    <row r="93" spans="2:27" ht="28.5" customHeight="1">
      <c r="B93" s="58" t="s">
        <v>17</v>
      </c>
      <c r="C93" s="59" t="s">
        <v>1653</v>
      </c>
      <c r="D93" s="82" t="s">
        <v>1655</v>
      </c>
      <c r="E93" s="60" t="s">
        <v>1555</v>
      </c>
      <c r="F93" s="103"/>
      <c r="G93" s="61"/>
      <c r="H93" s="123"/>
      <c r="I93" s="61"/>
      <c r="J93" s="123">
        <v>5.14</v>
      </c>
      <c r="K93" s="61">
        <f>SUM(I93:J93)</f>
        <v>5.14</v>
      </c>
      <c r="L93" s="72" t="s">
        <v>1644</v>
      </c>
      <c r="M93" s="417" t="s">
        <v>5</v>
      </c>
      <c r="N93" s="47" t="s">
        <v>1728</v>
      </c>
      <c r="O93" s="48" t="s">
        <v>1733</v>
      </c>
      <c r="P93" s="48" t="s">
        <v>1973</v>
      </c>
      <c r="Q93" s="50" t="s">
        <v>2</v>
      </c>
      <c r="R93" s="47">
        <v>-91</v>
      </c>
      <c r="S93" s="48" t="s">
        <v>1810</v>
      </c>
      <c r="T93" s="48" t="s">
        <v>1974</v>
      </c>
      <c r="U93" s="47" t="s">
        <v>1728</v>
      </c>
      <c r="V93" s="48" t="s">
        <v>1737</v>
      </c>
      <c r="W93" s="48" t="s">
        <v>1971</v>
      </c>
      <c r="X93" s="50" t="s">
        <v>2</v>
      </c>
      <c r="Y93" s="47">
        <v>-91</v>
      </c>
      <c r="Z93" s="48" t="s">
        <v>1775</v>
      </c>
      <c r="AA93" s="48" t="s">
        <v>1972</v>
      </c>
    </row>
    <row r="94" spans="2:27" ht="28.5" customHeight="1">
      <c r="B94" s="134"/>
      <c r="C94" s="128"/>
      <c r="D94" s="83"/>
      <c r="E94" s="96"/>
      <c r="F94" s="102"/>
      <c r="G94" s="113"/>
      <c r="H94" s="124"/>
      <c r="I94" s="113"/>
      <c r="J94" s="124"/>
      <c r="K94" s="113"/>
      <c r="L94" s="73"/>
      <c r="M94" s="417"/>
      <c r="N94" s="43"/>
      <c r="O94" s="44"/>
      <c r="P94" s="44"/>
      <c r="Q94" s="45"/>
      <c r="R94" s="43"/>
      <c r="S94" s="44"/>
      <c r="T94" s="44"/>
      <c r="U94" s="43"/>
      <c r="V94" s="44"/>
      <c r="W94" s="44"/>
      <c r="X94" s="45"/>
      <c r="Y94" s="43"/>
      <c r="Z94" s="44"/>
      <c r="AA94" s="44"/>
    </row>
    <row r="95" spans="2:27" ht="28.5" customHeight="1">
      <c r="B95" s="58" t="s">
        <v>16</v>
      </c>
      <c r="C95" s="59" t="s">
        <v>1656</v>
      </c>
      <c r="D95" s="82" t="s">
        <v>1657</v>
      </c>
      <c r="E95" s="60" t="s">
        <v>1555</v>
      </c>
      <c r="F95" s="103"/>
      <c r="G95" s="61"/>
      <c r="H95" s="123"/>
      <c r="I95" s="61"/>
      <c r="J95" s="123">
        <v>3.4</v>
      </c>
      <c r="K95" s="61">
        <f>SUM(I95:J95)</f>
        <v>3.4</v>
      </c>
      <c r="L95" s="72" t="s">
        <v>1644</v>
      </c>
      <c r="M95" s="417" t="s">
        <v>5</v>
      </c>
      <c r="N95" s="47" t="s">
        <v>1728</v>
      </c>
      <c r="O95" s="48" t="s">
        <v>1733</v>
      </c>
      <c r="P95" s="48" t="s">
        <v>1901</v>
      </c>
      <c r="Q95" s="50" t="s">
        <v>2</v>
      </c>
      <c r="R95" s="47">
        <v>-91</v>
      </c>
      <c r="S95" s="48" t="s">
        <v>1810</v>
      </c>
      <c r="T95" s="48" t="s">
        <v>1919</v>
      </c>
      <c r="U95" s="47" t="s">
        <v>1728</v>
      </c>
      <c r="V95" s="48" t="s">
        <v>1733</v>
      </c>
      <c r="W95" s="48" t="s">
        <v>1935</v>
      </c>
      <c r="X95" s="50" t="s">
        <v>2</v>
      </c>
      <c r="Y95" s="47">
        <v>-91</v>
      </c>
      <c r="Z95" s="48" t="s">
        <v>1833</v>
      </c>
      <c r="AA95" s="48" t="s">
        <v>1953</v>
      </c>
    </row>
    <row r="96" spans="2:27" ht="22.5" customHeight="1">
      <c r="B96" s="134"/>
      <c r="C96" s="128"/>
      <c r="D96" s="83"/>
      <c r="E96" s="96"/>
      <c r="F96" s="102"/>
      <c r="G96" s="113"/>
      <c r="H96" s="124"/>
      <c r="I96" s="113"/>
      <c r="J96" s="124"/>
      <c r="K96" s="113"/>
      <c r="L96" s="73"/>
      <c r="M96" s="417"/>
      <c r="N96" s="43"/>
      <c r="O96" s="44"/>
      <c r="P96" s="44"/>
      <c r="Q96" s="45"/>
      <c r="R96" s="43"/>
      <c r="S96" s="44"/>
      <c r="T96" s="44"/>
      <c r="U96" s="43"/>
      <c r="V96" s="44"/>
      <c r="W96" s="44"/>
      <c r="X96" s="45"/>
      <c r="Y96" s="43"/>
      <c r="Z96" s="44"/>
      <c r="AA96" s="44"/>
    </row>
    <row r="97" spans="2:27" ht="38.25" customHeight="1">
      <c r="B97" s="58" t="s">
        <v>15</v>
      </c>
      <c r="C97" s="59" t="s">
        <v>1658</v>
      </c>
      <c r="D97" s="82" t="s">
        <v>1659</v>
      </c>
      <c r="E97" s="60" t="s">
        <v>1555</v>
      </c>
      <c r="F97" s="103"/>
      <c r="G97" s="61"/>
      <c r="H97" s="123"/>
      <c r="I97" s="61"/>
      <c r="J97" s="123">
        <v>2</v>
      </c>
      <c r="K97" s="61">
        <f>SUM(I97:J97)</f>
        <v>2</v>
      </c>
      <c r="L97" s="72" t="s">
        <v>1644</v>
      </c>
      <c r="M97" s="417" t="s">
        <v>5</v>
      </c>
      <c r="N97" s="47" t="s">
        <v>1728</v>
      </c>
      <c r="O97" s="48" t="s">
        <v>1737</v>
      </c>
      <c r="P97" s="48" t="s">
        <v>1902</v>
      </c>
      <c r="Q97" s="50" t="s">
        <v>2</v>
      </c>
      <c r="R97" s="47">
        <v>-91</v>
      </c>
      <c r="S97" s="48" t="s">
        <v>1810</v>
      </c>
      <c r="T97" s="48" t="s">
        <v>1920</v>
      </c>
      <c r="U97" s="47" t="s">
        <v>1728</v>
      </c>
      <c r="V97" s="48" t="s">
        <v>1737</v>
      </c>
      <c r="W97" s="48" t="s">
        <v>1936</v>
      </c>
      <c r="X97" s="50" t="s">
        <v>2</v>
      </c>
      <c r="Y97" s="47">
        <v>-91</v>
      </c>
      <c r="Z97" s="48" t="s">
        <v>1914</v>
      </c>
      <c r="AA97" s="48" t="s">
        <v>1954</v>
      </c>
    </row>
    <row r="98" spans="2:27" ht="24" customHeight="1">
      <c r="B98" s="134"/>
      <c r="C98" s="128"/>
      <c r="D98" s="83"/>
      <c r="E98" s="96"/>
      <c r="F98" s="102"/>
      <c r="G98" s="113"/>
      <c r="H98" s="124"/>
      <c r="I98" s="113"/>
      <c r="J98" s="124"/>
      <c r="K98" s="113"/>
      <c r="L98" s="73"/>
      <c r="M98" s="417"/>
      <c r="N98" s="43"/>
      <c r="O98" s="44"/>
      <c r="P98" s="44"/>
      <c r="Q98" s="45"/>
      <c r="R98" s="43"/>
      <c r="S98" s="44"/>
      <c r="T98" s="44"/>
      <c r="U98" s="43"/>
      <c r="V98" s="44"/>
      <c r="W98" s="44"/>
      <c r="X98" s="45"/>
      <c r="Y98" s="43"/>
      <c r="Z98" s="44"/>
      <c r="AA98" s="44"/>
    </row>
    <row r="99" spans="2:27" ht="39" customHeight="1">
      <c r="B99" s="58" t="s">
        <v>14</v>
      </c>
      <c r="C99" s="59" t="s">
        <v>1660</v>
      </c>
      <c r="D99" s="82" t="s">
        <v>1661</v>
      </c>
      <c r="E99" s="60" t="s">
        <v>1555</v>
      </c>
      <c r="F99" s="103"/>
      <c r="G99" s="61"/>
      <c r="H99" s="123"/>
      <c r="I99" s="61"/>
      <c r="J99" s="123">
        <v>13.45</v>
      </c>
      <c r="K99" s="61">
        <f>SUM(I99:J99)</f>
        <v>13.45</v>
      </c>
      <c r="L99" s="72" t="s">
        <v>1644</v>
      </c>
      <c r="M99" s="417" t="s">
        <v>5</v>
      </c>
      <c r="N99" s="47" t="s">
        <v>1728</v>
      </c>
      <c r="O99" s="48" t="s">
        <v>1870</v>
      </c>
      <c r="P99" s="48" t="s">
        <v>1903</v>
      </c>
      <c r="Q99" s="50" t="s">
        <v>2</v>
      </c>
      <c r="R99" s="47">
        <v>-91</v>
      </c>
      <c r="S99" s="48" t="s">
        <v>1810</v>
      </c>
      <c r="T99" s="48" t="s">
        <v>1921</v>
      </c>
      <c r="U99" s="47" t="s">
        <v>1728</v>
      </c>
      <c r="V99" s="48" t="s">
        <v>1820</v>
      </c>
      <c r="W99" s="48" t="s">
        <v>1975</v>
      </c>
      <c r="X99" s="50" t="s">
        <v>2</v>
      </c>
      <c r="Y99" s="47">
        <v>-91</v>
      </c>
      <c r="Z99" s="48" t="s">
        <v>1810</v>
      </c>
      <c r="AA99" s="48" t="s">
        <v>1976</v>
      </c>
    </row>
    <row r="100" spans="2:27" ht="22.5" customHeight="1">
      <c r="B100" s="134"/>
      <c r="C100" s="128"/>
      <c r="D100" s="83"/>
      <c r="E100" s="96"/>
      <c r="F100" s="102"/>
      <c r="G100" s="113"/>
      <c r="H100" s="124"/>
      <c r="I100" s="113"/>
      <c r="J100" s="124"/>
      <c r="K100" s="113"/>
      <c r="L100" s="73"/>
      <c r="M100" s="417"/>
      <c r="N100" s="43"/>
      <c r="O100" s="44"/>
      <c r="P100" s="44"/>
      <c r="Q100" s="45"/>
      <c r="R100" s="43"/>
      <c r="S100" s="44"/>
      <c r="T100" s="44"/>
      <c r="U100" s="43"/>
      <c r="V100" s="44"/>
      <c r="W100" s="44"/>
      <c r="X100" s="45"/>
      <c r="Y100" s="43"/>
      <c r="Z100" s="44"/>
      <c r="AA100" s="44"/>
    </row>
    <row r="101" spans="2:27" ht="42" customHeight="1">
      <c r="B101" s="58" t="s">
        <v>13</v>
      </c>
      <c r="C101" s="59" t="s">
        <v>1662</v>
      </c>
      <c r="D101" s="82" t="s">
        <v>1663</v>
      </c>
      <c r="E101" s="60" t="s">
        <v>1555</v>
      </c>
      <c r="F101" s="103"/>
      <c r="G101" s="61"/>
      <c r="H101" s="123"/>
      <c r="I101" s="61"/>
      <c r="J101" s="123">
        <v>7.72</v>
      </c>
      <c r="K101" s="61">
        <f>SUM(I101:J101)</f>
        <v>7.72</v>
      </c>
      <c r="L101" s="72" t="s">
        <v>1644</v>
      </c>
      <c r="M101" s="417" t="s">
        <v>5</v>
      </c>
      <c r="N101" s="47" t="s">
        <v>1728</v>
      </c>
      <c r="O101" s="48" t="s">
        <v>1763</v>
      </c>
      <c r="P101" s="48" t="s">
        <v>1904</v>
      </c>
      <c r="Q101" s="50" t="s">
        <v>2</v>
      </c>
      <c r="R101" s="47">
        <v>-91</v>
      </c>
      <c r="S101" s="48" t="s">
        <v>1810</v>
      </c>
      <c r="T101" s="48" t="s">
        <v>1811</v>
      </c>
      <c r="U101" s="47" t="s">
        <v>1728</v>
      </c>
      <c r="V101" s="48" t="s">
        <v>1931</v>
      </c>
      <c r="W101" s="48" t="s">
        <v>1937</v>
      </c>
      <c r="X101" s="50" t="s">
        <v>2</v>
      </c>
      <c r="Y101" s="47">
        <v>-91</v>
      </c>
      <c r="Z101" s="48" t="s">
        <v>1775</v>
      </c>
      <c r="AA101" s="48" t="s">
        <v>1955</v>
      </c>
    </row>
    <row r="102" spans="2:27" ht="21.75" customHeight="1">
      <c r="B102" s="134"/>
      <c r="C102" s="96"/>
      <c r="D102" s="85"/>
      <c r="E102" s="96"/>
      <c r="F102" s="102"/>
      <c r="G102" s="113"/>
      <c r="H102" s="102"/>
      <c r="I102" s="113"/>
      <c r="J102" s="102"/>
      <c r="K102" s="113"/>
      <c r="L102" s="73"/>
      <c r="M102" s="417"/>
      <c r="N102" s="43"/>
      <c r="O102" s="44"/>
      <c r="P102" s="44"/>
      <c r="Q102" s="45"/>
      <c r="R102" s="43"/>
      <c r="S102" s="44"/>
      <c r="T102" s="44"/>
      <c r="U102" s="43"/>
      <c r="V102" s="44"/>
      <c r="W102" s="44"/>
      <c r="X102" s="45"/>
      <c r="Y102" s="43"/>
      <c r="Z102" s="44"/>
      <c r="AA102" s="44"/>
    </row>
    <row r="103" spans="2:27" ht="39.75" customHeight="1">
      <c r="B103" s="58" t="s">
        <v>12</v>
      </c>
      <c r="C103" s="59" t="s">
        <v>1664</v>
      </c>
      <c r="D103" s="82" t="s">
        <v>1665</v>
      </c>
      <c r="E103" s="60" t="s">
        <v>1555</v>
      </c>
      <c r="F103" s="103"/>
      <c r="G103" s="61"/>
      <c r="H103" s="103">
        <v>2.4500000000000002</v>
      </c>
      <c r="I103" s="61">
        <v>2.4500000000000002</v>
      </c>
      <c r="J103" s="103"/>
      <c r="K103" s="61">
        <f>SUM(I103:J103)</f>
        <v>2.4500000000000002</v>
      </c>
      <c r="L103" s="72" t="s">
        <v>1644</v>
      </c>
      <c r="M103" s="417" t="s">
        <v>5</v>
      </c>
      <c r="N103" s="47" t="s">
        <v>1728</v>
      </c>
      <c r="O103" s="48" t="s">
        <v>1763</v>
      </c>
      <c r="P103" s="48" t="s">
        <v>1905</v>
      </c>
      <c r="Q103" s="50" t="s">
        <v>2</v>
      </c>
      <c r="R103" s="47">
        <v>-91</v>
      </c>
      <c r="S103" s="48" t="s">
        <v>1914</v>
      </c>
      <c r="T103" s="48" t="s">
        <v>1922</v>
      </c>
      <c r="U103" s="47" t="s">
        <v>1728</v>
      </c>
      <c r="V103" s="48" t="s">
        <v>1763</v>
      </c>
      <c r="W103" s="48" t="s">
        <v>1938</v>
      </c>
      <c r="X103" s="50" t="s">
        <v>2</v>
      </c>
      <c r="Y103" s="47">
        <v>-91</v>
      </c>
      <c r="Z103" s="48" t="s">
        <v>1833</v>
      </c>
      <c r="AA103" s="48" t="s">
        <v>1956</v>
      </c>
    </row>
    <row r="104" spans="2:27" ht="28.5" customHeight="1">
      <c r="B104" s="134"/>
      <c r="C104" s="128"/>
      <c r="D104" s="83"/>
      <c r="E104" s="96"/>
      <c r="F104" s="102"/>
      <c r="G104" s="113"/>
      <c r="H104" s="102"/>
      <c r="I104" s="113"/>
      <c r="J104" s="102"/>
      <c r="K104" s="113"/>
      <c r="L104" s="73"/>
      <c r="M104" s="417"/>
      <c r="N104" s="43"/>
      <c r="O104" s="44"/>
      <c r="P104" s="44"/>
      <c r="Q104" s="45"/>
      <c r="R104" s="43"/>
      <c r="S104" s="44"/>
      <c r="T104" s="44"/>
      <c r="U104" s="43"/>
      <c r="V104" s="44"/>
      <c r="W104" s="44"/>
      <c r="X104" s="45"/>
      <c r="Y104" s="43"/>
      <c r="Z104" s="44"/>
      <c r="AA104" s="44"/>
    </row>
    <row r="105" spans="2:27" ht="28.5" customHeight="1">
      <c r="B105" s="58" t="s">
        <v>11</v>
      </c>
      <c r="C105" s="59" t="s">
        <v>1666</v>
      </c>
      <c r="D105" s="82" t="s">
        <v>1667</v>
      </c>
      <c r="E105" s="60" t="s">
        <v>1555</v>
      </c>
      <c r="F105" s="103"/>
      <c r="G105" s="61"/>
      <c r="H105" s="103">
        <v>8.5</v>
      </c>
      <c r="I105" s="61">
        <f>SUM(F105:H105)</f>
        <v>8.5</v>
      </c>
      <c r="J105" s="103">
        <v>9.3699999999999992</v>
      </c>
      <c r="K105" s="61">
        <f>SUM(I105:J105)</f>
        <v>17.869999999999997</v>
      </c>
      <c r="L105" s="72" t="s">
        <v>1639</v>
      </c>
      <c r="M105" s="417" t="s">
        <v>10</v>
      </c>
      <c r="N105" s="47" t="s">
        <v>1728</v>
      </c>
      <c r="O105" s="48" t="s">
        <v>1748</v>
      </c>
      <c r="P105" s="48" t="s">
        <v>1906</v>
      </c>
      <c r="Q105" s="50" t="s">
        <v>2</v>
      </c>
      <c r="R105" s="47">
        <v>-91</v>
      </c>
      <c r="S105" s="48" t="s">
        <v>1750</v>
      </c>
      <c r="T105" s="48" t="s">
        <v>1923</v>
      </c>
      <c r="U105" s="47" t="s">
        <v>1728</v>
      </c>
      <c r="V105" s="48" t="s">
        <v>1748</v>
      </c>
      <c r="W105" s="48" t="s">
        <v>1939</v>
      </c>
      <c r="X105" s="50" t="s">
        <v>2</v>
      </c>
      <c r="Y105" s="47">
        <v>-91</v>
      </c>
      <c r="Z105" s="48" t="s">
        <v>1949</v>
      </c>
      <c r="AA105" s="48" t="s">
        <v>1957</v>
      </c>
    </row>
    <row r="106" spans="2:27" ht="18.75" customHeight="1">
      <c r="B106" s="134"/>
      <c r="C106" s="128"/>
      <c r="D106" s="83"/>
      <c r="E106" s="96"/>
      <c r="F106" s="102"/>
      <c r="G106" s="113"/>
      <c r="H106" s="102"/>
      <c r="I106" s="113"/>
      <c r="J106" s="102"/>
      <c r="K106" s="113"/>
      <c r="L106" s="73"/>
      <c r="M106" s="417"/>
      <c r="N106" s="43"/>
      <c r="O106" s="44"/>
      <c r="P106" s="44"/>
      <c r="Q106" s="45"/>
      <c r="R106" s="43"/>
      <c r="S106" s="44"/>
      <c r="T106" s="44"/>
      <c r="U106" s="43"/>
      <c r="V106" s="44"/>
      <c r="W106" s="44"/>
      <c r="X106" s="45"/>
      <c r="Y106" s="43"/>
      <c r="Z106" s="44"/>
      <c r="AA106" s="44"/>
    </row>
    <row r="107" spans="2:27" ht="39.75" customHeight="1">
      <c r="B107" s="58" t="s">
        <v>9</v>
      </c>
      <c r="C107" s="59" t="s">
        <v>1668</v>
      </c>
      <c r="D107" s="82" t="s">
        <v>1669</v>
      </c>
      <c r="E107" s="60" t="s">
        <v>1555</v>
      </c>
      <c r="F107" s="103"/>
      <c r="G107" s="61"/>
      <c r="H107" s="103"/>
      <c r="I107" s="61"/>
      <c r="J107" s="103">
        <v>3.5</v>
      </c>
      <c r="K107" s="61">
        <f>SUM(I107:J107)</f>
        <v>3.5</v>
      </c>
      <c r="L107" s="72" t="s">
        <v>1667</v>
      </c>
      <c r="M107" s="417" t="s">
        <v>5</v>
      </c>
      <c r="N107" s="47" t="s">
        <v>1728</v>
      </c>
      <c r="O107" s="48" t="s">
        <v>1748</v>
      </c>
      <c r="P107" s="48" t="s">
        <v>1907</v>
      </c>
      <c r="Q107" s="50" t="s">
        <v>2</v>
      </c>
      <c r="R107" s="47">
        <v>-91</v>
      </c>
      <c r="S107" s="48" t="s">
        <v>1775</v>
      </c>
      <c r="T107" s="48">
        <v>57.01</v>
      </c>
      <c r="U107" s="47" t="s">
        <v>1728</v>
      </c>
      <c r="V107" s="48" t="s">
        <v>1930</v>
      </c>
      <c r="W107" s="48" t="s">
        <v>1940</v>
      </c>
      <c r="X107" s="50" t="s">
        <v>2</v>
      </c>
      <c r="Y107" s="47">
        <v>-91</v>
      </c>
      <c r="Z107" s="48" t="s">
        <v>1775</v>
      </c>
      <c r="AA107" s="48" t="s">
        <v>1958</v>
      </c>
    </row>
    <row r="108" spans="2:27" ht="28.5" customHeight="1">
      <c r="B108" s="134"/>
      <c r="C108" s="128"/>
      <c r="D108" s="83"/>
      <c r="E108" s="96"/>
      <c r="F108" s="102"/>
      <c r="G108" s="113"/>
      <c r="H108" s="102"/>
      <c r="I108" s="113"/>
      <c r="J108" s="102"/>
      <c r="K108" s="113"/>
      <c r="L108" s="73"/>
      <c r="M108" s="417"/>
      <c r="N108" s="43"/>
      <c r="O108" s="44"/>
      <c r="P108" s="44"/>
      <c r="Q108" s="45"/>
      <c r="R108" s="43"/>
      <c r="S108" s="44"/>
      <c r="T108" s="44"/>
      <c r="U108" s="43"/>
      <c r="V108" s="44"/>
      <c r="W108" s="44"/>
      <c r="X108" s="45"/>
      <c r="Y108" s="43"/>
      <c r="Z108" s="44"/>
      <c r="AA108" s="44"/>
    </row>
    <row r="109" spans="2:27" ht="28.5" customHeight="1" thickBot="1">
      <c r="B109" s="139" t="s">
        <v>8</v>
      </c>
      <c r="C109" s="131" t="s">
        <v>1670</v>
      </c>
      <c r="D109" s="90" t="s">
        <v>1671</v>
      </c>
      <c r="E109" s="99" t="s">
        <v>1555</v>
      </c>
      <c r="F109" s="110"/>
      <c r="G109" s="120"/>
      <c r="H109" s="110"/>
      <c r="I109" s="120"/>
      <c r="J109" s="110">
        <v>6.75</v>
      </c>
      <c r="K109" s="120">
        <f>SUM(I109:J109)</f>
        <v>6.75</v>
      </c>
      <c r="L109" s="76" t="s">
        <v>1644</v>
      </c>
      <c r="M109" s="417" t="s">
        <v>5</v>
      </c>
      <c r="N109" s="54" t="s">
        <v>1728</v>
      </c>
      <c r="O109" s="55" t="s">
        <v>1870</v>
      </c>
      <c r="P109" s="55" t="s">
        <v>1903</v>
      </c>
      <c r="Q109" s="56" t="s">
        <v>2</v>
      </c>
      <c r="R109" s="54">
        <v>-91</v>
      </c>
      <c r="S109" s="55" t="s">
        <v>1810</v>
      </c>
      <c r="T109" s="55" t="s">
        <v>1921</v>
      </c>
      <c r="U109" s="54" t="s">
        <v>1728</v>
      </c>
      <c r="V109" s="55" t="s">
        <v>1778</v>
      </c>
      <c r="W109" s="55" t="s">
        <v>1941</v>
      </c>
      <c r="X109" s="56" t="s">
        <v>2</v>
      </c>
      <c r="Y109" s="54">
        <v>-91</v>
      </c>
      <c r="Z109" s="55" t="s">
        <v>1949</v>
      </c>
      <c r="AA109" s="55" t="s">
        <v>1959</v>
      </c>
    </row>
    <row r="110" spans="2:27" ht="24" customHeight="1">
      <c r="B110" s="134"/>
      <c r="C110" s="128"/>
      <c r="D110" s="83"/>
      <c r="E110" s="96"/>
      <c r="F110" s="102"/>
      <c r="G110" s="113"/>
      <c r="H110" s="102"/>
      <c r="I110" s="113"/>
      <c r="J110" s="102"/>
      <c r="K110" s="113"/>
      <c r="L110" s="73"/>
      <c r="M110" s="417"/>
      <c r="N110" s="43"/>
      <c r="O110" s="44"/>
      <c r="P110" s="44"/>
      <c r="Q110" s="45"/>
      <c r="R110" s="43"/>
      <c r="S110" s="44"/>
      <c r="T110" s="44"/>
      <c r="U110" s="43"/>
      <c r="V110" s="44"/>
      <c r="W110" s="44"/>
      <c r="X110" s="45"/>
      <c r="Y110" s="43"/>
      <c r="Z110" s="44"/>
      <c r="AA110" s="44"/>
    </row>
    <row r="111" spans="2:27" ht="39" customHeight="1">
      <c r="B111" s="58" t="s">
        <v>7</v>
      </c>
      <c r="C111" s="59" t="s">
        <v>1672</v>
      </c>
      <c r="D111" s="82" t="s">
        <v>1673</v>
      </c>
      <c r="E111" s="60" t="s">
        <v>1555</v>
      </c>
      <c r="F111" s="103"/>
      <c r="G111" s="61"/>
      <c r="H111" s="103"/>
      <c r="I111" s="61"/>
      <c r="J111" s="103">
        <v>11.51</v>
      </c>
      <c r="K111" s="61">
        <f>SUM(I111:J111)</f>
        <v>11.51</v>
      </c>
      <c r="L111" s="72" t="s">
        <v>1644</v>
      </c>
      <c r="M111" s="417" t="s">
        <v>5</v>
      </c>
      <c r="N111" s="47" t="s">
        <v>1728</v>
      </c>
      <c r="O111" s="48" t="s">
        <v>1731</v>
      </c>
      <c r="P111" s="48" t="s">
        <v>1933</v>
      </c>
      <c r="Q111" s="50" t="s">
        <v>2</v>
      </c>
      <c r="R111" s="47">
        <v>-91</v>
      </c>
      <c r="S111" s="48" t="s">
        <v>1949</v>
      </c>
      <c r="T111" s="48" t="s">
        <v>1950</v>
      </c>
      <c r="U111" s="47" t="s">
        <v>1728</v>
      </c>
      <c r="V111" s="48" t="s">
        <v>1834</v>
      </c>
      <c r="W111" s="48" t="s">
        <v>1977</v>
      </c>
      <c r="X111" s="50" t="s">
        <v>2</v>
      </c>
      <c r="Y111" s="47">
        <v>-91</v>
      </c>
      <c r="Z111" s="48" t="s">
        <v>1949</v>
      </c>
      <c r="AA111" s="48" t="s">
        <v>1978</v>
      </c>
    </row>
    <row r="112" spans="2:27" ht="21" customHeight="1">
      <c r="B112" s="134"/>
      <c r="C112" s="128"/>
      <c r="D112" s="83"/>
      <c r="E112" s="96"/>
      <c r="F112" s="102"/>
      <c r="G112" s="113"/>
      <c r="H112" s="102"/>
      <c r="I112" s="113"/>
      <c r="J112" s="102"/>
      <c r="K112" s="113"/>
      <c r="L112" s="73"/>
      <c r="M112" s="417"/>
      <c r="N112" s="43"/>
      <c r="O112" s="44"/>
      <c r="P112" s="44"/>
      <c r="Q112" s="45"/>
      <c r="R112" s="43"/>
      <c r="S112" s="44"/>
      <c r="T112" s="44"/>
      <c r="U112" s="43"/>
      <c r="V112" s="44"/>
      <c r="W112" s="44"/>
      <c r="X112" s="45"/>
      <c r="Y112" s="43"/>
      <c r="Z112" s="44"/>
      <c r="AA112" s="44"/>
    </row>
    <row r="113" spans="1:29" ht="38.25" customHeight="1">
      <c r="B113" s="58" t="s">
        <v>6</v>
      </c>
      <c r="C113" s="59" t="s">
        <v>1674</v>
      </c>
      <c r="D113" s="82" t="s">
        <v>1675</v>
      </c>
      <c r="E113" s="60" t="s">
        <v>1555</v>
      </c>
      <c r="F113" s="103"/>
      <c r="G113" s="61"/>
      <c r="H113" s="103">
        <v>2</v>
      </c>
      <c r="I113" s="61">
        <v>2</v>
      </c>
      <c r="J113" s="103">
        <v>15</v>
      </c>
      <c r="K113" s="61">
        <f>SUM(I113:J113)</f>
        <v>17</v>
      </c>
      <c r="L113" s="72" t="s">
        <v>1644</v>
      </c>
      <c r="M113" s="417" t="s">
        <v>5</v>
      </c>
      <c r="N113" s="47" t="s">
        <v>1728</v>
      </c>
      <c r="O113" s="48" t="s">
        <v>1729</v>
      </c>
      <c r="P113" s="48" t="s">
        <v>1908</v>
      </c>
      <c r="Q113" s="50" t="s">
        <v>2</v>
      </c>
      <c r="R113" s="47">
        <v>-91</v>
      </c>
      <c r="S113" s="48" t="s">
        <v>1839</v>
      </c>
      <c r="T113" s="48" t="s">
        <v>1924</v>
      </c>
      <c r="U113" s="47" t="s">
        <v>1728</v>
      </c>
      <c r="V113" s="48" t="s">
        <v>1729</v>
      </c>
      <c r="W113" s="48" t="s">
        <v>1942</v>
      </c>
      <c r="X113" s="50" t="s">
        <v>2</v>
      </c>
      <c r="Y113" s="47">
        <v>-90</v>
      </c>
      <c r="Z113" s="48" t="s">
        <v>1825</v>
      </c>
      <c r="AA113" s="48" t="s">
        <v>1960</v>
      </c>
    </row>
    <row r="114" spans="1:29" ht="18" customHeight="1">
      <c r="B114" s="134"/>
      <c r="C114" s="128"/>
      <c r="D114" s="89"/>
      <c r="E114" s="96"/>
      <c r="F114" s="107"/>
      <c r="G114" s="117"/>
      <c r="H114" s="102"/>
      <c r="I114" s="113"/>
      <c r="J114" s="102"/>
      <c r="K114" s="113"/>
      <c r="L114" s="73"/>
      <c r="M114" s="417"/>
      <c r="N114" s="43"/>
      <c r="O114" s="44"/>
      <c r="P114" s="44"/>
      <c r="Q114" s="45"/>
      <c r="R114" s="43"/>
      <c r="S114" s="44"/>
      <c r="T114" s="44"/>
      <c r="U114" s="43"/>
      <c r="V114" s="44"/>
      <c r="W114" s="44"/>
      <c r="X114" s="45"/>
      <c r="Y114" s="43"/>
      <c r="Z114" s="44"/>
      <c r="AA114" s="44"/>
    </row>
    <row r="115" spans="1:29" s="57" customFormat="1" ht="36" customHeight="1">
      <c r="A115" s="38"/>
      <c r="B115" s="58" t="s">
        <v>4</v>
      </c>
      <c r="C115" s="59" t="s">
        <v>1676</v>
      </c>
      <c r="D115" s="87" t="s">
        <v>1677</v>
      </c>
      <c r="E115" s="60" t="s">
        <v>1555</v>
      </c>
      <c r="F115" s="104"/>
      <c r="G115" s="114"/>
      <c r="H115" s="103">
        <v>3</v>
      </c>
      <c r="I115" s="61">
        <v>3</v>
      </c>
      <c r="J115" s="103"/>
      <c r="K115" s="61">
        <v>3</v>
      </c>
      <c r="L115" s="72" t="s">
        <v>1678</v>
      </c>
      <c r="M115" s="510" t="s">
        <v>3</v>
      </c>
      <c r="N115" s="47" t="s">
        <v>1728</v>
      </c>
      <c r="O115" s="48" t="s">
        <v>1870</v>
      </c>
      <c r="P115" s="48" t="s">
        <v>1909</v>
      </c>
      <c r="Q115" s="50" t="s">
        <v>2</v>
      </c>
      <c r="R115" s="47">
        <v>-91</v>
      </c>
      <c r="S115" s="48" t="s">
        <v>1724</v>
      </c>
      <c r="T115" s="48" t="s">
        <v>1925</v>
      </c>
      <c r="U115" s="47" t="s">
        <v>1728</v>
      </c>
      <c r="V115" s="48" t="s">
        <v>1870</v>
      </c>
      <c r="W115" s="48" t="s">
        <v>1943</v>
      </c>
      <c r="X115" s="50" t="s">
        <v>2</v>
      </c>
      <c r="Y115" s="47">
        <v>-91</v>
      </c>
      <c r="Z115" s="48" t="s">
        <v>1816</v>
      </c>
      <c r="AA115" s="48" t="s">
        <v>1961</v>
      </c>
      <c r="AB115" s="38"/>
      <c r="AC115" s="38"/>
    </row>
    <row r="116" spans="1:29" ht="18.75" customHeight="1">
      <c r="B116" s="134"/>
      <c r="C116" s="128"/>
      <c r="D116" s="91"/>
      <c r="E116" s="96"/>
      <c r="F116" s="107"/>
      <c r="G116" s="117"/>
      <c r="H116" s="102"/>
      <c r="I116" s="113"/>
      <c r="J116" s="102"/>
      <c r="K116" s="113"/>
      <c r="L116" s="73"/>
      <c r="M116" s="511"/>
      <c r="N116" s="43"/>
      <c r="O116" s="44"/>
      <c r="P116" s="44"/>
      <c r="Q116" s="45"/>
      <c r="R116" s="43"/>
      <c r="S116" s="44"/>
      <c r="T116" s="44"/>
      <c r="U116" s="43"/>
      <c r="V116" s="44"/>
      <c r="W116" s="44"/>
      <c r="X116" s="45"/>
      <c r="Y116" s="43"/>
      <c r="Z116" s="44"/>
      <c r="AA116" s="44"/>
    </row>
    <row r="117" spans="1:29" ht="40.5" customHeight="1">
      <c r="B117" s="58" t="s">
        <v>737</v>
      </c>
      <c r="C117" s="59" t="s">
        <v>1681</v>
      </c>
      <c r="D117" s="82" t="s">
        <v>1688</v>
      </c>
      <c r="E117" s="60" t="s">
        <v>1555</v>
      </c>
      <c r="F117" s="104"/>
      <c r="G117" s="114"/>
      <c r="H117" s="103"/>
      <c r="I117" s="61"/>
      <c r="J117" s="103">
        <v>14.56</v>
      </c>
      <c r="K117" s="61">
        <f>SUM(I117:J117)</f>
        <v>14.56</v>
      </c>
      <c r="L117" s="72" t="s">
        <v>1691</v>
      </c>
      <c r="M117" s="417" t="s">
        <v>5</v>
      </c>
      <c r="N117" s="47" t="s">
        <v>1771</v>
      </c>
      <c r="O117" s="48" t="s">
        <v>1839</v>
      </c>
      <c r="P117" s="48" t="s">
        <v>1910</v>
      </c>
      <c r="Q117" s="50" t="s">
        <v>2</v>
      </c>
      <c r="R117" s="47">
        <v>-91</v>
      </c>
      <c r="S117" s="48" t="s">
        <v>1752</v>
      </c>
      <c r="T117" s="48" t="s">
        <v>1926</v>
      </c>
      <c r="U117" s="47" t="s">
        <v>1771</v>
      </c>
      <c r="V117" s="48" t="s">
        <v>1775</v>
      </c>
      <c r="W117" s="48" t="s">
        <v>1776</v>
      </c>
      <c r="X117" s="50" t="s">
        <v>2</v>
      </c>
      <c r="Y117" s="47">
        <v>-91</v>
      </c>
      <c r="Z117" s="48" t="s">
        <v>1726</v>
      </c>
      <c r="AA117" s="48" t="s">
        <v>1787</v>
      </c>
    </row>
    <row r="118" spans="1:29" ht="28.5" customHeight="1">
      <c r="B118" s="134"/>
      <c r="C118" s="128"/>
      <c r="D118" s="91"/>
      <c r="E118" s="96"/>
      <c r="F118" s="107"/>
      <c r="G118" s="117"/>
      <c r="H118" s="102"/>
      <c r="I118" s="113"/>
      <c r="J118" s="102"/>
      <c r="K118" s="113"/>
      <c r="L118" s="73"/>
      <c r="M118" s="511"/>
      <c r="N118" s="43"/>
      <c r="O118" s="44"/>
      <c r="P118" s="44"/>
      <c r="Q118" s="45"/>
      <c r="R118" s="43"/>
      <c r="S118" s="44"/>
      <c r="T118" s="44"/>
      <c r="U118" s="43"/>
      <c r="V118" s="44"/>
      <c r="W118" s="44"/>
      <c r="X118" s="45"/>
      <c r="Y118" s="43"/>
      <c r="Z118" s="44"/>
      <c r="AA118" s="44"/>
    </row>
    <row r="119" spans="1:29" ht="39" customHeight="1">
      <c r="B119" s="58" t="s">
        <v>736</v>
      </c>
      <c r="C119" s="59" t="s">
        <v>1682</v>
      </c>
      <c r="D119" s="87" t="s">
        <v>1689</v>
      </c>
      <c r="E119" s="60" t="s">
        <v>1555</v>
      </c>
      <c r="F119" s="104"/>
      <c r="G119" s="114"/>
      <c r="H119" s="103"/>
      <c r="I119" s="61"/>
      <c r="J119" s="103">
        <v>4.2</v>
      </c>
      <c r="K119" s="61">
        <f>SUM(I119:J119)</f>
        <v>4.2</v>
      </c>
      <c r="L119" s="72" t="s">
        <v>1692</v>
      </c>
      <c r="M119" s="417" t="s">
        <v>5</v>
      </c>
      <c r="N119" s="47" t="s">
        <v>1728</v>
      </c>
      <c r="O119" s="48" t="s">
        <v>1825</v>
      </c>
      <c r="P119" s="48" t="s">
        <v>1911</v>
      </c>
      <c r="Q119" s="50" t="s">
        <v>2</v>
      </c>
      <c r="R119" s="47">
        <v>-91</v>
      </c>
      <c r="S119" s="48" t="s">
        <v>1830</v>
      </c>
      <c r="T119" s="48" t="s">
        <v>1927</v>
      </c>
      <c r="U119" s="47" t="s">
        <v>1728</v>
      </c>
      <c r="V119" s="48" t="s">
        <v>1866</v>
      </c>
      <c r="W119" s="48" t="s">
        <v>1944</v>
      </c>
      <c r="X119" s="50" t="s">
        <v>2</v>
      </c>
      <c r="Y119" s="47">
        <v>-91</v>
      </c>
      <c r="Z119" s="48" t="s">
        <v>1962</v>
      </c>
      <c r="AA119" s="48" t="s">
        <v>1963</v>
      </c>
    </row>
    <row r="120" spans="1:29" ht="28.5" customHeight="1">
      <c r="B120" s="134"/>
      <c r="C120" s="128"/>
      <c r="D120" s="91"/>
      <c r="E120" s="96"/>
      <c r="F120" s="107"/>
      <c r="G120" s="117"/>
      <c r="H120" s="102"/>
      <c r="I120" s="113"/>
      <c r="J120" s="102"/>
      <c r="K120" s="113"/>
      <c r="L120" s="73"/>
      <c r="M120" s="511"/>
      <c r="N120" s="43"/>
      <c r="O120" s="44"/>
      <c r="P120" s="44"/>
      <c r="Q120" s="45"/>
      <c r="R120" s="43"/>
      <c r="S120" s="44"/>
      <c r="T120" s="44"/>
      <c r="U120" s="43"/>
      <c r="V120" s="44"/>
      <c r="W120" s="44"/>
      <c r="X120" s="45"/>
      <c r="Y120" s="43"/>
      <c r="Z120" s="44"/>
      <c r="AA120" s="44"/>
    </row>
    <row r="121" spans="1:29" ht="28.5" customHeight="1">
      <c r="B121" s="58" t="s">
        <v>735</v>
      </c>
      <c r="C121" s="59" t="s">
        <v>1683</v>
      </c>
      <c r="D121" s="87" t="s">
        <v>1690</v>
      </c>
      <c r="E121" s="60" t="s">
        <v>1555</v>
      </c>
      <c r="F121" s="104"/>
      <c r="G121" s="114"/>
      <c r="H121" s="103"/>
      <c r="I121" s="61"/>
      <c r="J121" s="103">
        <v>5</v>
      </c>
      <c r="K121" s="61">
        <f>SUM(I121:J121)</f>
        <v>5</v>
      </c>
      <c r="L121" s="72" t="s">
        <v>1613</v>
      </c>
      <c r="M121" s="417" t="s">
        <v>5</v>
      </c>
      <c r="N121" s="47" t="s">
        <v>1728</v>
      </c>
      <c r="O121" s="48" t="s">
        <v>1870</v>
      </c>
      <c r="P121" s="48" t="s">
        <v>1912</v>
      </c>
      <c r="Q121" s="50" t="s">
        <v>2</v>
      </c>
      <c r="R121" s="47">
        <v>-91</v>
      </c>
      <c r="S121" s="48" t="s">
        <v>1746</v>
      </c>
      <c r="T121" s="48" t="s">
        <v>1928</v>
      </c>
      <c r="U121" s="47" t="s">
        <v>1728</v>
      </c>
      <c r="V121" s="48" t="s">
        <v>1796</v>
      </c>
      <c r="W121" s="48" t="s">
        <v>1945</v>
      </c>
      <c r="X121" s="50" t="s">
        <v>2</v>
      </c>
      <c r="Y121" s="47">
        <v>-91</v>
      </c>
      <c r="Z121" s="48" t="s">
        <v>1746</v>
      </c>
      <c r="AA121" s="48" t="s">
        <v>1964</v>
      </c>
    </row>
    <row r="122" spans="1:29" ht="28.5" customHeight="1">
      <c r="B122" s="134"/>
      <c r="C122" s="128"/>
      <c r="D122" s="91"/>
      <c r="E122" s="96"/>
      <c r="F122" s="107"/>
      <c r="G122" s="117"/>
      <c r="H122" s="102"/>
      <c r="I122" s="113"/>
      <c r="J122" s="102"/>
      <c r="K122" s="113"/>
      <c r="L122" s="73"/>
      <c r="M122" s="511"/>
      <c r="N122" s="43"/>
      <c r="O122" s="44"/>
      <c r="P122" s="44"/>
      <c r="Q122" s="45"/>
      <c r="R122" s="43"/>
      <c r="S122" s="44"/>
      <c r="T122" s="44"/>
      <c r="U122" s="43"/>
      <c r="V122" s="44"/>
      <c r="W122" s="44"/>
      <c r="X122" s="45"/>
      <c r="Y122" s="43"/>
      <c r="Z122" s="44"/>
      <c r="AA122" s="44"/>
    </row>
    <row r="123" spans="1:29" ht="38.25" customHeight="1">
      <c r="B123" s="58" t="s">
        <v>734</v>
      </c>
      <c r="C123" s="59" t="s">
        <v>1684</v>
      </c>
      <c r="D123" s="87" t="s">
        <v>1687</v>
      </c>
      <c r="E123" s="60" t="s">
        <v>1555</v>
      </c>
      <c r="F123" s="104"/>
      <c r="G123" s="114"/>
      <c r="H123" s="103"/>
      <c r="I123" s="61"/>
      <c r="J123" s="103">
        <v>8</v>
      </c>
      <c r="K123" s="61">
        <f>SUM(I123:J123)</f>
        <v>8</v>
      </c>
      <c r="L123" s="72" t="s">
        <v>1693</v>
      </c>
      <c r="M123" s="417" t="s">
        <v>5</v>
      </c>
      <c r="N123" s="47" t="s">
        <v>1728</v>
      </c>
      <c r="O123" s="48" t="s">
        <v>1763</v>
      </c>
      <c r="P123" s="48" t="s">
        <v>1815</v>
      </c>
      <c r="Q123" s="50" t="s">
        <v>2</v>
      </c>
      <c r="R123" s="47">
        <v>-91</v>
      </c>
      <c r="S123" s="48" t="s">
        <v>1816</v>
      </c>
      <c r="T123" s="48" t="s">
        <v>1817</v>
      </c>
      <c r="U123" s="47" t="s">
        <v>1728</v>
      </c>
      <c r="V123" s="48" t="s">
        <v>1931</v>
      </c>
      <c r="W123" s="48" t="s">
        <v>1983</v>
      </c>
      <c r="X123" s="50" t="s">
        <v>2</v>
      </c>
      <c r="Y123" s="47">
        <v>-91</v>
      </c>
      <c r="Z123" s="48" t="s">
        <v>1724</v>
      </c>
      <c r="AA123" s="48" t="s">
        <v>1984</v>
      </c>
    </row>
    <row r="124" spans="1:29" ht="28.5" customHeight="1">
      <c r="B124" s="134"/>
      <c r="C124" s="128"/>
      <c r="D124" s="91"/>
      <c r="E124" s="96"/>
      <c r="F124" s="107"/>
      <c r="G124" s="117"/>
      <c r="H124" s="102"/>
      <c r="I124" s="113"/>
      <c r="J124" s="102"/>
      <c r="K124" s="113"/>
      <c r="L124" s="73"/>
      <c r="M124" s="511"/>
      <c r="N124" s="43"/>
      <c r="O124" s="44"/>
      <c r="P124" s="44"/>
      <c r="Q124" s="45"/>
      <c r="R124" s="43"/>
      <c r="S124" s="44"/>
      <c r="T124" s="44"/>
      <c r="U124" s="43"/>
      <c r="V124" s="44"/>
      <c r="W124" s="44"/>
      <c r="X124" s="45"/>
      <c r="Y124" s="43"/>
      <c r="Z124" s="44"/>
      <c r="AA124" s="44"/>
    </row>
    <row r="125" spans="1:29" ht="28.5" customHeight="1">
      <c r="B125" s="58" t="s">
        <v>733</v>
      </c>
      <c r="C125" s="59" t="s">
        <v>1685</v>
      </c>
      <c r="D125" s="87" t="s">
        <v>1686</v>
      </c>
      <c r="E125" s="60" t="s">
        <v>1555</v>
      </c>
      <c r="F125" s="104"/>
      <c r="G125" s="114"/>
      <c r="H125" s="103"/>
      <c r="I125" s="61"/>
      <c r="J125" s="103">
        <v>5</v>
      </c>
      <c r="K125" s="61">
        <f>SUM(I125:J125)</f>
        <v>5</v>
      </c>
      <c r="L125" s="72" t="s">
        <v>1694</v>
      </c>
      <c r="M125" s="417" t="s">
        <v>5</v>
      </c>
      <c r="N125" s="47" t="s">
        <v>1728</v>
      </c>
      <c r="O125" s="48" t="s">
        <v>1796</v>
      </c>
      <c r="P125" s="48" t="s">
        <v>1913</v>
      </c>
      <c r="Q125" s="50" t="s">
        <v>2</v>
      </c>
      <c r="R125" s="47">
        <v>-91</v>
      </c>
      <c r="S125" s="48" t="s">
        <v>1735</v>
      </c>
      <c r="T125" s="48" t="s">
        <v>1929</v>
      </c>
      <c r="U125" s="47" t="s">
        <v>1728</v>
      </c>
      <c r="V125" s="48" t="s">
        <v>1763</v>
      </c>
      <c r="W125" s="48" t="s">
        <v>1946</v>
      </c>
      <c r="X125" s="50" t="s">
        <v>2</v>
      </c>
      <c r="Y125" s="47">
        <v>-91</v>
      </c>
      <c r="Z125" s="48" t="s">
        <v>1790</v>
      </c>
      <c r="AA125" s="48" t="s">
        <v>1965</v>
      </c>
    </row>
    <row r="126" spans="1:29" ht="28.5" customHeight="1">
      <c r="B126" s="134"/>
      <c r="C126" s="128"/>
      <c r="D126" s="91"/>
      <c r="E126" s="96"/>
      <c r="F126" s="107"/>
      <c r="G126" s="117"/>
      <c r="H126" s="102"/>
      <c r="I126" s="113"/>
      <c r="J126" s="102"/>
      <c r="K126" s="113"/>
      <c r="L126" s="73"/>
      <c r="M126" s="511"/>
      <c r="N126" s="43"/>
      <c r="O126" s="44"/>
      <c r="P126" s="44"/>
      <c r="Q126" s="45"/>
      <c r="R126" s="43"/>
      <c r="S126" s="44"/>
      <c r="T126" s="44"/>
      <c r="U126" s="43"/>
      <c r="V126" s="44"/>
      <c r="W126" s="44"/>
      <c r="X126" s="45"/>
      <c r="Y126" s="43"/>
      <c r="Z126" s="44"/>
      <c r="AA126" s="44"/>
    </row>
    <row r="127" spans="1:29" ht="28.5" customHeight="1">
      <c r="B127" s="58"/>
      <c r="C127" s="59"/>
      <c r="D127" s="87"/>
      <c r="E127" s="60"/>
      <c r="F127" s="104"/>
      <c r="G127" s="114"/>
      <c r="H127" s="103"/>
      <c r="I127" s="61"/>
      <c r="J127" s="103"/>
      <c r="K127" s="61"/>
      <c r="L127" s="72"/>
      <c r="M127" s="417"/>
      <c r="N127" s="47"/>
      <c r="O127" s="48"/>
      <c r="P127" s="48"/>
      <c r="Q127" s="50"/>
      <c r="R127" s="47"/>
      <c r="S127" s="48"/>
      <c r="T127" s="48"/>
      <c r="U127" s="47"/>
      <c r="V127" s="48"/>
      <c r="W127" s="48"/>
      <c r="X127" s="50"/>
      <c r="Y127" s="47"/>
      <c r="Z127" s="48"/>
      <c r="AA127" s="48"/>
    </row>
    <row r="128" spans="1:29" ht="28.5" customHeight="1" thickBot="1">
      <c r="B128" s="140"/>
      <c r="C128" s="97"/>
      <c r="D128" s="92"/>
      <c r="E128" s="97"/>
      <c r="F128" s="111"/>
      <c r="G128" s="121"/>
      <c r="H128" s="111"/>
      <c r="I128" s="121"/>
      <c r="J128" s="111"/>
      <c r="K128" s="121"/>
      <c r="L128" s="508"/>
      <c r="M128" s="512"/>
      <c r="N128" s="52"/>
      <c r="O128" s="52"/>
      <c r="P128" s="52"/>
      <c r="Q128" s="53"/>
      <c r="R128" s="51"/>
      <c r="S128" s="52"/>
      <c r="T128" s="52"/>
      <c r="U128" s="51"/>
      <c r="V128" s="52"/>
      <c r="W128" s="52"/>
      <c r="X128" s="53"/>
      <c r="Y128" s="51"/>
      <c r="Z128" s="52"/>
      <c r="AA128" s="52"/>
    </row>
    <row r="129" spans="2:13" ht="18" customHeight="1">
      <c r="B129" s="60"/>
      <c r="C129" s="60"/>
      <c r="D129" s="93"/>
      <c r="E129" s="60"/>
      <c r="F129" s="61"/>
      <c r="G129" s="61"/>
      <c r="H129" s="61"/>
      <c r="I129" s="61"/>
      <c r="J129" s="61"/>
      <c r="K129" s="61"/>
      <c r="L129" s="78"/>
      <c r="M129" s="417"/>
    </row>
    <row r="130" spans="2:13" ht="3.75" customHeight="1" thickBot="1">
      <c r="B130" s="60"/>
      <c r="C130" s="60"/>
      <c r="D130" s="93"/>
      <c r="E130" s="60"/>
      <c r="F130" s="61"/>
      <c r="G130" s="61"/>
      <c r="H130" s="61"/>
      <c r="I130" s="61"/>
      <c r="J130" s="61"/>
      <c r="K130" s="61"/>
      <c r="L130" s="78"/>
    </row>
    <row r="131" spans="2:13" ht="28.5" customHeight="1" thickBot="1">
      <c r="B131" s="62">
        <f>SUBTOTAL(3,B10:B128)</f>
        <v>58</v>
      </c>
      <c r="C131" s="63"/>
      <c r="D131" s="64"/>
      <c r="E131" s="63" t="s">
        <v>0</v>
      </c>
      <c r="F131" s="65">
        <f>SUM(F10:F128)</f>
        <v>0</v>
      </c>
      <c r="G131" s="65">
        <f>SUM(G10:G128)</f>
        <v>0</v>
      </c>
      <c r="H131" s="65">
        <f>SUM(H10:H130)</f>
        <v>356.45</v>
      </c>
      <c r="I131" s="65">
        <f>SUM(I10:I128)</f>
        <v>356.45</v>
      </c>
      <c r="J131" s="65">
        <f>SUM(J11:J125)</f>
        <v>325.89</v>
      </c>
      <c r="K131" s="66">
        <f>SUM(K10:K128)</f>
        <v>682.34000000000015</v>
      </c>
      <c r="L131" s="67"/>
    </row>
    <row r="132" spans="2:13">
      <c r="B132" s="60"/>
      <c r="C132" s="60"/>
      <c r="D132" s="93"/>
      <c r="E132" s="60"/>
      <c r="F132" s="61"/>
      <c r="G132" s="61"/>
      <c r="H132" s="61"/>
      <c r="I132" s="61"/>
      <c r="J132" s="61"/>
      <c r="K132" s="61"/>
      <c r="L132" s="78"/>
    </row>
    <row r="133" spans="2:13">
      <c r="B133" s="60"/>
      <c r="C133" s="60"/>
      <c r="D133" s="93"/>
      <c r="E133" s="60"/>
      <c r="F133" s="61"/>
      <c r="G133" s="61"/>
      <c r="H133" s="61"/>
      <c r="I133" s="61"/>
      <c r="J133" s="61"/>
      <c r="K133" s="61"/>
      <c r="L133" s="78"/>
    </row>
    <row r="134" spans="2:13">
      <c r="B134" s="60"/>
      <c r="C134" s="60"/>
      <c r="D134" s="93"/>
      <c r="E134" s="60"/>
      <c r="F134" s="61"/>
      <c r="G134" s="61"/>
      <c r="H134" s="61"/>
      <c r="I134" s="61"/>
      <c r="J134" s="61"/>
      <c r="K134" s="61"/>
      <c r="L134" s="78"/>
    </row>
    <row r="135" spans="2:13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78"/>
    </row>
    <row r="136" spans="2:13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78"/>
    </row>
    <row r="137" spans="2:13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78"/>
    </row>
    <row r="138" spans="2:13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78"/>
    </row>
    <row r="139" spans="2:13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78"/>
    </row>
    <row r="140" spans="2:13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78"/>
    </row>
    <row r="141" spans="2:13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78"/>
    </row>
    <row r="142" spans="2:13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78"/>
    </row>
    <row r="143" spans="2:13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78"/>
    </row>
    <row r="144" spans="2:13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78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78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78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78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78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78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78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78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78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78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78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78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78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78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78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78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78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78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78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78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78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78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78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78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78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78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78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78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78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78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78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78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78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78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78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78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78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78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78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78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78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78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78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78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78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78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78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78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78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78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78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78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78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78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78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78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78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78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78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78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78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78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78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78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78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78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78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78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78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78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78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78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78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78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78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78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78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78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78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78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78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78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78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78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78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78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78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78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78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78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78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78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78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78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78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78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78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78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78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78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78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78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78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78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78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78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78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78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78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78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78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78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78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78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78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78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78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78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78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78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78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78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78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78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78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78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78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78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78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78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78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78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78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78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78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78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78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78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78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78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78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78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78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78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78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78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78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78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78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78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78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78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78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78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78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78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78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78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78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78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78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78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78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78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78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78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78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78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78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78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78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78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78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78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78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78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78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78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78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78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78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78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78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78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78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78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78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78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78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78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78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78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78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78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78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78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78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78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78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78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78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78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78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78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78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78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78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78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78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78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78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78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78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78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78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78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78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78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78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78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78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78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78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78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78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78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78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78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78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78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78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78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78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78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78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78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78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78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78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78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78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78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78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78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78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78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78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78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78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78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78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78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78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78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78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78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78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78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78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78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78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78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78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78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78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78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78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78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78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78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78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78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78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78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78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78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78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78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78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78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78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78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78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78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78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78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78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78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78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78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78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78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78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78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78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78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78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78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78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78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78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78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78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78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78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78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78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78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78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78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78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78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78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78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78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78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78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78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78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78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78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78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78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78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78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78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78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78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78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78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78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78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78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78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78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78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78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78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78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78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78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78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78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78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78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78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78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78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78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78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78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78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78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78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78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78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78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78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78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78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78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78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78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78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78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78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78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78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78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78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78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78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78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78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78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78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78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78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78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78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78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78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78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78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78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78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78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78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78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78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78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78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78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78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78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78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78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78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78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78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78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78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78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78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78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78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78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78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78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78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78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78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78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78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78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78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78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78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78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78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78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78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78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78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78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78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78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78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78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78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78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78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78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78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78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78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78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78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78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78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78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78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78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78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78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78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78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78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78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78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78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78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78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78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78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78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78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78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78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78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78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78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78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78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78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78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78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78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78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78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78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78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78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78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78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78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78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78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78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78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78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78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78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78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78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78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78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78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78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78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78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78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78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78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78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78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78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78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78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78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78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78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78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78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78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78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78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78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78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78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78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78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78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78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78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78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78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78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78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78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78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78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78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78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78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78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78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78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78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78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78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78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78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78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78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78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78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78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78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78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78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78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78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78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78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78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78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78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78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78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78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78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78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78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78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78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78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78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78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78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78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78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78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78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78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78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78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78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78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78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78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78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78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78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78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78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78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78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78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78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78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78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78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78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78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78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78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78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78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78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78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78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78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78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78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78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78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78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78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78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78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78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78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78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78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78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78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78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78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78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78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78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78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78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78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78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78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78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78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78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78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78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78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78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78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78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78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78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78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78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78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78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78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78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78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78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78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78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78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78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78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78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78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78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78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78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78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78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78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78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78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78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78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78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78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78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78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78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78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78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78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78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78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78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78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78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78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78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78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78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78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78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78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78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78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78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78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78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78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78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78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78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78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78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78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79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79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79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79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79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79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79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79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79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79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79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79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79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79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79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79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79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79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79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79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79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79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79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79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79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79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79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79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79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79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79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79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79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79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79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79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79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79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79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79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79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79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79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79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79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79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79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79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79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79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79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79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79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79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79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79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79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79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79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79"/>
    </row>
    <row r="889" spans="2:12">
      <c r="B889" s="60"/>
      <c r="C889" s="60"/>
      <c r="D889" s="93"/>
      <c r="E889" s="60"/>
      <c r="F889" s="60"/>
      <c r="G889" s="60"/>
      <c r="H889" s="60"/>
      <c r="I889" s="60"/>
      <c r="J889" s="60"/>
      <c r="K889" s="60"/>
      <c r="L889" s="79"/>
    </row>
    <row r="890" spans="2:12">
      <c r="B890" s="60"/>
      <c r="C890" s="60"/>
      <c r="D890" s="93"/>
      <c r="E890" s="60"/>
      <c r="F890" s="60"/>
      <c r="G890" s="60"/>
      <c r="H890" s="60"/>
      <c r="I890" s="60"/>
      <c r="J890" s="60"/>
      <c r="K890" s="60"/>
      <c r="L890" s="79"/>
    </row>
    <row r="891" spans="2:12">
      <c r="B891" s="60"/>
      <c r="C891" s="60"/>
      <c r="D891" s="93"/>
      <c r="E891" s="60"/>
      <c r="F891" s="60"/>
      <c r="G891" s="60"/>
      <c r="H891" s="60"/>
      <c r="I891" s="60"/>
      <c r="J891" s="60"/>
      <c r="K891" s="60"/>
      <c r="L891" s="79"/>
    </row>
    <row r="892" spans="2:12">
      <c r="B892" s="60"/>
      <c r="C892" s="60"/>
      <c r="D892" s="93"/>
      <c r="E892" s="60"/>
      <c r="F892" s="60"/>
      <c r="G892" s="60"/>
      <c r="H892" s="60"/>
      <c r="I892" s="60"/>
      <c r="J892" s="60"/>
      <c r="K892" s="60"/>
      <c r="L892" s="79"/>
    </row>
    <row r="893" spans="2:12">
      <c r="B893" s="60"/>
      <c r="C893" s="60"/>
      <c r="D893" s="93"/>
      <c r="E893" s="60"/>
      <c r="F893" s="60"/>
      <c r="G893" s="60"/>
      <c r="H893" s="60"/>
      <c r="I893" s="60"/>
      <c r="J893" s="60"/>
      <c r="K893" s="60"/>
      <c r="L893" s="79"/>
    </row>
    <row r="894" spans="2:12">
      <c r="B894" s="60"/>
      <c r="C894" s="60"/>
      <c r="D894" s="93"/>
      <c r="E894" s="60"/>
      <c r="F894" s="60"/>
      <c r="G894" s="60"/>
      <c r="H894" s="60"/>
      <c r="I894" s="60"/>
      <c r="J894" s="60"/>
      <c r="K894" s="60"/>
      <c r="L894" s="79"/>
    </row>
    <row r="895" spans="2:12">
      <c r="B895" s="60"/>
      <c r="C895" s="60"/>
      <c r="D895" s="93"/>
      <c r="E895" s="60"/>
      <c r="F895" s="60"/>
      <c r="G895" s="60"/>
      <c r="H895" s="60"/>
      <c r="I895" s="60"/>
      <c r="J895" s="60"/>
      <c r="K895" s="60"/>
      <c r="L895" s="79"/>
    </row>
    <row r="896" spans="2:12">
      <c r="B896" s="60"/>
      <c r="C896" s="60"/>
      <c r="D896" s="93"/>
      <c r="E896" s="60"/>
      <c r="F896" s="60"/>
      <c r="G896" s="60"/>
      <c r="H896" s="60"/>
      <c r="I896" s="60"/>
      <c r="J896" s="60"/>
      <c r="K896" s="60"/>
      <c r="L896" s="79"/>
    </row>
    <row r="897" spans="2:12">
      <c r="B897" s="60"/>
      <c r="C897" s="60"/>
      <c r="D897" s="93"/>
      <c r="E897" s="60"/>
      <c r="F897" s="60"/>
      <c r="G897" s="60"/>
      <c r="H897" s="60"/>
      <c r="I897" s="60"/>
      <c r="J897" s="60"/>
      <c r="K897" s="60"/>
      <c r="L897" s="79"/>
    </row>
    <row r="898" spans="2:12">
      <c r="B898" s="60"/>
      <c r="C898" s="60"/>
      <c r="D898" s="93"/>
      <c r="E898" s="60"/>
      <c r="F898" s="60"/>
      <c r="G898" s="60"/>
      <c r="H898" s="60"/>
      <c r="I898" s="60"/>
      <c r="J898" s="60"/>
      <c r="K898" s="60"/>
      <c r="L898" s="79"/>
    </row>
    <row r="899" spans="2:12">
      <c r="B899" s="60"/>
      <c r="C899" s="60"/>
      <c r="D899" s="93"/>
      <c r="E899" s="60"/>
      <c r="F899" s="60"/>
      <c r="G899" s="60"/>
      <c r="H899" s="60"/>
      <c r="I899" s="60"/>
      <c r="J899" s="60"/>
      <c r="K899" s="60"/>
      <c r="L899" s="79"/>
    </row>
    <row r="900" spans="2:12">
      <c r="B900" s="60"/>
      <c r="C900" s="60"/>
      <c r="D900" s="93"/>
      <c r="E900" s="60"/>
      <c r="F900" s="60"/>
      <c r="G900" s="60"/>
      <c r="H900" s="60"/>
      <c r="I900" s="60"/>
      <c r="J900" s="60"/>
      <c r="K900" s="60"/>
      <c r="L900" s="79"/>
    </row>
    <row r="901" spans="2:12">
      <c r="B901" s="60"/>
      <c r="C901" s="60"/>
      <c r="D901" s="93"/>
      <c r="E901" s="60"/>
      <c r="F901" s="60"/>
      <c r="G901" s="60"/>
      <c r="H901" s="60"/>
      <c r="I901" s="60"/>
      <c r="J901" s="60"/>
      <c r="K901" s="60"/>
      <c r="L901" s="79"/>
    </row>
    <row r="902" spans="2:12">
      <c r="B902" s="60"/>
      <c r="C902" s="60"/>
      <c r="D902" s="93"/>
      <c r="E902" s="60"/>
      <c r="F902" s="60"/>
      <c r="G902" s="60"/>
      <c r="H902" s="60"/>
      <c r="I902" s="60"/>
      <c r="J902" s="60"/>
      <c r="K902" s="60"/>
      <c r="L902" s="79"/>
    </row>
    <row r="903" spans="2:12">
      <c r="B903" s="60"/>
      <c r="C903" s="60"/>
      <c r="D903" s="93"/>
      <c r="E903" s="60"/>
      <c r="F903" s="60"/>
      <c r="G903" s="60"/>
      <c r="H903" s="60"/>
      <c r="I903" s="60"/>
      <c r="J903" s="60"/>
      <c r="K903" s="60"/>
      <c r="L903" s="79"/>
    </row>
    <row r="904" spans="2:12">
      <c r="B904" s="60"/>
      <c r="C904" s="60"/>
      <c r="D904" s="93"/>
      <c r="E904" s="60"/>
      <c r="F904" s="60"/>
      <c r="G904" s="60"/>
      <c r="H904" s="60"/>
      <c r="I904" s="60"/>
      <c r="J904" s="60"/>
      <c r="K904" s="60"/>
      <c r="L904" s="79"/>
    </row>
    <row r="905" spans="2:12">
      <c r="B905" s="60"/>
      <c r="C905" s="60"/>
      <c r="D905" s="93"/>
      <c r="E905" s="60"/>
      <c r="F905" s="60"/>
      <c r="G905" s="60"/>
      <c r="H905" s="60"/>
      <c r="I905" s="60"/>
      <c r="J905" s="60"/>
      <c r="K905" s="60"/>
      <c r="L905" s="79"/>
    </row>
    <row r="906" spans="2:12">
      <c r="B906" s="60"/>
      <c r="C906" s="60"/>
      <c r="D906" s="93"/>
      <c r="E906" s="60"/>
      <c r="F906" s="60"/>
      <c r="G906" s="60"/>
      <c r="H906" s="60"/>
      <c r="I906" s="60"/>
      <c r="J906" s="60"/>
      <c r="K906" s="60"/>
      <c r="L906" s="79"/>
    </row>
    <row r="907" spans="2:12">
      <c r="B907" s="60"/>
      <c r="C907" s="60"/>
      <c r="D907" s="93"/>
      <c r="E907" s="60"/>
      <c r="F907" s="60"/>
      <c r="G907" s="60"/>
      <c r="H907" s="60"/>
      <c r="I907" s="60"/>
      <c r="J907" s="60"/>
      <c r="K907" s="60"/>
      <c r="L907" s="79"/>
    </row>
    <row r="908" spans="2:12">
      <c r="B908" s="60"/>
      <c r="C908" s="60"/>
      <c r="D908" s="93"/>
      <c r="E908" s="60"/>
      <c r="F908" s="60"/>
      <c r="G908" s="60"/>
      <c r="H908" s="60"/>
      <c r="I908" s="60"/>
      <c r="J908" s="60"/>
      <c r="K908" s="60"/>
      <c r="L908" s="79"/>
    </row>
    <row r="909" spans="2:12">
      <c r="B909" s="60"/>
      <c r="C909" s="60"/>
      <c r="D909" s="93"/>
      <c r="E909" s="60"/>
      <c r="F909" s="60"/>
      <c r="G909" s="60"/>
      <c r="H909" s="60"/>
      <c r="I909" s="60"/>
      <c r="J909" s="60"/>
      <c r="K909" s="60"/>
      <c r="L909" s="79"/>
    </row>
    <row r="910" spans="2:12">
      <c r="B910" s="60"/>
      <c r="C910" s="60"/>
      <c r="D910" s="93"/>
      <c r="E910" s="60"/>
      <c r="F910" s="60"/>
      <c r="G910" s="60"/>
      <c r="H910" s="60"/>
      <c r="I910" s="60"/>
      <c r="J910" s="60"/>
      <c r="K910" s="60"/>
      <c r="L910" s="79"/>
    </row>
    <row r="911" spans="2:12">
      <c r="B911" s="60"/>
      <c r="C911" s="60"/>
      <c r="D911" s="93"/>
      <c r="E911" s="60"/>
      <c r="F911" s="60"/>
      <c r="G911" s="60"/>
      <c r="H911" s="60"/>
      <c r="I911" s="60"/>
      <c r="J911" s="60"/>
      <c r="K911" s="60"/>
      <c r="L911" s="79"/>
    </row>
    <row r="912" spans="2:12">
      <c r="B912" s="60"/>
      <c r="C912" s="60"/>
      <c r="D912" s="93"/>
      <c r="E912" s="60"/>
      <c r="F912" s="60"/>
      <c r="G912" s="60"/>
      <c r="H912" s="60"/>
      <c r="I912" s="60"/>
      <c r="J912" s="60"/>
      <c r="K912" s="60"/>
      <c r="L912" s="79"/>
    </row>
    <row r="913" spans="2:12">
      <c r="B913" s="60"/>
      <c r="C913" s="60"/>
      <c r="D913" s="93"/>
      <c r="E913" s="60"/>
      <c r="F913" s="60"/>
      <c r="G913" s="60"/>
      <c r="H913" s="60"/>
      <c r="I913" s="60"/>
      <c r="J913" s="60"/>
      <c r="K913" s="60"/>
      <c r="L913" s="79"/>
    </row>
    <row r="914" spans="2:12">
      <c r="B914" s="60"/>
      <c r="C914" s="60"/>
      <c r="D914" s="93"/>
      <c r="E914" s="60"/>
      <c r="F914" s="60"/>
      <c r="G914" s="60"/>
      <c r="H914" s="60"/>
      <c r="I914" s="60"/>
      <c r="J914" s="60"/>
      <c r="K914" s="60"/>
      <c r="L914" s="79"/>
    </row>
    <row r="915" spans="2:12">
      <c r="B915" s="60"/>
      <c r="C915" s="60"/>
      <c r="D915" s="93"/>
      <c r="E915" s="60"/>
      <c r="F915" s="60"/>
      <c r="G915" s="60"/>
      <c r="H915" s="60"/>
      <c r="I915" s="60"/>
      <c r="J915" s="60"/>
      <c r="K915" s="60"/>
      <c r="L915" s="79"/>
    </row>
    <row r="916" spans="2:12">
      <c r="B916" s="60"/>
      <c r="C916" s="60"/>
      <c r="D916" s="93"/>
      <c r="E916" s="60"/>
      <c r="F916" s="60"/>
      <c r="G916" s="60"/>
      <c r="H916" s="60"/>
      <c r="I916" s="60"/>
      <c r="J916" s="60"/>
      <c r="K916" s="60"/>
      <c r="L916" s="79"/>
    </row>
    <row r="917" spans="2:12">
      <c r="B917" s="60"/>
      <c r="C917" s="60"/>
      <c r="D917" s="93"/>
      <c r="E917" s="60"/>
      <c r="F917" s="60"/>
      <c r="G917" s="60"/>
      <c r="H917" s="60"/>
      <c r="I917" s="60"/>
      <c r="J917" s="60"/>
      <c r="K917" s="60"/>
      <c r="L917" s="79"/>
    </row>
    <row r="918" spans="2:12">
      <c r="B918" s="60"/>
      <c r="C918" s="60"/>
      <c r="D918" s="93"/>
      <c r="E918" s="60"/>
      <c r="F918" s="60"/>
      <c r="G918" s="60"/>
      <c r="H918" s="60"/>
      <c r="I918" s="60"/>
      <c r="J918" s="60"/>
      <c r="K918" s="60"/>
      <c r="L918" s="79"/>
    </row>
    <row r="919" spans="2:12">
      <c r="B919" s="60"/>
      <c r="C919" s="60"/>
      <c r="D919" s="93"/>
      <c r="E919" s="60"/>
      <c r="F919" s="60"/>
      <c r="G919" s="60"/>
      <c r="H919" s="60"/>
      <c r="I919" s="60"/>
      <c r="J919" s="60"/>
      <c r="K919" s="60"/>
      <c r="L919" s="79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79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79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79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79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79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79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79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79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79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79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79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79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79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79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79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79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79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79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79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79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79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79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79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79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79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79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79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79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79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79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79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79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79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79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79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79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79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79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79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79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79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79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79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79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79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79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79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79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79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79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79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79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79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79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79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79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79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79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79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79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79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79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79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79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79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79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79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79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79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79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79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79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79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79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79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79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79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79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79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79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79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79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79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79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79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79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79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79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79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79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79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79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79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79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79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79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79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79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79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79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79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79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79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79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79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79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79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79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79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79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79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79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79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79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79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79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79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79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79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79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79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79"/>
    </row>
    <row r="1042" spans="2:12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79"/>
    </row>
    <row r="1043" spans="2:12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79"/>
    </row>
    <row r="1044" spans="2:12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79"/>
    </row>
    <row r="1045" spans="2:12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79"/>
    </row>
    <row r="1046" spans="2:12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79"/>
    </row>
    <row r="1047" spans="2:12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79"/>
    </row>
    <row r="1048" spans="2:12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79"/>
    </row>
    <row r="1049" spans="2:12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79"/>
    </row>
    <row r="1050" spans="2:12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79"/>
    </row>
    <row r="1051" spans="2:12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79"/>
    </row>
    <row r="1052" spans="2:12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79"/>
    </row>
    <row r="1053" spans="2:12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79"/>
    </row>
    <row r="1054" spans="2:12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79"/>
    </row>
    <row r="1055" spans="2:12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79"/>
    </row>
    <row r="1056" spans="2:12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79"/>
    </row>
    <row r="1057" spans="2:12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79"/>
    </row>
    <row r="1058" spans="2:12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79"/>
    </row>
    <row r="1059" spans="2:12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79"/>
    </row>
    <row r="1060" spans="2:12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79"/>
    </row>
    <row r="1061" spans="2:12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79"/>
    </row>
    <row r="1062" spans="2:12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79"/>
    </row>
    <row r="1063" spans="2:12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79"/>
    </row>
    <row r="1064" spans="2:12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79"/>
    </row>
    <row r="1065" spans="2:12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79"/>
    </row>
    <row r="1066" spans="2:12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79"/>
    </row>
    <row r="1067" spans="2:12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79"/>
    </row>
    <row r="1068" spans="2:12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79"/>
    </row>
    <row r="1069" spans="2:12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79"/>
    </row>
    <row r="1070" spans="2:12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79"/>
    </row>
    <row r="1071" spans="2:12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79"/>
    </row>
    <row r="1072" spans="2:12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79"/>
    </row>
  </sheetData>
  <mergeCells count="22">
    <mergeCell ref="Y8:AA8"/>
    <mergeCell ref="N7:T7"/>
    <mergeCell ref="U7:AA7"/>
    <mergeCell ref="B8:B9"/>
    <mergeCell ref="C8:C9"/>
    <mergeCell ref="D8:D9"/>
    <mergeCell ref="E8:E9"/>
    <mergeCell ref="F8:H8"/>
    <mergeCell ref="I8:I9"/>
    <mergeCell ref="J8:J9"/>
    <mergeCell ref="K8:K9"/>
    <mergeCell ref="L8:L9"/>
    <mergeCell ref="M8:M9"/>
    <mergeCell ref="N8:Q8"/>
    <mergeCell ref="R8:T8"/>
    <mergeCell ref="U8:X8"/>
    <mergeCell ref="E5:L5"/>
    <mergeCell ref="E6:L6"/>
    <mergeCell ref="N6:AA6"/>
    <mergeCell ref="E3:AB3"/>
    <mergeCell ref="E2:AB2"/>
    <mergeCell ref="E4:AB4"/>
  </mergeCells>
  <printOptions horizontalCentered="1"/>
  <pageMargins left="0.19685039370078741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2023</oddFooter>
  </headerFooter>
  <rowBreaks count="6" manualBreakCount="6">
    <brk id="24" max="29" man="1"/>
    <brk id="44" max="29" man="1"/>
    <brk id="62" max="29" man="1"/>
    <brk id="79" max="29" man="1"/>
    <brk id="97" max="29" man="1"/>
    <brk id="117" max="29" man="1"/>
  </rowBreaks>
  <colBreaks count="1" manualBreakCount="1">
    <brk id="12" max="131" man="1"/>
  </colBreaks>
  <ignoredErrors>
    <ignoredError sqref="K19 K29 K113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A2:Z1101"/>
  <sheetViews>
    <sheetView view="pageBreakPreview" topLeftCell="B142" zoomScale="80" zoomScaleSheetLayoutView="80" workbookViewId="0">
      <selection activeCell="M111" sqref="M111"/>
    </sheetView>
  </sheetViews>
  <sheetFormatPr baseColWidth="10" defaultRowHeight="18"/>
  <cols>
    <col min="1" max="1" width="9.28515625" style="80" hidden="1" customWidth="1"/>
    <col min="2" max="2" width="5.5703125" style="80" customWidth="1"/>
    <col min="3" max="3" width="10.85546875" style="80" customWidth="1"/>
    <col min="4" max="4" width="39.28515625" style="80" customWidth="1"/>
    <col min="5" max="5" width="16.7109375" style="80" customWidth="1"/>
    <col min="6" max="7" width="12.5703125" style="80" customWidth="1"/>
    <col min="8" max="8" width="8.85546875" style="80" customWidth="1"/>
    <col min="9" max="9" width="9.140625" style="80" customWidth="1"/>
    <col min="10" max="10" width="19.28515625" style="80" customWidth="1"/>
    <col min="11" max="11" width="13.42578125" style="80" customWidth="1"/>
    <col min="12" max="12" width="32.140625" style="70" customWidth="1"/>
    <col min="13" max="13" width="17.28515625" style="60" customWidth="1"/>
    <col min="14" max="14" width="8.42578125" style="80" customWidth="1"/>
    <col min="15" max="15" width="7" style="80" customWidth="1"/>
    <col min="16" max="16" width="10.7109375" style="80" customWidth="1"/>
    <col min="17" max="17" width="7" style="80" customWidth="1"/>
    <col min="18" max="18" width="7.140625" style="80" customWidth="1"/>
    <col min="19" max="19" width="11.28515625" style="80" customWidth="1"/>
    <col min="20" max="20" width="6.7109375" style="80" customWidth="1"/>
    <col min="21" max="21" width="7.28515625" style="80" customWidth="1"/>
    <col min="22" max="22" width="11.5703125" style="80" customWidth="1"/>
    <col min="23" max="23" width="7.42578125" style="80" customWidth="1"/>
    <col min="24" max="24" width="7.28515625" style="80" customWidth="1"/>
    <col min="25" max="25" width="8.5703125" style="80" customWidth="1"/>
    <col min="26" max="26" width="8.7109375" style="80" customWidth="1"/>
    <col min="27" max="16384" width="11.42578125" style="80"/>
  </cols>
  <sheetData>
    <row r="2" spans="2:26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</row>
    <row r="3" spans="2:26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</row>
    <row r="4" spans="2:26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</row>
    <row r="5" spans="2:26">
      <c r="E5" s="558"/>
      <c r="F5" s="558"/>
      <c r="G5" s="558"/>
      <c r="H5" s="558"/>
      <c r="I5" s="558"/>
      <c r="J5" s="558"/>
      <c r="K5" s="558"/>
      <c r="L5" s="558"/>
    </row>
    <row r="6" spans="2:26" ht="18.75" thickBot="1">
      <c r="E6" s="558" t="s">
        <v>1299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</row>
    <row r="7" spans="2:26" ht="18.75" thickBot="1">
      <c r="N7" s="559" t="s">
        <v>83</v>
      </c>
      <c r="O7" s="560"/>
      <c r="P7" s="560"/>
      <c r="Q7" s="560"/>
      <c r="R7" s="560"/>
      <c r="S7" s="560"/>
      <c r="T7" s="559" t="s">
        <v>82</v>
      </c>
      <c r="U7" s="560"/>
      <c r="V7" s="560"/>
      <c r="W7" s="560"/>
      <c r="X7" s="560"/>
      <c r="Y7" s="560"/>
    </row>
    <row r="8" spans="2:26" ht="27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55" t="s">
        <v>73</v>
      </c>
      <c r="M8" s="557" t="s">
        <v>72</v>
      </c>
      <c r="N8" s="544" t="s">
        <v>71</v>
      </c>
      <c r="O8" s="544"/>
      <c r="P8" s="544"/>
      <c r="Q8" s="543" t="s">
        <v>70</v>
      </c>
      <c r="R8" s="544"/>
      <c r="S8" s="544"/>
      <c r="T8" s="543" t="s">
        <v>71</v>
      </c>
      <c r="U8" s="544"/>
      <c r="V8" s="544"/>
      <c r="W8" s="543" t="s">
        <v>70</v>
      </c>
      <c r="X8" s="544"/>
      <c r="Y8" s="544"/>
    </row>
    <row r="9" spans="2:26" ht="46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56"/>
      <c r="M9" s="557"/>
      <c r="N9" s="507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0" t="s">
        <v>66</v>
      </c>
      <c r="U9" s="41" t="s">
        <v>65</v>
      </c>
      <c r="V9" s="41" t="s">
        <v>64</v>
      </c>
      <c r="W9" s="40" t="s">
        <v>66</v>
      </c>
      <c r="X9" s="41" t="s">
        <v>65</v>
      </c>
      <c r="Y9" s="41" t="s">
        <v>64</v>
      </c>
    </row>
    <row r="10" spans="2:26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M10" s="513"/>
      <c r="N10" s="43"/>
      <c r="O10" s="44"/>
      <c r="P10" s="44"/>
      <c r="Q10" s="43"/>
      <c r="R10" s="44"/>
      <c r="S10" s="44"/>
      <c r="T10" s="43"/>
      <c r="U10" s="44"/>
      <c r="V10" s="44"/>
      <c r="W10" s="43"/>
      <c r="X10" s="44"/>
      <c r="Y10" s="44"/>
    </row>
    <row r="11" spans="2:26" ht="34.5" customHeight="1">
      <c r="B11" s="142">
        <v>1</v>
      </c>
      <c r="C11" s="143" t="s">
        <v>1298</v>
      </c>
      <c r="D11" s="82" t="s">
        <v>1297</v>
      </c>
      <c r="E11" s="79" t="s">
        <v>1226</v>
      </c>
      <c r="F11" s="144"/>
      <c r="G11" s="143"/>
      <c r="H11" s="145">
        <v>2.7</v>
      </c>
      <c r="I11" s="146">
        <f>SUM(F11:H11)</f>
        <v>2.7</v>
      </c>
      <c r="J11" s="145"/>
      <c r="K11" s="146">
        <f>SUM(I11:J11)</f>
        <v>2.7</v>
      </c>
      <c r="L11" s="72" t="s">
        <v>1286</v>
      </c>
      <c r="M11" s="60" t="s">
        <v>3</v>
      </c>
      <c r="N11" s="47" t="s">
        <v>1771</v>
      </c>
      <c r="O11" s="48" t="s">
        <v>2069</v>
      </c>
      <c r="P11" s="49" t="s">
        <v>2660</v>
      </c>
      <c r="Q11" s="47">
        <v>-93</v>
      </c>
      <c r="R11" s="48" t="s">
        <v>2070</v>
      </c>
      <c r="S11" s="49" t="s">
        <v>2661</v>
      </c>
      <c r="T11" s="47" t="s">
        <v>1771</v>
      </c>
      <c r="U11" s="48" t="s">
        <v>2072</v>
      </c>
      <c r="V11" s="49" t="s">
        <v>2662</v>
      </c>
      <c r="W11" s="47">
        <v>-93</v>
      </c>
      <c r="X11" s="48" t="s">
        <v>2073</v>
      </c>
      <c r="Y11" s="49" t="s">
        <v>2663</v>
      </c>
    </row>
    <row r="12" spans="2:26" ht="14.25" customHeight="1">
      <c r="B12" s="181"/>
      <c r="C12" s="182"/>
      <c r="D12" s="183"/>
      <c r="E12" s="184"/>
      <c r="F12" s="185"/>
      <c r="G12" s="182"/>
      <c r="H12" s="186"/>
      <c r="I12" s="187"/>
      <c r="J12" s="186"/>
      <c r="K12" s="187"/>
      <c r="L12" s="73"/>
      <c r="M12" s="513"/>
      <c r="N12" s="43"/>
      <c r="O12" s="44"/>
      <c r="P12" s="44"/>
      <c r="Q12" s="43"/>
      <c r="R12" s="44"/>
      <c r="S12" s="44"/>
      <c r="T12" s="43"/>
      <c r="U12" s="44"/>
      <c r="V12" s="44"/>
      <c r="W12" s="43"/>
      <c r="X12" s="44"/>
      <c r="Y12" s="44"/>
    </row>
    <row r="13" spans="2:26" ht="43.5" customHeight="1">
      <c r="B13" s="142">
        <v>2</v>
      </c>
      <c r="C13" s="143" t="s">
        <v>1296</v>
      </c>
      <c r="D13" s="82" t="s">
        <v>1295</v>
      </c>
      <c r="E13" s="79" t="s">
        <v>1225</v>
      </c>
      <c r="F13" s="145">
        <v>1.5</v>
      </c>
      <c r="G13" s="143"/>
      <c r="H13" s="145">
        <v>6.8</v>
      </c>
      <c r="I13" s="146">
        <f>SUM(F13:H13)</f>
        <v>8.3000000000000007</v>
      </c>
      <c r="J13" s="145"/>
      <c r="K13" s="146">
        <f>SUM(I13:J13)</f>
        <v>8.3000000000000007</v>
      </c>
      <c r="L13" s="72" t="s">
        <v>1286</v>
      </c>
      <c r="M13" s="60" t="s">
        <v>3</v>
      </c>
      <c r="N13" s="47" t="s">
        <v>1728</v>
      </c>
      <c r="O13" s="48" t="s">
        <v>2074</v>
      </c>
      <c r="P13" s="48" t="s">
        <v>2075</v>
      </c>
      <c r="Q13" s="47">
        <v>-93</v>
      </c>
      <c r="R13" s="48" t="s">
        <v>2076</v>
      </c>
      <c r="S13" s="48" t="s">
        <v>2077</v>
      </c>
      <c r="T13" s="47" t="s">
        <v>1728</v>
      </c>
      <c r="U13" s="48" t="s">
        <v>2074</v>
      </c>
      <c r="V13" s="48" t="s">
        <v>2078</v>
      </c>
      <c r="W13" s="47">
        <v>-93</v>
      </c>
      <c r="X13" s="48" t="s">
        <v>2079</v>
      </c>
      <c r="Y13" s="48" t="s">
        <v>2080</v>
      </c>
    </row>
    <row r="14" spans="2:26" ht="15" customHeight="1">
      <c r="B14" s="181"/>
      <c r="C14" s="182"/>
      <c r="D14" s="183"/>
      <c r="E14" s="184"/>
      <c r="F14" s="185"/>
      <c r="G14" s="182"/>
      <c r="H14" s="186"/>
      <c r="I14" s="187"/>
      <c r="J14" s="186"/>
      <c r="K14" s="187"/>
      <c r="L14" s="73"/>
      <c r="M14" s="513"/>
      <c r="N14" s="43"/>
      <c r="O14" s="44"/>
      <c r="P14" s="44"/>
      <c r="Q14" s="43"/>
      <c r="R14" s="44"/>
      <c r="S14" s="44"/>
      <c r="T14" s="43"/>
      <c r="U14" s="44"/>
      <c r="V14" s="44"/>
      <c r="W14" s="43"/>
      <c r="X14" s="44"/>
      <c r="Y14" s="44"/>
    </row>
    <row r="15" spans="2:26" ht="42" customHeight="1">
      <c r="B15" s="142">
        <v>3</v>
      </c>
      <c r="C15" s="143" t="s">
        <v>1294</v>
      </c>
      <c r="D15" s="82" t="s">
        <v>1718</v>
      </c>
      <c r="E15" s="79" t="s">
        <v>1225</v>
      </c>
      <c r="F15" s="144"/>
      <c r="G15" s="143"/>
      <c r="H15" s="145">
        <v>12.3</v>
      </c>
      <c r="I15" s="146">
        <f>SUM(F15:H15)</f>
        <v>12.3</v>
      </c>
      <c r="J15" s="145"/>
      <c r="K15" s="146">
        <f>SUM(I15:J15)</f>
        <v>12.3</v>
      </c>
      <c r="L15" s="72" t="s">
        <v>1286</v>
      </c>
      <c r="M15" s="60" t="s">
        <v>3</v>
      </c>
      <c r="N15" s="47" t="s">
        <v>1728</v>
      </c>
      <c r="O15" s="48" t="s">
        <v>2074</v>
      </c>
      <c r="P15" s="48" t="s">
        <v>2075</v>
      </c>
      <c r="Q15" s="47">
        <v>-93</v>
      </c>
      <c r="R15" s="48" t="s">
        <v>2076</v>
      </c>
      <c r="S15" s="48" t="s">
        <v>2077</v>
      </c>
      <c r="T15" s="47" t="s">
        <v>1771</v>
      </c>
      <c r="U15" s="48" t="s">
        <v>2081</v>
      </c>
      <c r="V15" s="48" t="s">
        <v>2082</v>
      </c>
      <c r="W15" s="47">
        <v>-93</v>
      </c>
      <c r="X15" s="48" t="s">
        <v>2079</v>
      </c>
      <c r="Y15" s="48" t="s">
        <v>2083</v>
      </c>
    </row>
    <row r="16" spans="2:26" ht="16.5" customHeight="1">
      <c r="B16" s="181"/>
      <c r="C16" s="182"/>
      <c r="D16" s="183"/>
      <c r="E16" s="184"/>
      <c r="F16" s="185"/>
      <c r="G16" s="182"/>
      <c r="H16" s="186"/>
      <c r="I16" s="187"/>
      <c r="J16" s="186"/>
      <c r="K16" s="187"/>
      <c r="L16" s="73"/>
      <c r="M16" s="513"/>
      <c r="N16" s="43"/>
      <c r="O16" s="44"/>
      <c r="P16" s="44"/>
      <c r="Q16" s="43"/>
      <c r="R16" s="44"/>
      <c r="S16" s="44"/>
      <c r="T16" s="43"/>
      <c r="U16" s="44"/>
      <c r="V16" s="44"/>
      <c r="W16" s="43"/>
      <c r="X16" s="44"/>
      <c r="Y16" s="44"/>
    </row>
    <row r="17" spans="2:25" ht="41.25" customHeight="1">
      <c r="B17" s="142">
        <v>4</v>
      </c>
      <c r="C17" s="143" t="s">
        <v>1293</v>
      </c>
      <c r="D17" s="82" t="s">
        <v>1292</v>
      </c>
      <c r="E17" s="79" t="s">
        <v>1225</v>
      </c>
      <c r="F17" s="144"/>
      <c r="G17" s="143"/>
      <c r="H17" s="145">
        <v>12.8</v>
      </c>
      <c r="I17" s="146">
        <f>SUM(F17:H17)</f>
        <v>12.8</v>
      </c>
      <c r="J17" s="145"/>
      <c r="K17" s="146">
        <f>SUM(I17:J17)</f>
        <v>12.8</v>
      </c>
      <c r="L17" s="72" t="s">
        <v>1291</v>
      </c>
      <c r="M17" s="60" t="s">
        <v>3</v>
      </c>
      <c r="N17" s="47" t="s">
        <v>1728</v>
      </c>
      <c r="O17" s="48" t="s">
        <v>2084</v>
      </c>
      <c r="P17" s="48" t="s">
        <v>2085</v>
      </c>
      <c r="Q17" s="47">
        <v>-93</v>
      </c>
      <c r="R17" s="48" t="s">
        <v>2079</v>
      </c>
      <c r="S17" s="48" t="s">
        <v>2086</v>
      </c>
      <c r="T17" s="47" t="s">
        <v>1728</v>
      </c>
      <c r="U17" s="48" t="s">
        <v>2074</v>
      </c>
      <c r="V17" s="48" t="s">
        <v>2087</v>
      </c>
      <c r="W17" s="47">
        <v>-93</v>
      </c>
      <c r="X17" s="48" t="s">
        <v>2088</v>
      </c>
      <c r="Y17" s="48" t="s">
        <v>2089</v>
      </c>
    </row>
    <row r="18" spans="2:25" ht="23.25" customHeight="1">
      <c r="B18" s="181"/>
      <c r="C18" s="182"/>
      <c r="D18" s="183"/>
      <c r="E18" s="184"/>
      <c r="F18" s="185"/>
      <c r="G18" s="182"/>
      <c r="H18" s="186"/>
      <c r="I18" s="187"/>
      <c r="J18" s="186"/>
      <c r="K18" s="187"/>
      <c r="L18" s="73"/>
      <c r="M18" s="513"/>
      <c r="N18" s="43"/>
      <c r="O18" s="44"/>
      <c r="P18" s="44"/>
      <c r="Q18" s="43"/>
      <c r="R18" s="44"/>
      <c r="S18" s="44"/>
      <c r="T18" s="43"/>
      <c r="U18" s="44"/>
      <c r="V18" s="44"/>
      <c r="W18" s="43"/>
      <c r="X18" s="44"/>
      <c r="Y18" s="44"/>
    </row>
    <row r="19" spans="2:25" ht="36">
      <c r="B19" s="142">
        <v>5</v>
      </c>
      <c r="C19" s="143" t="s">
        <v>1290</v>
      </c>
      <c r="D19" s="82" t="s">
        <v>1289</v>
      </c>
      <c r="E19" s="79" t="s">
        <v>1225</v>
      </c>
      <c r="F19" s="144"/>
      <c r="G19" s="143"/>
      <c r="H19" s="145">
        <v>22</v>
      </c>
      <c r="I19" s="146">
        <f>SUM(F19:H19)</f>
        <v>22</v>
      </c>
      <c r="J19" s="145"/>
      <c r="K19" s="146">
        <f>SUM(I19:J19)</f>
        <v>22</v>
      </c>
      <c r="L19" s="72" t="s">
        <v>1288</v>
      </c>
      <c r="M19" s="60" t="s">
        <v>3</v>
      </c>
      <c r="N19" s="47" t="s">
        <v>1771</v>
      </c>
      <c r="O19" s="48" t="s">
        <v>2133</v>
      </c>
      <c r="P19" s="48" t="s">
        <v>2665</v>
      </c>
      <c r="Q19" s="47">
        <v>-93</v>
      </c>
      <c r="R19" s="48" t="s">
        <v>2084</v>
      </c>
      <c r="S19" s="48" t="s">
        <v>2666</v>
      </c>
      <c r="T19" s="47" t="s">
        <v>1771</v>
      </c>
      <c r="U19" s="48" t="s">
        <v>2093</v>
      </c>
      <c r="V19" s="48" t="s">
        <v>2667</v>
      </c>
      <c r="W19" s="47">
        <v>-94</v>
      </c>
      <c r="X19" s="48" t="s">
        <v>2094</v>
      </c>
      <c r="Y19" s="48" t="s">
        <v>2668</v>
      </c>
    </row>
    <row r="20" spans="2:25">
      <c r="B20" s="181"/>
      <c r="C20" s="182"/>
      <c r="D20" s="183"/>
      <c r="E20" s="184"/>
      <c r="F20" s="185"/>
      <c r="G20" s="182"/>
      <c r="H20" s="186"/>
      <c r="I20" s="187"/>
      <c r="J20" s="186"/>
      <c r="K20" s="187"/>
      <c r="L20" s="73"/>
      <c r="M20" s="513"/>
      <c r="N20" s="43"/>
      <c r="O20" s="44" t="s">
        <v>2664</v>
      </c>
      <c r="P20" s="44"/>
      <c r="Q20" s="43"/>
      <c r="R20" s="44"/>
      <c r="S20" s="44"/>
      <c r="T20" s="43"/>
      <c r="U20" s="44"/>
      <c r="V20" s="44"/>
      <c r="W20" s="43"/>
      <c r="X20" s="44"/>
      <c r="Y20" s="44"/>
    </row>
    <row r="21" spans="2:25" ht="70.5" customHeight="1">
      <c r="B21" s="142">
        <v>6</v>
      </c>
      <c r="C21" s="143" t="s">
        <v>1287</v>
      </c>
      <c r="D21" s="82" t="s">
        <v>1719</v>
      </c>
      <c r="E21" s="79" t="s">
        <v>1225</v>
      </c>
      <c r="F21" s="144"/>
      <c r="G21" s="143"/>
      <c r="H21" s="145">
        <v>64.099999999999994</v>
      </c>
      <c r="I21" s="146">
        <f>SUM(F21:H21)</f>
        <v>64.099999999999994</v>
      </c>
      <c r="J21" s="145"/>
      <c r="K21" s="146">
        <f>SUM(I21:J21)</f>
        <v>64.099999999999994</v>
      </c>
      <c r="L21" s="72" t="s">
        <v>1286</v>
      </c>
      <c r="M21" s="60" t="s">
        <v>3</v>
      </c>
      <c r="N21" s="47" t="s">
        <v>1771</v>
      </c>
      <c r="O21" s="48" t="s">
        <v>1775</v>
      </c>
      <c r="P21" s="48" t="s">
        <v>3137</v>
      </c>
      <c r="Q21" s="47">
        <v>-93</v>
      </c>
      <c r="R21" s="48" t="s">
        <v>2095</v>
      </c>
      <c r="S21" s="48" t="s">
        <v>3138</v>
      </c>
      <c r="T21" s="47" t="s">
        <v>1771</v>
      </c>
      <c r="U21" s="48" t="s">
        <v>2125</v>
      </c>
      <c r="V21" s="48" t="s">
        <v>2670</v>
      </c>
      <c r="W21" s="47">
        <v>-93</v>
      </c>
      <c r="X21" s="48" t="s">
        <v>2117</v>
      </c>
      <c r="Y21" s="48" t="s">
        <v>2332</v>
      </c>
    </row>
    <row r="22" spans="2:25">
      <c r="B22" s="181"/>
      <c r="C22" s="182"/>
      <c r="D22" s="183"/>
      <c r="E22" s="184"/>
      <c r="F22" s="185"/>
      <c r="G22" s="182"/>
      <c r="H22" s="186"/>
      <c r="I22" s="187"/>
      <c r="J22" s="186"/>
      <c r="K22" s="187"/>
      <c r="L22" s="73"/>
      <c r="M22" s="513"/>
      <c r="N22" s="43"/>
      <c r="O22" s="44"/>
      <c r="P22" s="44"/>
      <c r="Q22" s="43"/>
      <c r="R22" s="44"/>
      <c r="S22" s="44"/>
      <c r="T22" s="43"/>
      <c r="U22" s="44"/>
      <c r="V22" s="44"/>
      <c r="W22" s="43"/>
      <c r="X22" s="44"/>
      <c r="Y22" s="44"/>
    </row>
    <row r="23" spans="2:25" ht="36">
      <c r="B23" s="142">
        <v>7</v>
      </c>
      <c r="C23" s="143" t="s">
        <v>1285</v>
      </c>
      <c r="D23" s="82" t="s">
        <v>1284</v>
      </c>
      <c r="E23" s="79" t="s">
        <v>1225</v>
      </c>
      <c r="F23" s="144"/>
      <c r="G23" s="143"/>
      <c r="H23" s="145">
        <v>14</v>
      </c>
      <c r="I23" s="146">
        <f>SUM(F23:H23)</f>
        <v>14</v>
      </c>
      <c r="J23" s="145">
        <v>7.6</v>
      </c>
      <c r="K23" s="146">
        <f>SUM(I23:J23)</f>
        <v>21.6</v>
      </c>
      <c r="L23" s="72" t="s">
        <v>1283</v>
      </c>
      <c r="M23" s="60" t="s">
        <v>10</v>
      </c>
      <c r="N23" s="47" t="s">
        <v>1771</v>
      </c>
      <c r="O23" s="48" t="s">
        <v>2093</v>
      </c>
      <c r="P23" s="48" t="s">
        <v>2671</v>
      </c>
      <c r="Q23" s="47">
        <v>-93</v>
      </c>
      <c r="R23" s="48" t="s">
        <v>2100</v>
      </c>
      <c r="S23" s="48" t="s">
        <v>2672</v>
      </c>
      <c r="T23" s="47" t="s">
        <v>1771</v>
      </c>
      <c r="U23" s="48" t="s">
        <v>2099</v>
      </c>
      <c r="V23" s="48" t="s">
        <v>2673</v>
      </c>
      <c r="W23" s="47">
        <v>-93</v>
      </c>
      <c r="X23" s="48" t="s">
        <v>2100</v>
      </c>
      <c r="Y23" s="48" t="s">
        <v>2674</v>
      </c>
    </row>
    <row r="24" spans="2:25">
      <c r="B24" s="181"/>
      <c r="C24" s="182"/>
      <c r="D24" s="183"/>
      <c r="E24" s="184"/>
      <c r="F24" s="185"/>
      <c r="G24" s="182"/>
      <c r="H24" s="186"/>
      <c r="I24" s="187"/>
      <c r="J24" s="186"/>
      <c r="K24" s="187"/>
      <c r="L24" s="73"/>
      <c r="M24" s="513"/>
      <c r="N24" s="43"/>
      <c r="O24" s="44"/>
      <c r="P24" s="44"/>
      <c r="Q24" s="43"/>
      <c r="R24" s="44"/>
      <c r="S24" s="44"/>
      <c r="T24" s="43"/>
      <c r="U24" s="44"/>
      <c r="V24" s="44"/>
      <c r="W24" s="43"/>
      <c r="X24" s="44"/>
      <c r="Y24" s="44"/>
    </row>
    <row r="25" spans="2:25" ht="54">
      <c r="B25" s="142">
        <v>8</v>
      </c>
      <c r="C25" s="143" t="s">
        <v>1282</v>
      </c>
      <c r="D25" s="82" t="s">
        <v>1281</v>
      </c>
      <c r="E25" s="79" t="s">
        <v>1225</v>
      </c>
      <c r="F25" s="144"/>
      <c r="G25" s="143"/>
      <c r="H25" s="145">
        <v>12</v>
      </c>
      <c r="I25" s="146">
        <f>SUM(F25:H25)</f>
        <v>12</v>
      </c>
      <c r="J25" s="145"/>
      <c r="K25" s="146">
        <f>SUM(I25:J25)</f>
        <v>12</v>
      </c>
      <c r="L25" s="72" t="s">
        <v>1280</v>
      </c>
      <c r="M25" s="60" t="s">
        <v>3</v>
      </c>
      <c r="N25" s="47" t="s">
        <v>1771</v>
      </c>
      <c r="O25" s="48" t="s">
        <v>2088</v>
      </c>
      <c r="P25" s="48" t="s">
        <v>2634</v>
      </c>
      <c r="Q25" s="47">
        <v>-93</v>
      </c>
      <c r="R25" s="48" t="s">
        <v>2101</v>
      </c>
      <c r="S25" s="48" t="s">
        <v>2704</v>
      </c>
      <c r="T25" s="47" t="s">
        <v>1771</v>
      </c>
      <c r="U25" s="48" t="s">
        <v>2099</v>
      </c>
      <c r="V25" s="48" t="s">
        <v>2102</v>
      </c>
      <c r="W25" s="47">
        <v>-93</v>
      </c>
      <c r="X25" s="48" t="s">
        <v>2100</v>
      </c>
      <c r="Y25" s="48" t="s">
        <v>2103</v>
      </c>
    </row>
    <row r="26" spans="2:25">
      <c r="B26" s="181"/>
      <c r="C26" s="182"/>
      <c r="D26" s="183"/>
      <c r="E26" s="184"/>
      <c r="F26" s="185"/>
      <c r="G26" s="182"/>
      <c r="H26" s="186"/>
      <c r="I26" s="187"/>
      <c r="J26" s="186"/>
      <c r="K26" s="187"/>
      <c r="L26" s="73"/>
      <c r="M26" s="513"/>
      <c r="N26" s="43"/>
      <c r="O26" s="44"/>
      <c r="P26" s="44"/>
      <c r="Q26" s="43"/>
      <c r="R26" s="44"/>
      <c r="S26" s="44"/>
      <c r="T26" s="43"/>
      <c r="U26" s="44"/>
      <c r="V26" s="44"/>
      <c r="W26" s="43"/>
      <c r="X26" s="44"/>
      <c r="Y26" s="44"/>
    </row>
    <row r="27" spans="2:25" ht="63" customHeight="1">
      <c r="B27" s="142">
        <v>9</v>
      </c>
      <c r="C27" s="143" t="s">
        <v>1279</v>
      </c>
      <c r="D27" s="82" t="s">
        <v>1278</v>
      </c>
      <c r="E27" s="79" t="s">
        <v>1225</v>
      </c>
      <c r="F27" s="144"/>
      <c r="G27" s="143"/>
      <c r="H27" s="145">
        <v>4.2</v>
      </c>
      <c r="I27" s="146">
        <f>SUM(F27:H27)</f>
        <v>4.2</v>
      </c>
      <c r="J27" s="145">
        <v>1.8</v>
      </c>
      <c r="K27" s="146">
        <f>SUM(I27:J27)</f>
        <v>6</v>
      </c>
      <c r="L27" s="72" t="s">
        <v>1277</v>
      </c>
      <c r="M27" s="60" t="s">
        <v>10</v>
      </c>
      <c r="N27" s="47" t="s">
        <v>1771</v>
      </c>
      <c r="O27" s="48" t="s">
        <v>2104</v>
      </c>
      <c r="P27" s="48" t="s">
        <v>2105</v>
      </c>
      <c r="Q27" s="47">
        <v>-93</v>
      </c>
      <c r="R27" s="48" t="s">
        <v>2106</v>
      </c>
      <c r="S27" s="48" t="s">
        <v>2107</v>
      </c>
      <c r="T27" s="47" t="s">
        <v>1771</v>
      </c>
      <c r="U27" s="48" t="s">
        <v>2116</v>
      </c>
      <c r="V27" s="48" t="s">
        <v>2675</v>
      </c>
      <c r="W27" s="47">
        <v>-93</v>
      </c>
      <c r="X27" s="48" t="s">
        <v>2106</v>
      </c>
      <c r="Y27" s="48" t="s">
        <v>2676</v>
      </c>
    </row>
    <row r="28" spans="2:25" ht="26.25" customHeight="1">
      <c r="B28" s="181"/>
      <c r="C28" s="182"/>
      <c r="D28" s="183"/>
      <c r="E28" s="184"/>
      <c r="F28" s="185"/>
      <c r="G28" s="182"/>
      <c r="H28" s="186"/>
      <c r="I28" s="187"/>
      <c r="J28" s="186"/>
      <c r="K28" s="187"/>
      <c r="L28" s="73"/>
      <c r="M28" s="513"/>
      <c r="N28" s="43"/>
      <c r="O28" s="44"/>
      <c r="P28" s="44"/>
      <c r="Q28" s="43"/>
      <c r="R28" s="44"/>
      <c r="S28" s="44"/>
      <c r="T28" s="43"/>
      <c r="U28" s="44"/>
      <c r="V28" s="44"/>
      <c r="W28" s="43"/>
      <c r="X28" s="44"/>
      <c r="Y28" s="44"/>
    </row>
    <row r="29" spans="2:25" ht="51" customHeight="1">
      <c r="B29" s="142">
        <v>10</v>
      </c>
      <c r="C29" s="143" t="s">
        <v>1276</v>
      </c>
      <c r="D29" s="82" t="s">
        <v>1275</v>
      </c>
      <c r="E29" s="79" t="s">
        <v>1225</v>
      </c>
      <c r="F29" s="144"/>
      <c r="G29" s="143"/>
      <c r="H29" s="145">
        <v>23</v>
      </c>
      <c r="I29" s="146">
        <f>SUM(F29:H29)</f>
        <v>23</v>
      </c>
      <c r="J29" s="145"/>
      <c r="K29" s="146">
        <f>SUM(I29:J29)</f>
        <v>23</v>
      </c>
      <c r="L29" s="72" t="s">
        <v>1274</v>
      </c>
      <c r="M29" s="60" t="s">
        <v>3</v>
      </c>
      <c r="N29" s="47" t="s">
        <v>1771</v>
      </c>
      <c r="O29" s="48" t="s">
        <v>2072</v>
      </c>
      <c r="P29" s="48" t="s">
        <v>2687</v>
      </c>
      <c r="Q29" s="47">
        <v>-93</v>
      </c>
      <c r="R29" s="48" t="s">
        <v>2098</v>
      </c>
      <c r="S29" s="48" t="s">
        <v>2688</v>
      </c>
      <c r="T29" s="47" t="s">
        <v>1771</v>
      </c>
      <c r="U29" s="48" t="s">
        <v>2088</v>
      </c>
      <c r="V29" s="48" t="s">
        <v>2689</v>
      </c>
      <c r="W29" s="47">
        <v>-93</v>
      </c>
      <c r="X29" s="48" t="s">
        <v>2246</v>
      </c>
      <c r="Y29" s="48" t="s">
        <v>2690</v>
      </c>
    </row>
    <row r="30" spans="2:25">
      <c r="B30" s="181"/>
      <c r="C30" s="182"/>
      <c r="D30" s="183"/>
      <c r="E30" s="184"/>
      <c r="F30" s="185"/>
      <c r="G30" s="182"/>
      <c r="H30" s="186"/>
      <c r="I30" s="187"/>
      <c r="J30" s="186"/>
      <c r="K30" s="187"/>
      <c r="L30" s="73"/>
      <c r="M30" s="513"/>
      <c r="N30" s="43"/>
      <c r="O30" s="44"/>
      <c r="P30" s="44"/>
      <c r="Q30" s="43"/>
      <c r="R30" s="44"/>
      <c r="S30" s="44"/>
      <c r="T30" s="43"/>
      <c r="U30" s="44"/>
      <c r="V30" s="44"/>
      <c r="W30" s="43"/>
      <c r="X30" s="44"/>
      <c r="Y30" s="44"/>
    </row>
    <row r="31" spans="2:25" ht="68.25" customHeight="1">
      <c r="B31" s="142">
        <v>11</v>
      </c>
      <c r="C31" s="143" t="s">
        <v>1273</v>
      </c>
      <c r="D31" s="82" t="s">
        <v>1272</v>
      </c>
      <c r="E31" s="79" t="s">
        <v>1225</v>
      </c>
      <c r="F31" s="144"/>
      <c r="G31" s="143"/>
      <c r="H31" s="145">
        <v>1.3</v>
      </c>
      <c r="I31" s="146">
        <f>SUM(F31:H31)</f>
        <v>1.3</v>
      </c>
      <c r="J31" s="145">
        <v>0.3</v>
      </c>
      <c r="K31" s="146">
        <f>SUM(I31:J31)</f>
        <v>1.6</v>
      </c>
      <c r="L31" s="72" t="s">
        <v>1271</v>
      </c>
      <c r="M31" s="60" t="s">
        <v>10</v>
      </c>
      <c r="N31" s="47" t="s">
        <v>1771</v>
      </c>
      <c r="O31" s="48" t="s">
        <v>2099</v>
      </c>
      <c r="P31" s="48" t="s">
        <v>2677</v>
      </c>
      <c r="Q31" s="47">
        <v>-93</v>
      </c>
      <c r="R31" s="48" t="s">
        <v>2100</v>
      </c>
      <c r="S31" s="48" t="s">
        <v>2678</v>
      </c>
      <c r="T31" s="47" t="s">
        <v>1771</v>
      </c>
      <c r="U31" s="48" t="s">
        <v>2079</v>
      </c>
      <c r="V31" s="48" t="s">
        <v>2109</v>
      </c>
      <c r="W31" s="47">
        <v>-93</v>
      </c>
      <c r="X31" s="48" t="s">
        <v>2100</v>
      </c>
      <c r="Y31" s="48" t="s">
        <v>2110</v>
      </c>
    </row>
    <row r="32" spans="2:25" ht="19.5" customHeight="1">
      <c r="B32" s="181"/>
      <c r="C32" s="182"/>
      <c r="D32" s="183"/>
      <c r="E32" s="184"/>
      <c r="F32" s="185"/>
      <c r="G32" s="182"/>
      <c r="H32" s="186"/>
      <c r="I32" s="187"/>
      <c r="J32" s="186"/>
      <c r="K32" s="187"/>
      <c r="L32" s="73"/>
      <c r="M32" s="513"/>
      <c r="N32" s="43"/>
      <c r="O32" s="44"/>
      <c r="P32" s="44"/>
      <c r="Q32" s="43"/>
      <c r="R32" s="44"/>
      <c r="S32" s="44"/>
      <c r="T32" s="43"/>
      <c r="U32" s="44"/>
      <c r="V32" s="44"/>
      <c r="W32" s="43"/>
      <c r="X32" s="44"/>
      <c r="Y32" s="44"/>
    </row>
    <row r="33" spans="2:25" ht="52.5" customHeight="1">
      <c r="B33" s="142">
        <v>12</v>
      </c>
      <c r="C33" s="143" t="s">
        <v>1270</v>
      </c>
      <c r="D33" s="82" t="s">
        <v>1269</v>
      </c>
      <c r="E33" s="79" t="s">
        <v>1225</v>
      </c>
      <c r="F33" s="144"/>
      <c r="G33" s="143"/>
      <c r="H33" s="145">
        <v>4.0999999999999996</v>
      </c>
      <c r="I33" s="146">
        <f>SUM(F33:H33)</f>
        <v>4.0999999999999996</v>
      </c>
      <c r="J33" s="145"/>
      <c r="K33" s="146">
        <f>SUM(I33:J33)</f>
        <v>4.0999999999999996</v>
      </c>
      <c r="L33" s="72" t="s">
        <v>1268</v>
      </c>
      <c r="M33" s="60" t="s">
        <v>3</v>
      </c>
      <c r="N33" s="47" t="s">
        <v>1771</v>
      </c>
      <c r="O33" s="48" t="s">
        <v>2104</v>
      </c>
      <c r="P33" s="48" t="s">
        <v>2111</v>
      </c>
      <c r="Q33" s="47">
        <v>-93</v>
      </c>
      <c r="R33" s="48" t="s">
        <v>2106</v>
      </c>
      <c r="S33" s="48" t="s">
        <v>2112</v>
      </c>
      <c r="T33" s="47" t="s">
        <v>1771</v>
      </c>
      <c r="U33" s="48" t="s">
        <v>2104</v>
      </c>
      <c r="V33" s="48" t="s">
        <v>2679</v>
      </c>
      <c r="W33" s="47">
        <v>-93</v>
      </c>
      <c r="X33" s="48" t="s">
        <v>2097</v>
      </c>
      <c r="Y33" s="48" t="s">
        <v>2680</v>
      </c>
    </row>
    <row r="34" spans="2:25">
      <c r="B34" s="181"/>
      <c r="C34" s="182"/>
      <c r="D34" s="183"/>
      <c r="E34" s="184"/>
      <c r="F34" s="185"/>
      <c r="G34" s="182"/>
      <c r="H34" s="186"/>
      <c r="I34" s="187"/>
      <c r="J34" s="186"/>
      <c r="K34" s="187"/>
      <c r="L34" s="73"/>
      <c r="M34" s="513"/>
      <c r="N34" s="43"/>
      <c r="O34" s="44"/>
      <c r="P34" s="44"/>
      <c r="Q34" s="43"/>
      <c r="R34" s="44"/>
      <c r="S34" s="44"/>
      <c r="T34" s="43"/>
      <c r="U34" s="44"/>
      <c r="V34" s="44"/>
      <c r="W34" s="43"/>
      <c r="X34" s="44"/>
      <c r="Y34" s="44"/>
    </row>
    <row r="35" spans="2:25" ht="57.75" customHeight="1">
      <c r="B35" s="142">
        <v>13</v>
      </c>
      <c r="C35" s="143" t="s">
        <v>1267</v>
      </c>
      <c r="D35" s="82" t="s">
        <v>1266</v>
      </c>
      <c r="E35" s="79" t="s">
        <v>1225</v>
      </c>
      <c r="F35" s="144"/>
      <c r="G35" s="143"/>
      <c r="H35" s="145">
        <v>5.7</v>
      </c>
      <c r="I35" s="146">
        <v>5.7</v>
      </c>
      <c r="J35" s="145"/>
      <c r="K35" s="146">
        <f>SUM(I35:J35)</f>
        <v>5.7</v>
      </c>
      <c r="L35" s="72" t="s">
        <v>1265</v>
      </c>
      <c r="M35" s="60" t="s">
        <v>3</v>
      </c>
      <c r="N35" s="47" t="s">
        <v>1771</v>
      </c>
      <c r="O35" s="48" t="s">
        <v>2104</v>
      </c>
      <c r="P35" s="48" t="s">
        <v>2681</v>
      </c>
      <c r="Q35" s="47">
        <v>-93</v>
      </c>
      <c r="R35" s="48" t="s">
        <v>2097</v>
      </c>
      <c r="S35" s="48" t="s">
        <v>2612</v>
      </c>
      <c r="T35" s="47" t="s">
        <v>1771</v>
      </c>
      <c r="U35" s="48" t="s">
        <v>2088</v>
      </c>
      <c r="V35" s="48" t="s">
        <v>2682</v>
      </c>
      <c r="W35" s="47">
        <v>-93</v>
      </c>
      <c r="X35" s="48" t="s">
        <v>2101</v>
      </c>
      <c r="Y35" s="48" t="s">
        <v>2683</v>
      </c>
    </row>
    <row r="36" spans="2:25">
      <c r="B36" s="188"/>
      <c r="C36" s="184"/>
      <c r="D36" s="85"/>
      <c r="E36" s="184"/>
      <c r="F36" s="189"/>
      <c r="G36" s="187"/>
      <c r="H36" s="189"/>
      <c r="I36" s="187"/>
      <c r="J36" s="189"/>
      <c r="K36" s="187"/>
      <c r="L36" s="73"/>
      <c r="M36" s="513"/>
      <c r="N36" s="43"/>
      <c r="O36" s="44"/>
      <c r="P36" s="44"/>
      <c r="Q36" s="43"/>
      <c r="R36" s="44"/>
      <c r="S36" s="44"/>
      <c r="T36" s="43"/>
      <c r="U36" s="44"/>
      <c r="V36" s="44"/>
      <c r="W36" s="43"/>
      <c r="X36" s="44"/>
      <c r="Y36" s="44"/>
    </row>
    <row r="37" spans="2:25" ht="57.75" customHeight="1">
      <c r="B37" s="142">
        <v>14</v>
      </c>
      <c r="C37" s="143" t="s">
        <v>1264</v>
      </c>
      <c r="D37" s="82" t="s">
        <v>1263</v>
      </c>
      <c r="E37" s="79" t="s">
        <v>1225</v>
      </c>
      <c r="F37" s="147"/>
      <c r="G37" s="146"/>
      <c r="H37" s="145">
        <v>0.4</v>
      </c>
      <c r="I37" s="146">
        <f>SUM(F37:H37)</f>
        <v>0.4</v>
      </c>
      <c r="J37" s="145">
        <v>3.2</v>
      </c>
      <c r="K37" s="146">
        <f>SUM(I37:J37)</f>
        <v>3.6</v>
      </c>
      <c r="L37" s="72" t="s">
        <v>1262</v>
      </c>
      <c r="M37" s="60" t="s">
        <v>10</v>
      </c>
      <c r="N37" s="47" t="s">
        <v>1771</v>
      </c>
      <c r="O37" s="48" t="s">
        <v>2088</v>
      </c>
      <c r="P37" s="48" t="s">
        <v>2114</v>
      </c>
      <c r="Q37" s="47">
        <v>-93</v>
      </c>
      <c r="R37" s="48" t="s">
        <v>2106</v>
      </c>
      <c r="S37" s="48" t="s">
        <v>2115</v>
      </c>
      <c r="T37" s="47" t="s">
        <v>1771</v>
      </c>
      <c r="U37" s="48" t="s">
        <v>2090</v>
      </c>
      <c r="V37" s="48" t="s">
        <v>2684</v>
      </c>
      <c r="W37" s="47">
        <v>-93</v>
      </c>
      <c r="X37" s="48" t="s">
        <v>2097</v>
      </c>
      <c r="Y37" s="48" t="s">
        <v>2685</v>
      </c>
    </row>
    <row r="38" spans="2:25">
      <c r="B38" s="181"/>
      <c r="C38" s="182"/>
      <c r="D38" s="183"/>
      <c r="E38" s="184"/>
      <c r="F38" s="189"/>
      <c r="G38" s="187"/>
      <c r="H38" s="186"/>
      <c r="I38" s="187"/>
      <c r="J38" s="186"/>
      <c r="K38" s="187"/>
      <c r="L38" s="73"/>
      <c r="M38" s="513"/>
      <c r="N38" s="43"/>
      <c r="O38" s="44"/>
      <c r="P38" s="44"/>
      <c r="Q38" s="43"/>
      <c r="R38" s="44"/>
      <c r="S38" s="44"/>
      <c r="T38" s="43"/>
      <c r="U38" s="44"/>
      <c r="V38" s="44"/>
      <c r="W38" s="43"/>
      <c r="X38" s="44"/>
      <c r="Y38" s="44"/>
    </row>
    <row r="39" spans="2:25" ht="57" customHeight="1">
      <c r="B39" s="142">
        <v>15</v>
      </c>
      <c r="C39" s="143" t="s">
        <v>1261</v>
      </c>
      <c r="D39" s="82" t="s">
        <v>1260</v>
      </c>
      <c r="E39" s="79" t="s">
        <v>1225</v>
      </c>
      <c r="F39" s="147"/>
      <c r="G39" s="146"/>
      <c r="H39" s="145">
        <v>7.1</v>
      </c>
      <c r="I39" s="146">
        <v>7.1</v>
      </c>
      <c r="J39" s="145"/>
      <c r="K39" s="146">
        <f>SUM(I39:J39)</f>
        <v>7.1</v>
      </c>
      <c r="L39" s="72" t="s">
        <v>1259</v>
      </c>
      <c r="M39" s="60" t="s">
        <v>3</v>
      </c>
      <c r="N39" s="47" t="s">
        <v>1771</v>
      </c>
      <c r="O39" s="48" t="s">
        <v>2104</v>
      </c>
      <c r="P39" s="48" t="s">
        <v>2686</v>
      </c>
      <c r="Q39" s="47">
        <v>-93</v>
      </c>
      <c r="R39" s="48" t="s">
        <v>2117</v>
      </c>
      <c r="S39" s="48" t="s">
        <v>2285</v>
      </c>
      <c r="T39" s="47" t="s">
        <v>1771</v>
      </c>
      <c r="U39" s="48" t="s">
        <v>2104</v>
      </c>
      <c r="V39" s="48" t="s">
        <v>2118</v>
      </c>
      <c r="W39" s="47">
        <v>-93</v>
      </c>
      <c r="X39" s="48" t="s">
        <v>2106</v>
      </c>
      <c r="Y39" s="48" t="s">
        <v>2119</v>
      </c>
    </row>
    <row r="40" spans="2:25">
      <c r="B40" s="181"/>
      <c r="C40" s="182"/>
      <c r="D40" s="183"/>
      <c r="E40" s="184"/>
      <c r="F40" s="189"/>
      <c r="G40" s="187"/>
      <c r="H40" s="186"/>
      <c r="I40" s="187"/>
      <c r="J40" s="186"/>
      <c r="K40" s="187"/>
      <c r="L40" s="73"/>
      <c r="M40" s="513"/>
      <c r="N40" s="43"/>
      <c r="O40" s="44"/>
      <c r="P40" s="44"/>
      <c r="Q40" s="43"/>
      <c r="R40" s="44"/>
      <c r="S40" s="44"/>
      <c r="T40" s="43"/>
      <c r="U40" s="44"/>
      <c r="V40" s="44"/>
      <c r="W40" s="43"/>
      <c r="X40" s="44"/>
      <c r="Y40" s="44"/>
    </row>
    <row r="41" spans="2:25" ht="54.75" customHeight="1">
      <c r="B41" s="142">
        <v>16</v>
      </c>
      <c r="C41" s="143" t="s">
        <v>1258</v>
      </c>
      <c r="D41" s="82" t="s">
        <v>1257</v>
      </c>
      <c r="E41" s="79" t="s">
        <v>1225</v>
      </c>
      <c r="F41" s="147"/>
      <c r="G41" s="146"/>
      <c r="H41" s="145">
        <v>0.4</v>
      </c>
      <c r="I41" s="146">
        <f>SUM(F41:H41)</f>
        <v>0.4</v>
      </c>
      <c r="J41" s="145">
        <v>5.6</v>
      </c>
      <c r="K41" s="146">
        <f>SUM(I41:J41)</f>
        <v>6</v>
      </c>
      <c r="L41" s="72" t="s">
        <v>1256</v>
      </c>
      <c r="M41" s="60" t="s">
        <v>10</v>
      </c>
      <c r="N41" s="47" t="s">
        <v>1771</v>
      </c>
      <c r="O41" s="48" t="s">
        <v>2088</v>
      </c>
      <c r="P41" s="48" t="s">
        <v>2691</v>
      </c>
      <c r="Q41" s="47">
        <v>-93</v>
      </c>
      <c r="R41" s="48" t="s">
        <v>2375</v>
      </c>
      <c r="S41" s="48" t="s">
        <v>2692</v>
      </c>
      <c r="T41" s="47" t="s">
        <v>1771</v>
      </c>
      <c r="U41" s="48" t="s">
        <v>2090</v>
      </c>
      <c r="V41" s="48" t="s">
        <v>2693</v>
      </c>
      <c r="W41" s="47">
        <v>-93</v>
      </c>
      <c r="X41" s="48" t="s">
        <v>2120</v>
      </c>
      <c r="Y41" s="48" t="s">
        <v>2694</v>
      </c>
    </row>
    <row r="42" spans="2:25">
      <c r="B42" s="181"/>
      <c r="C42" s="182"/>
      <c r="D42" s="183"/>
      <c r="E42" s="184"/>
      <c r="F42" s="189"/>
      <c r="G42" s="187"/>
      <c r="H42" s="186"/>
      <c r="I42" s="187"/>
      <c r="J42" s="186"/>
      <c r="K42" s="187"/>
      <c r="L42" s="73"/>
      <c r="M42" s="513"/>
      <c r="N42" s="43"/>
      <c r="O42" s="44"/>
      <c r="P42" s="44"/>
      <c r="Q42" s="43"/>
      <c r="R42" s="44"/>
      <c r="S42" s="44"/>
      <c r="T42" s="43"/>
      <c r="U42" s="44"/>
      <c r="V42" s="44"/>
      <c r="W42" s="43"/>
      <c r="X42" s="44"/>
      <c r="Y42" s="44"/>
    </row>
    <row r="43" spans="2:25" ht="53.25" customHeight="1">
      <c r="B43" s="142">
        <v>17</v>
      </c>
      <c r="C43" s="143" t="s">
        <v>1255</v>
      </c>
      <c r="D43" s="82" t="s">
        <v>1254</v>
      </c>
      <c r="E43" s="79" t="s">
        <v>1225</v>
      </c>
      <c r="F43" s="147"/>
      <c r="G43" s="146"/>
      <c r="H43" s="145">
        <v>4.4000000000000004</v>
      </c>
      <c r="I43" s="146">
        <f>SUM(F43:H43)</f>
        <v>4.4000000000000004</v>
      </c>
      <c r="J43" s="145"/>
      <c r="K43" s="146">
        <f>SUM(I43:J43)</f>
        <v>4.4000000000000004</v>
      </c>
      <c r="L43" s="72" t="s">
        <v>793</v>
      </c>
      <c r="M43" s="60" t="s">
        <v>3</v>
      </c>
      <c r="N43" s="47" t="s">
        <v>1728</v>
      </c>
      <c r="O43" s="48" t="s">
        <v>2074</v>
      </c>
      <c r="P43" s="48" t="s">
        <v>2164</v>
      </c>
      <c r="Q43" s="47">
        <v>-93</v>
      </c>
      <c r="R43" s="48" t="s">
        <v>2121</v>
      </c>
      <c r="S43" s="48" t="s">
        <v>2695</v>
      </c>
      <c r="T43" s="47" t="s">
        <v>1771</v>
      </c>
      <c r="U43" s="48" t="s">
        <v>2122</v>
      </c>
      <c r="V43" s="48" t="s">
        <v>2123</v>
      </c>
      <c r="W43" s="47">
        <v>-93</v>
      </c>
      <c r="X43" s="48" t="s">
        <v>2096</v>
      </c>
      <c r="Y43" s="48" t="s">
        <v>2124</v>
      </c>
    </row>
    <row r="44" spans="2:25">
      <c r="B44" s="181"/>
      <c r="C44" s="182"/>
      <c r="D44" s="183"/>
      <c r="E44" s="184"/>
      <c r="F44" s="189"/>
      <c r="G44" s="187"/>
      <c r="H44" s="186"/>
      <c r="I44" s="187"/>
      <c r="J44" s="186"/>
      <c r="K44" s="187"/>
      <c r="L44" s="73"/>
      <c r="M44" s="513"/>
      <c r="N44" s="43"/>
      <c r="O44" s="44"/>
      <c r="P44" s="44"/>
      <c r="Q44" s="43"/>
      <c r="R44" s="44"/>
      <c r="S44" s="44"/>
      <c r="T44" s="43"/>
      <c r="U44" s="44"/>
      <c r="V44" s="44"/>
      <c r="W44" s="43"/>
      <c r="X44" s="44"/>
      <c r="Y44" s="44"/>
    </row>
    <row r="45" spans="2:25" ht="45.75" customHeight="1">
      <c r="B45" s="142">
        <v>18</v>
      </c>
      <c r="C45" s="143" t="s">
        <v>1253</v>
      </c>
      <c r="D45" s="82" t="s">
        <v>1252</v>
      </c>
      <c r="E45" s="79" t="s">
        <v>1225</v>
      </c>
      <c r="F45" s="147"/>
      <c r="G45" s="146"/>
      <c r="H45" s="145">
        <v>6.8</v>
      </c>
      <c r="I45" s="146">
        <f>SUM(F45:H45)</f>
        <v>6.8</v>
      </c>
      <c r="J45" s="145"/>
      <c r="K45" s="146">
        <f>SUM(I45:J45)</f>
        <v>6.8</v>
      </c>
      <c r="L45" s="72" t="s">
        <v>1251</v>
      </c>
      <c r="M45" s="60" t="s">
        <v>3</v>
      </c>
      <c r="N45" s="47" t="s">
        <v>1728</v>
      </c>
      <c r="O45" s="48" t="s">
        <v>2074</v>
      </c>
      <c r="P45" s="48" t="s">
        <v>2696</v>
      </c>
      <c r="Q45" s="47">
        <v>-93</v>
      </c>
      <c r="R45" s="48" t="s">
        <v>2125</v>
      </c>
      <c r="S45" s="48" t="s">
        <v>2697</v>
      </c>
      <c r="T45" s="47" t="s">
        <v>1771</v>
      </c>
      <c r="U45" s="48" t="s">
        <v>2126</v>
      </c>
      <c r="V45" s="48" t="s">
        <v>2127</v>
      </c>
      <c r="W45" s="47">
        <v>-93</v>
      </c>
      <c r="X45" s="48" t="s">
        <v>2128</v>
      </c>
      <c r="Y45" s="48" t="s">
        <v>2129</v>
      </c>
    </row>
    <row r="46" spans="2:25">
      <c r="B46" s="181"/>
      <c r="C46" s="182"/>
      <c r="D46" s="183"/>
      <c r="E46" s="184"/>
      <c r="F46" s="189"/>
      <c r="G46" s="187"/>
      <c r="H46" s="186"/>
      <c r="I46" s="187"/>
      <c r="J46" s="186"/>
      <c r="K46" s="187"/>
      <c r="L46" s="73"/>
      <c r="M46" s="513"/>
      <c r="N46" s="43"/>
      <c r="O46" s="44"/>
      <c r="P46" s="44"/>
      <c r="Q46" s="43"/>
      <c r="R46" s="44"/>
      <c r="S46" s="44"/>
      <c r="T46" s="43"/>
      <c r="U46" s="44"/>
      <c r="V46" s="44"/>
      <c r="W46" s="43"/>
      <c r="X46" s="44"/>
      <c r="Y46" s="44"/>
    </row>
    <row r="47" spans="2:25" ht="56.25" customHeight="1">
      <c r="B47" s="142">
        <v>19</v>
      </c>
      <c r="C47" s="143" t="s">
        <v>1250</v>
      </c>
      <c r="D47" s="82" t="s">
        <v>1249</v>
      </c>
      <c r="E47" s="79" t="s">
        <v>1225</v>
      </c>
      <c r="F47" s="147"/>
      <c r="G47" s="146"/>
      <c r="H47" s="145"/>
      <c r="I47" s="146"/>
      <c r="J47" s="145">
        <v>1.1000000000000001</v>
      </c>
      <c r="K47" s="146">
        <f>SUM(I47:J47)</f>
        <v>1.1000000000000001</v>
      </c>
      <c r="L47" s="72" t="s">
        <v>1248</v>
      </c>
      <c r="M47" s="60" t="s">
        <v>5</v>
      </c>
      <c r="N47" s="47" t="s">
        <v>1771</v>
      </c>
      <c r="O47" s="48" t="s">
        <v>2093</v>
      </c>
      <c r="P47" s="48" t="s">
        <v>2698</v>
      </c>
      <c r="Q47" s="47">
        <v>-93</v>
      </c>
      <c r="R47" s="48" t="s">
        <v>2173</v>
      </c>
      <c r="S47" s="48" t="s">
        <v>2699</v>
      </c>
      <c r="T47" s="47" t="s">
        <v>1771</v>
      </c>
      <c r="U47" s="48" t="s">
        <v>2130</v>
      </c>
      <c r="V47" s="48" t="s">
        <v>2700</v>
      </c>
      <c r="W47" s="47">
        <v>-93</v>
      </c>
      <c r="X47" s="48" t="s">
        <v>2135</v>
      </c>
      <c r="Y47" s="48" t="s">
        <v>2701</v>
      </c>
    </row>
    <row r="48" spans="2:25" ht="21" customHeight="1">
      <c r="B48" s="181"/>
      <c r="C48" s="182"/>
      <c r="D48" s="183"/>
      <c r="E48" s="184"/>
      <c r="F48" s="189"/>
      <c r="G48" s="187"/>
      <c r="H48" s="186"/>
      <c r="I48" s="187"/>
      <c r="J48" s="186"/>
      <c r="K48" s="187"/>
      <c r="L48" s="73"/>
      <c r="M48" s="513"/>
      <c r="N48" s="43"/>
      <c r="O48" s="44"/>
      <c r="P48" s="44"/>
      <c r="Q48" s="43"/>
      <c r="R48" s="44"/>
      <c r="S48" s="44"/>
      <c r="T48" s="43"/>
      <c r="U48" s="44"/>
      <c r="V48" s="44"/>
      <c r="W48" s="43"/>
      <c r="X48" s="44"/>
      <c r="Y48" s="44"/>
    </row>
    <row r="49" spans="2:25" ht="45.75" customHeight="1">
      <c r="B49" s="142">
        <v>20</v>
      </c>
      <c r="C49" s="143" t="s">
        <v>1247</v>
      </c>
      <c r="D49" s="82" t="s">
        <v>1246</v>
      </c>
      <c r="E49" s="79" t="s">
        <v>1225</v>
      </c>
      <c r="F49" s="147"/>
      <c r="G49" s="146"/>
      <c r="H49" s="145">
        <v>1.2</v>
      </c>
      <c r="I49" s="146">
        <f>SUM(F49:H49)</f>
        <v>1.2</v>
      </c>
      <c r="J49" s="145"/>
      <c r="K49" s="146">
        <f>SUM(I49:J49)</f>
        <v>1.2</v>
      </c>
      <c r="L49" s="72" t="s">
        <v>1245</v>
      </c>
      <c r="M49" s="60" t="s">
        <v>3</v>
      </c>
      <c r="N49" s="47" t="s">
        <v>1771</v>
      </c>
      <c r="O49" s="48" t="s">
        <v>2133</v>
      </c>
      <c r="P49" s="48" t="s">
        <v>2134</v>
      </c>
      <c r="Q49" s="47">
        <v>-93</v>
      </c>
      <c r="R49" s="48" t="s">
        <v>2135</v>
      </c>
      <c r="S49" s="48" t="s">
        <v>2112</v>
      </c>
      <c r="T49" s="47" t="s">
        <v>1771</v>
      </c>
      <c r="U49" s="48" t="s">
        <v>2133</v>
      </c>
      <c r="V49" s="48" t="s">
        <v>2136</v>
      </c>
      <c r="W49" s="47">
        <v>-93</v>
      </c>
      <c r="X49" s="48" t="s">
        <v>2135</v>
      </c>
      <c r="Y49" s="48" t="s">
        <v>2137</v>
      </c>
    </row>
    <row r="50" spans="2:25" ht="18" customHeight="1">
      <c r="B50" s="181"/>
      <c r="C50" s="182"/>
      <c r="D50" s="183"/>
      <c r="E50" s="184"/>
      <c r="F50" s="189"/>
      <c r="G50" s="187"/>
      <c r="H50" s="186"/>
      <c r="I50" s="187"/>
      <c r="J50" s="186"/>
      <c r="K50" s="187"/>
      <c r="L50" s="73"/>
      <c r="M50" s="513"/>
      <c r="N50" s="43"/>
      <c r="O50" s="44"/>
      <c r="P50" s="44"/>
      <c r="Q50" s="43"/>
      <c r="R50" s="44"/>
      <c r="S50" s="44"/>
      <c r="T50" s="43"/>
      <c r="U50" s="44"/>
      <c r="V50" s="44"/>
      <c r="W50" s="43"/>
      <c r="X50" s="44"/>
      <c r="Y50" s="44"/>
    </row>
    <row r="51" spans="2:25" ht="36">
      <c r="B51" s="142">
        <v>21</v>
      </c>
      <c r="C51" s="143" t="s">
        <v>1244</v>
      </c>
      <c r="D51" s="82" t="s">
        <v>1243</v>
      </c>
      <c r="E51" s="79" t="s">
        <v>1225</v>
      </c>
      <c r="F51" s="147"/>
      <c r="G51" s="146"/>
      <c r="H51" s="145">
        <v>2.8</v>
      </c>
      <c r="I51" s="146">
        <f>SUM(F51:H51)</f>
        <v>2.8</v>
      </c>
      <c r="J51" s="145"/>
      <c r="K51" s="146">
        <f>SUM(I51:J51)</f>
        <v>2.8</v>
      </c>
      <c r="L51" s="72" t="s">
        <v>1242</v>
      </c>
      <c r="M51" s="60" t="s">
        <v>3</v>
      </c>
      <c r="N51" s="47" t="s">
        <v>1771</v>
      </c>
      <c r="O51" s="48" t="s">
        <v>2090</v>
      </c>
      <c r="P51" s="48" t="s">
        <v>2138</v>
      </c>
      <c r="Q51" s="47">
        <v>-93</v>
      </c>
      <c r="R51" s="48" t="s">
        <v>2135</v>
      </c>
      <c r="S51" s="48" t="s">
        <v>2139</v>
      </c>
      <c r="T51" s="47" t="s">
        <v>1771</v>
      </c>
      <c r="U51" s="48" t="s">
        <v>2128</v>
      </c>
      <c r="V51" s="48" t="s">
        <v>2140</v>
      </c>
      <c r="W51" s="47">
        <v>-93</v>
      </c>
      <c r="X51" s="48" t="s">
        <v>2135</v>
      </c>
      <c r="Y51" s="48" t="s">
        <v>2141</v>
      </c>
    </row>
    <row r="52" spans="2:25">
      <c r="B52" s="181"/>
      <c r="C52" s="182"/>
      <c r="D52" s="183"/>
      <c r="E52" s="184"/>
      <c r="F52" s="189"/>
      <c r="G52" s="187"/>
      <c r="H52" s="186"/>
      <c r="I52" s="187"/>
      <c r="J52" s="186"/>
      <c r="K52" s="187"/>
      <c r="L52" s="73"/>
      <c r="M52" s="513"/>
      <c r="N52" s="43"/>
      <c r="O52" s="44"/>
      <c r="P52" s="44"/>
      <c r="Q52" s="43"/>
      <c r="R52" s="44"/>
      <c r="S52" s="44"/>
      <c r="T52" s="43"/>
      <c r="U52" s="44"/>
      <c r="V52" s="44"/>
      <c r="W52" s="43"/>
      <c r="X52" s="44"/>
      <c r="Y52" s="44"/>
    </row>
    <row r="53" spans="2:25" ht="69.75" customHeight="1">
      <c r="B53" s="142">
        <v>22</v>
      </c>
      <c r="C53" s="143" t="s">
        <v>1241</v>
      </c>
      <c r="D53" s="82" t="s">
        <v>1240</v>
      </c>
      <c r="E53" s="79" t="s">
        <v>1225</v>
      </c>
      <c r="F53" s="147"/>
      <c r="G53" s="146"/>
      <c r="H53" s="145">
        <v>5.8</v>
      </c>
      <c r="I53" s="146">
        <f>SUM(F53:H53)</f>
        <v>5.8</v>
      </c>
      <c r="J53" s="145"/>
      <c r="K53" s="146">
        <f>SUM(I53:J53)</f>
        <v>5.8</v>
      </c>
      <c r="L53" s="72" t="s">
        <v>962</v>
      </c>
      <c r="M53" s="60" t="s">
        <v>3</v>
      </c>
      <c r="N53" s="47" t="s">
        <v>1771</v>
      </c>
      <c r="O53" s="48" t="s">
        <v>2142</v>
      </c>
      <c r="P53" s="48" t="s">
        <v>2702</v>
      </c>
      <c r="Q53" s="47">
        <v>-93</v>
      </c>
      <c r="R53" s="48" t="s">
        <v>2173</v>
      </c>
      <c r="S53" s="48" t="s">
        <v>2703</v>
      </c>
      <c r="T53" s="47" t="s">
        <v>1771</v>
      </c>
      <c r="U53" s="48" t="s">
        <v>2088</v>
      </c>
      <c r="V53" s="48" t="s">
        <v>2634</v>
      </c>
      <c r="W53" s="47">
        <v>-93</v>
      </c>
      <c r="X53" s="48" t="s">
        <v>2101</v>
      </c>
      <c r="Y53" s="48" t="s">
        <v>2704</v>
      </c>
    </row>
    <row r="54" spans="2:25" ht="21.75" customHeight="1">
      <c r="B54" s="181"/>
      <c r="C54" s="182"/>
      <c r="D54" s="183"/>
      <c r="E54" s="184"/>
      <c r="F54" s="189"/>
      <c r="G54" s="187"/>
      <c r="H54" s="186"/>
      <c r="I54" s="187"/>
      <c r="J54" s="186"/>
      <c r="K54" s="187"/>
      <c r="L54" s="73"/>
      <c r="M54" s="513"/>
      <c r="N54" s="43"/>
      <c r="O54" s="44"/>
      <c r="P54" s="44"/>
      <c r="Q54" s="43"/>
      <c r="R54" s="44"/>
      <c r="S54" s="44"/>
      <c r="T54" s="43"/>
      <c r="U54" s="44"/>
      <c r="V54" s="44"/>
      <c r="W54" s="43"/>
      <c r="X54" s="44"/>
      <c r="Y54" s="44"/>
    </row>
    <row r="55" spans="2:25" ht="54" customHeight="1">
      <c r="B55" s="142">
        <v>23</v>
      </c>
      <c r="C55" s="143" t="s">
        <v>1239</v>
      </c>
      <c r="D55" s="82" t="s">
        <v>1238</v>
      </c>
      <c r="E55" s="79" t="s">
        <v>1225</v>
      </c>
      <c r="F55" s="147"/>
      <c r="G55" s="146"/>
      <c r="H55" s="145">
        <v>2</v>
      </c>
      <c r="I55" s="146">
        <f>SUM(F55:H55)</f>
        <v>2</v>
      </c>
      <c r="J55" s="145"/>
      <c r="K55" s="146">
        <f>SUM(I55:J55)</f>
        <v>2</v>
      </c>
      <c r="L55" s="72" t="s">
        <v>1237</v>
      </c>
      <c r="M55" s="60" t="s">
        <v>3</v>
      </c>
      <c r="N55" s="47" t="s">
        <v>1771</v>
      </c>
      <c r="O55" s="48" t="s">
        <v>2133</v>
      </c>
      <c r="P55" s="48" t="s">
        <v>2143</v>
      </c>
      <c r="Q55" s="47">
        <v>-93</v>
      </c>
      <c r="R55" s="48" t="s">
        <v>2135</v>
      </c>
      <c r="S55" s="48" t="s">
        <v>2144</v>
      </c>
      <c r="T55" s="47" t="s">
        <v>1771</v>
      </c>
      <c r="U55" s="48" t="s">
        <v>2133</v>
      </c>
      <c r="V55" s="48" t="s">
        <v>2145</v>
      </c>
      <c r="W55" s="47">
        <v>-93</v>
      </c>
      <c r="X55" s="48" t="s">
        <v>2101</v>
      </c>
      <c r="Y55" s="48" t="s">
        <v>2146</v>
      </c>
    </row>
    <row r="56" spans="2:25" ht="21" customHeight="1" thickBot="1">
      <c r="B56" s="190"/>
      <c r="C56" s="191"/>
      <c r="D56" s="192"/>
      <c r="E56" s="193"/>
      <c r="F56" s="194"/>
      <c r="G56" s="195"/>
      <c r="H56" s="196"/>
      <c r="I56" s="195"/>
      <c r="J56" s="196"/>
      <c r="K56" s="195"/>
      <c r="L56" s="74"/>
      <c r="M56" s="513"/>
      <c r="N56" s="51"/>
      <c r="O56" s="52"/>
      <c r="P56" s="52"/>
      <c r="Q56" s="51"/>
      <c r="R56" s="52"/>
      <c r="S56" s="52"/>
      <c r="T56" s="51"/>
      <c r="U56" s="52"/>
      <c r="V56" s="52"/>
      <c r="W56" s="43"/>
      <c r="X56" s="52"/>
      <c r="Y56" s="52"/>
    </row>
    <row r="57" spans="2:25" ht="43.5" customHeight="1">
      <c r="B57" s="142">
        <v>24</v>
      </c>
      <c r="C57" s="143" t="s">
        <v>1235</v>
      </c>
      <c r="D57" s="82" t="s">
        <v>1230</v>
      </c>
      <c r="E57" s="79" t="s">
        <v>1225</v>
      </c>
      <c r="F57" s="197"/>
      <c r="G57" s="198"/>
      <c r="H57" s="145">
        <v>9.3000000000000007</v>
      </c>
      <c r="I57" s="146">
        <v>9.3000000000000007</v>
      </c>
      <c r="J57" s="145">
        <v>0.3</v>
      </c>
      <c r="K57" s="146">
        <f>SUM(I57:J57)</f>
        <v>9.6000000000000014</v>
      </c>
      <c r="L57" s="72" t="s">
        <v>1236</v>
      </c>
      <c r="M57" s="60" t="s">
        <v>10</v>
      </c>
      <c r="N57" s="47" t="s">
        <v>1771</v>
      </c>
      <c r="O57" s="48" t="s">
        <v>2069</v>
      </c>
      <c r="P57" s="48" t="s">
        <v>2147</v>
      </c>
      <c r="Q57" s="47">
        <v>-93</v>
      </c>
      <c r="R57" s="48" t="s">
        <v>2148</v>
      </c>
      <c r="S57" s="48" t="s">
        <v>2149</v>
      </c>
      <c r="T57" s="47" t="s">
        <v>1771</v>
      </c>
      <c r="U57" s="48" t="s">
        <v>2142</v>
      </c>
      <c r="V57" s="48" t="s">
        <v>2150</v>
      </c>
      <c r="W57" s="47">
        <v>-93</v>
      </c>
      <c r="X57" s="48" t="s">
        <v>2151</v>
      </c>
      <c r="Y57" s="48" t="s">
        <v>2152</v>
      </c>
    </row>
    <row r="58" spans="2:25" ht="18" customHeight="1">
      <c r="B58" s="181"/>
      <c r="C58" s="182"/>
      <c r="D58" s="183"/>
      <c r="E58" s="184"/>
      <c r="F58" s="199"/>
      <c r="G58" s="200"/>
      <c r="H58" s="186"/>
      <c r="I58" s="187"/>
      <c r="J58" s="186"/>
      <c r="K58" s="187"/>
      <c r="L58" s="73"/>
      <c r="M58" s="513"/>
      <c r="N58" s="43"/>
      <c r="O58" s="44"/>
      <c r="P58" s="44"/>
      <c r="Q58" s="43"/>
      <c r="R58" s="44"/>
      <c r="S58" s="44"/>
      <c r="T58" s="43"/>
      <c r="U58" s="44"/>
      <c r="V58" s="44"/>
      <c r="W58" s="43"/>
      <c r="X58" s="44"/>
      <c r="Y58" s="44"/>
    </row>
    <row r="59" spans="2:25" ht="36">
      <c r="B59" s="142">
        <v>25</v>
      </c>
      <c r="C59" s="143" t="s">
        <v>1501</v>
      </c>
      <c r="D59" s="82" t="s">
        <v>1234</v>
      </c>
      <c r="E59" s="79" t="s">
        <v>1225</v>
      </c>
      <c r="F59" s="197"/>
      <c r="G59" s="198"/>
      <c r="H59" s="145">
        <v>1.2</v>
      </c>
      <c r="I59" s="146">
        <f>SUM(F59:H59)</f>
        <v>1.2</v>
      </c>
      <c r="J59" s="145"/>
      <c r="K59" s="146">
        <f>SUM(I59:J59)</f>
        <v>1.2</v>
      </c>
      <c r="L59" s="72" t="s">
        <v>1233</v>
      </c>
      <c r="M59" s="60" t="s">
        <v>3</v>
      </c>
      <c r="N59" s="47" t="s">
        <v>1728</v>
      </c>
      <c r="O59" s="48" t="s">
        <v>2153</v>
      </c>
      <c r="P59" s="48" t="s">
        <v>2154</v>
      </c>
      <c r="Q59" s="47">
        <v>-93</v>
      </c>
      <c r="R59" s="48" t="s">
        <v>2128</v>
      </c>
      <c r="S59" s="48" t="s">
        <v>2155</v>
      </c>
      <c r="T59" s="47" t="s">
        <v>1728</v>
      </c>
      <c r="U59" s="48" t="s">
        <v>2156</v>
      </c>
      <c r="V59" s="48" t="s">
        <v>2157</v>
      </c>
      <c r="W59" s="47">
        <v>-93</v>
      </c>
      <c r="X59" s="48" t="s">
        <v>2128</v>
      </c>
      <c r="Y59" s="48" t="s">
        <v>2158</v>
      </c>
    </row>
    <row r="60" spans="2:25">
      <c r="B60" s="181"/>
      <c r="C60" s="182"/>
      <c r="D60" s="183"/>
      <c r="E60" s="184"/>
      <c r="F60" s="199"/>
      <c r="G60" s="200"/>
      <c r="H60" s="186"/>
      <c r="I60" s="187"/>
      <c r="J60" s="186"/>
      <c r="K60" s="187"/>
      <c r="L60" s="73"/>
      <c r="M60" s="513"/>
      <c r="N60" s="43"/>
      <c r="O60" s="44"/>
      <c r="P60" s="44"/>
      <c r="Q60" s="43"/>
      <c r="R60" s="44"/>
      <c r="S60" s="44"/>
      <c r="T60" s="43"/>
      <c r="U60" s="44"/>
      <c r="V60" s="44"/>
      <c r="W60" s="43"/>
      <c r="X60" s="44"/>
      <c r="Y60" s="44"/>
    </row>
    <row r="61" spans="2:25" ht="66.75" customHeight="1">
      <c r="B61" s="142">
        <v>26</v>
      </c>
      <c r="C61" s="143" t="s">
        <v>1232</v>
      </c>
      <c r="D61" s="82" t="s">
        <v>1231</v>
      </c>
      <c r="E61" s="79" t="s">
        <v>1225</v>
      </c>
      <c r="F61" s="197"/>
      <c r="G61" s="198"/>
      <c r="H61" s="145">
        <v>1.8</v>
      </c>
      <c r="I61" s="146">
        <f>SUM(F61:H61)</f>
        <v>1.8</v>
      </c>
      <c r="J61" s="145">
        <v>7.2</v>
      </c>
      <c r="K61" s="146">
        <f>SUM(I61:J61)</f>
        <v>9</v>
      </c>
      <c r="L61" s="72" t="s">
        <v>1230</v>
      </c>
      <c r="M61" s="60" t="s">
        <v>10</v>
      </c>
      <c r="N61" s="47" t="s">
        <v>1771</v>
      </c>
      <c r="O61" s="48" t="s">
        <v>2069</v>
      </c>
      <c r="P61" s="48" t="s">
        <v>2147</v>
      </c>
      <c r="Q61" s="47">
        <v>-93</v>
      </c>
      <c r="R61" s="48" t="s">
        <v>2148</v>
      </c>
      <c r="S61" s="48" t="s">
        <v>2149</v>
      </c>
      <c r="T61" s="47" t="s">
        <v>1771</v>
      </c>
      <c r="U61" s="48" t="s">
        <v>2093</v>
      </c>
      <c r="V61" s="48" t="s">
        <v>2705</v>
      </c>
      <c r="W61" s="47">
        <v>-93</v>
      </c>
      <c r="X61" s="48" t="s">
        <v>2511</v>
      </c>
      <c r="Y61" s="48" t="s">
        <v>2403</v>
      </c>
    </row>
    <row r="62" spans="2:25">
      <c r="B62" s="181"/>
      <c r="C62" s="182"/>
      <c r="D62" s="183"/>
      <c r="E62" s="184"/>
      <c r="F62" s="201"/>
      <c r="G62" s="201"/>
      <c r="H62" s="202"/>
      <c r="I62" s="203"/>
      <c r="J62" s="186"/>
      <c r="K62" s="187"/>
      <c r="L62" s="73"/>
      <c r="M62" s="513"/>
      <c r="N62" s="43"/>
      <c r="O62" s="44"/>
      <c r="P62" s="44"/>
      <c r="Q62" s="43"/>
      <c r="R62" s="44"/>
      <c r="S62" s="44"/>
      <c r="T62" s="43"/>
      <c r="U62" s="44"/>
      <c r="V62" s="44"/>
      <c r="W62" s="43"/>
      <c r="X62" s="44"/>
      <c r="Y62" s="44"/>
    </row>
    <row r="63" spans="2:25" ht="52.5" customHeight="1">
      <c r="B63" s="142">
        <v>27</v>
      </c>
      <c r="C63" s="143" t="s">
        <v>1229</v>
      </c>
      <c r="D63" s="82" t="s">
        <v>1228</v>
      </c>
      <c r="E63" s="79" t="s">
        <v>1225</v>
      </c>
      <c r="F63" s="204"/>
      <c r="G63" s="204"/>
      <c r="H63" s="205">
        <v>1</v>
      </c>
      <c r="I63" s="206">
        <f>SUM(F63:H63)</f>
        <v>1</v>
      </c>
      <c r="J63" s="144"/>
      <c r="K63" s="146">
        <f>SUM(I63:J63)</f>
        <v>1</v>
      </c>
      <c r="L63" s="72" t="s">
        <v>1227</v>
      </c>
      <c r="M63" s="60" t="s">
        <v>3</v>
      </c>
      <c r="N63" s="47" t="s">
        <v>1771</v>
      </c>
      <c r="O63" s="48" t="s">
        <v>2081</v>
      </c>
      <c r="P63" s="48" t="s">
        <v>2160</v>
      </c>
      <c r="Q63" s="47">
        <v>-93</v>
      </c>
      <c r="R63" s="48" t="s">
        <v>2099</v>
      </c>
      <c r="S63" s="48" t="s">
        <v>2161</v>
      </c>
      <c r="T63" s="47" t="s">
        <v>1771</v>
      </c>
      <c r="U63" s="48" t="s">
        <v>2081</v>
      </c>
      <c r="V63" s="48" t="s">
        <v>2162</v>
      </c>
      <c r="W63" s="47">
        <v>-93</v>
      </c>
      <c r="X63" s="48" t="s">
        <v>2079</v>
      </c>
      <c r="Y63" s="48" t="s">
        <v>2163</v>
      </c>
    </row>
    <row r="64" spans="2:25">
      <c r="B64" s="181"/>
      <c r="C64" s="182"/>
      <c r="D64" s="207"/>
      <c r="E64" s="208"/>
      <c r="F64" s="201"/>
      <c r="G64" s="201"/>
      <c r="H64" s="203"/>
      <c r="I64" s="203"/>
      <c r="J64" s="203"/>
      <c r="K64" s="203"/>
      <c r="L64" s="207"/>
      <c r="M64" s="513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</row>
    <row r="65" spans="1:25" s="166" customFormat="1" ht="64.5" customHeight="1">
      <c r="B65" s="161">
        <v>28</v>
      </c>
      <c r="C65" s="162" t="s">
        <v>1366</v>
      </c>
      <c r="D65" s="167" t="s">
        <v>1474</v>
      </c>
      <c r="E65" s="163" t="s">
        <v>1225</v>
      </c>
      <c r="F65" s="164"/>
      <c r="G65" s="164"/>
      <c r="H65" s="165">
        <v>13</v>
      </c>
      <c r="I65" s="165">
        <v>13</v>
      </c>
      <c r="J65" s="165">
        <v>6</v>
      </c>
      <c r="K65" s="165">
        <v>19</v>
      </c>
      <c r="L65" s="170" t="s">
        <v>1503</v>
      </c>
      <c r="M65" s="60" t="s">
        <v>10</v>
      </c>
      <c r="N65" s="47" t="s">
        <v>1728</v>
      </c>
      <c r="O65" s="149" t="s">
        <v>2074</v>
      </c>
      <c r="P65" s="149" t="s">
        <v>2164</v>
      </c>
      <c r="Q65" s="47">
        <v>-93</v>
      </c>
      <c r="R65" s="149" t="s">
        <v>2132</v>
      </c>
      <c r="S65" s="149" t="s">
        <v>2165</v>
      </c>
      <c r="T65" s="47" t="s">
        <v>1771</v>
      </c>
      <c r="U65" s="149" t="s">
        <v>2072</v>
      </c>
      <c r="V65" s="149" t="s">
        <v>2166</v>
      </c>
      <c r="W65" s="47">
        <v>-93</v>
      </c>
      <c r="X65" s="149" t="s">
        <v>2132</v>
      </c>
      <c r="Y65" s="149" t="s">
        <v>2167</v>
      </c>
    </row>
    <row r="66" spans="1:25" s="157" customFormat="1">
      <c r="B66" s="151"/>
      <c r="C66" s="152"/>
      <c r="D66" s="153"/>
      <c r="E66" s="209"/>
      <c r="F66" s="154"/>
      <c r="G66" s="154"/>
      <c r="H66" s="155"/>
      <c r="I66" s="155"/>
      <c r="J66" s="155"/>
      <c r="K66" s="155"/>
      <c r="L66" s="156"/>
      <c r="M66" s="514"/>
      <c r="N66" s="158"/>
      <c r="O66" s="158"/>
      <c r="P66" s="158"/>
      <c r="Q66" s="158"/>
      <c r="R66" s="158"/>
      <c r="S66" s="158"/>
      <c r="T66" s="158"/>
      <c r="U66" s="158"/>
      <c r="V66" s="158"/>
      <c r="W66" s="43"/>
      <c r="X66" s="158"/>
      <c r="Y66" s="158"/>
    </row>
    <row r="67" spans="1:25" s="166" customFormat="1" ht="46.5" customHeight="1">
      <c r="B67" s="161">
        <v>29</v>
      </c>
      <c r="C67" s="162" t="s">
        <v>1367</v>
      </c>
      <c r="D67" s="167" t="s">
        <v>1336</v>
      </c>
      <c r="E67" s="163" t="s">
        <v>1225</v>
      </c>
      <c r="F67" s="164"/>
      <c r="G67" s="164"/>
      <c r="H67" s="165">
        <v>3</v>
      </c>
      <c r="I67" s="165">
        <v>3</v>
      </c>
      <c r="J67" s="165"/>
      <c r="K67" s="165">
        <v>3</v>
      </c>
      <c r="L67" s="170" t="s">
        <v>617</v>
      </c>
      <c r="M67" s="60" t="s">
        <v>3</v>
      </c>
      <c r="N67" s="47" t="s">
        <v>1728</v>
      </c>
      <c r="O67" s="149" t="s">
        <v>2074</v>
      </c>
      <c r="P67" s="149" t="s">
        <v>2168</v>
      </c>
      <c r="Q67" s="47">
        <v>-93</v>
      </c>
      <c r="R67" s="149" t="s">
        <v>2132</v>
      </c>
      <c r="S67" s="149" t="s">
        <v>2169</v>
      </c>
      <c r="T67" s="47" t="s">
        <v>1728</v>
      </c>
      <c r="U67" s="149" t="s">
        <v>2156</v>
      </c>
      <c r="V67" s="160" t="s">
        <v>2170</v>
      </c>
      <c r="W67" s="47">
        <v>-93</v>
      </c>
      <c r="X67" s="149" t="s">
        <v>2132</v>
      </c>
      <c r="Y67" s="149" t="s">
        <v>2171</v>
      </c>
    </row>
    <row r="68" spans="1:25" s="157" customFormat="1">
      <c r="B68" s="151"/>
      <c r="C68" s="152"/>
      <c r="D68" s="153"/>
      <c r="E68" s="209"/>
      <c r="F68" s="154"/>
      <c r="G68" s="154"/>
      <c r="H68" s="155"/>
      <c r="I68" s="155"/>
      <c r="J68" s="155"/>
      <c r="K68" s="155"/>
      <c r="L68" s="156"/>
      <c r="M68" s="514"/>
      <c r="N68" s="158"/>
      <c r="O68" s="158"/>
      <c r="P68" s="158"/>
      <c r="Q68" s="158"/>
      <c r="R68" s="158"/>
      <c r="S68" s="158"/>
      <c r="T68" s="158"/>
      <c r="U68" s="158"/>
      <c r="V68" s="158"/>
      <c r="W68" s="43"/>
      <c r="X68" s="158"/>
      <c r="Y68" s="158"/>
    </row>
    <row r="69" spans="1:25" s="166" customFormat="1" ht="58.5" customHeight="1">
      <c r="B69" s="161">
        <v>30</v>
      </c>
      <c r="C69" s="162" t="s">
        <v>1368</v>
      </c>
      <c r="D69" s="169" t="s">
        <v>1337</v>
      </c>
      <c r="E69" s="163" t="s">
        <v>1225</v>
      </c>
      <c r="F69" s="164"/>
      <c r="G69" s="164"/>
      <c r="H69" s="165"/>
      <c r="I69" s="165"/>
      <c r="J69" s="165">
        <v>3</v>
      </c>
      <c r="K69" s="165">
        <v>3</v>
      </c>
      <c r="L69" s="170" t="s">
        <v>617</v>
      </c>
      <c r="M69" s="60" t="s">
        <v>5</v>
      </c>
      <c r="N69" s="47" t="s">
        <v>1728</v>
      </c>
      <c r="O69" s="149" t="s">
        <v>2074</v>
      </c>
      <c r="P69" s="149" t="s">
        <v>2172</v>
      </c>
      <c r="Q69" s="47">
        <v>-93</v>
      </c>
      <c r="R69" s="149" t="s">
        <v>2173</v>
      </c>
      <c r="S69" s="149" t="s">
        <v>2174</v>
      </c>
      <c r="T69" s="47" t="s">
        <v>1728</v>
      </c>
      <c r="U69" s="149" t="s">
        <v>2156</v>
      </c>
      <c r="V69" s="149" t="s">
        <v>2175</v>
      </c>
      <c r="W69" s="47">
        <v>-93</v>
      </c>
      <c r="X69" s="149" t="s">
        <v>2132</v>
      </c>
      <c r="Y69" s="149" t="s">
        <v>2176</v>
      </c>
    </row>
    <row r="70" spans="1:25" s="157" customFormat="1">
      <c r="B70" s="151"/>
      <c r="C70" s="152"/>
      <c r="D70" s="153"/>
      <c r="E70" s="209"/>
      <c r="F70" s="154"/>
      <c r="G70" s="154"/>
      <c r="H70" s="155"/>
      <c r="I70" s="155"/>
      <c r="J70" s="155"/>
      <c r="K70" s="155"/>
      <c r="L70" s="156"/>
      <c r="M70" s="514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</row>
    <row r="71" spans="1:25" s="166" customFormat="1" ht="52.5" customHeight="1">
      <c r="B71" s="161">
        <v>31</v>
      </c>
      <c r="C71" s="162" t="s">
        <v>1369</v>
      </c>
      <c r="D71" s="167" t="s">
        <v>1338</v>
      </c>
      <c r="E71" s="163" t="s">
        <v>1225</v>
      </c>
      <c r="F71" s="164"/>
      <c r="G71" s="164"/>
      <c r="H71" s="165">
        <v>13</v>
      </c>
      <c r="I71" s="165">
        <v>13</v>
      </c>
      <c r="J71" s="165">
        <v>10</v>
      </c>
      <c r="K71" s="165">
        <v>23</v>
      </c>
      <c r="L71" s="170" t="s">
        <v>617</v>
      </c>
      <c r="M71" s="60" t="s">
        <v>10</v>
      </c>
      <c r="N71" s="47" t="s">
        <v>1728</v>
      </c>
      <c r="O71" s="149" t="s">
        <v>2074</v>
      </c>
      <c r="P71" s="149" t="s">
        <v>2177</v>
      </c>
      <c r="Q71" s="47">
        <v>-93</v>
      </c>
      <c r="R71" s="149" t="s">
        <v>2135</v>
      </c>
      <c r="S71" s="149" t="s">
        <v>2178</v>
      </c>
      <c r="T71" s="47" t="s">
        <v>1771</v>
      </c>
      <c r="U71" s="149" t="s">
        <v>2130</v>
      </c>
      <c r="V71" s="149" t="s">
        <v>2179</v>
      </c>
      <c r="W71" s="47">
        <v>-93</v>
      </c>
      <c r="X71" s="149" t="s">
        <v>2173</v>
      </c>
      <c r="Y71" s="160" t="s">
        <v>2180</v>
      </c>
    </row>
    <row r="72" spans="1:25" s="157" customFormat="1">
      <c r="B72" s="151"/>
      <c r="C72" s="152"/>
      <c r="D72" s="153"/>
      <c r="E72" s="209"/>
      <c r="F72" s="154"/>
      <c r="G72" s="154"/>
      <c r="H72" s="155"/>
      <c r="I72" s="155"/>
      <c r="J72" s="155"/>
      <c r="K72" s="155"/>
      <c r="L72" s="156"/>
      <c r="M72" s="514"/>
      <c r="N72" s="158"/>
      <c r="O72" s="158"/>
      <c r="P72" s="158"/>
      <c r="Q72" s="158"/>
      <c r="R72" s="158"/>
      <c r="S72" s="158"/>
      <c r="T72" s="158"/>
      <c r="U72" s="158"/>
      <c r="V72" s="158"/>
      <c r="W72" s="43"/>
      <c r="X72" s="158"/>
      <c r="Y72" s="158"/>
    </row>
    <row r="73" spans="1:25" s="166" customFormat="1" ht="44.25" customHeight="1">
      <c r="B73" s="161">
        <v>32</v>
      </c>
      <c r="C73" s="162" t="s">
        <v>1370</v>
      </c>
      <c r="D73" s="167" t="s">
        <v>1339</v>
      </c>
      <c r="E73" s="163" t="s">
        <v>1225</v>
      </c>
      <c r="F73" s="164"/>
      <c r="G73" s="164"/>
      <c r="H73" s="165"/>
      <c r="I73" s="165"/>
      <c r="J73" s="165">
        <v>4</v>
      </c>
      <c r="K73" s="165">
        <v>4</v>
      </c>
      <c r="L73" s="170" t="s">
        <v>1507</v>
      </c>
      <c r="M73" s="60" t="s">
        <v>5</v>
      </c>
      <c r="N73" s="47" t="s">
        <v>1771</v>
      </c>
      <c r="O73" s="149" t="s">
        <v>2072</v>
      </c>
      <c r="P73" s="149" t="s">
        <v>2181</v>
      </c>
      <c r="Q73" s="47">
        <v>-93</v>
      </c>
      <c r="R73" s="149" t="s">
        <v>2135</v>
      </c>
      <c r="S73" s="149" t="s">
        <v>2182</v>
      </c>
      <c r="T73" s="47" t="s">
        <v>1771</v>
      </c>
      <c r="U73" s="149" t="s">
        <v>2130</v>
      </c>
      <c r="V73" s="149" t="s">
        <v>2183</v>
      </c>
      <c r="W73" s="47">
        <v>-93</v>
      </c>
      <c r="X73" s="149" t="s">
        <v>2135</v>
      </c>
      <c r="Y73" s="149" t="s">
        <v>2184</v>
      </c>
    </row>
    <row r="74" spans="1:25" s="157" customFormat="1">
      <c r="B74" s="151"/>
      <c r="C74" s="152"/>
      <c r="D74" s="153"/>
      <c r="E74" s="209"/>
      <c r="F74" s="154"/>
      <c r="G74" s="154"/>
      <c r="H74" s="155"/>
      <c r="I74" s="155"/>
      <c r="J74" s="155"/>
      <c r="K74" s="155"/>
      <c r="L74" s="156"/>
      <c r="M74" s="514"/>
      <c r="N74" s="158"/>
      <c r="O74" s="158"/>
      <c r="P74" s="158"/>
      <c r="Q74" s="158"/>
      <c r="R74" s="158"/>
      <c r="S74" s="158"/>
      <c r="T74" s="158"/>
      <c r="U74" s="158"/>
      <c r="V74" s="158"/>
      <c r="W74" s="43"/>
      <c r="X74" s="158"/>
      <c r="Y74" s="158"/>
    </row>
    <row r="75" spans="1:25" s="166" customFormat="1" ht="85.5" customHeight="1">
      <c r="A75" s="210"/>
      <c r="B75" s="161">
        <v>33</v>
      </c>
      <c r="C75" s="162" t="s">
        <v>1371</v>
      </c>
      <c r="D75" s="167" t="s">
        <v>1340</v>
      </c>
      <c r="E75" s="163" t="s">
        <v>1225</v>
      </c>
      <c r="F75" s="164"/>
      <c r="G75" s="164"/>
      <c r="H75" s="165"/>
      <c r="I75" s="165"/>
      <c r="J75" s="165">
        <v>20</v>
      </c>
      <c r="K75" s="165">
        <v>20</v>
      </c>
      <c r="L75" s="170" t="s">
        <v>1504</v>
      </c>
      <c r="M75" s="60" t="s">
        <v>5</v>
      </c>
      <c r="N75" s="47" t="s">
        <v>1728</v>
      </c>
      <c r="O75" s="149" t="s">
        <v>2074</v>
      </c>
      <c r="P75" s="149" t="s">
        <v>2185</v>
      </c>
      <c r="Q75" s="47">
        <v>-93</v>
      </c>
      <c r="R75" s="149" t="s">
        <v>2101</v>
      </c>
      <c r="S75" s="149" t="s">
        <v>2186</v>
      </c>
      <c r="T75" s="47" t="s">
        <v>1771</v>
      </c>
      <c r="U75" s="149" t="s">
        <v>2093</v>
      </c>
      <c r="V75" s="149" t="s">
        <v>2187</v>
      </c>
      <c r="W75" s="47">
        <v>-93</v>
      </c>
      <c r="X75" s="149" t="s">
        <v>2101</v>
      </c>
      <c r="Y75" s="149" t="s">
        <v>2188</v>
      </c>
    </row>
    <row r="76" spans="1:25" s="157" customFormat="1">
      <c r="B76" s="151"/>
      <c r="C76" s="152"/>
      <c r="D76" s="153"/>
      <c r="E76" s="209"/>
      <c r="F76" s="154"/>
      <c r="G76" s="154"/>
      <c r="H76" s="155"/>
      <c r="I76" s="155"/>
      <c r="J76" s="155"/>
      <c r="K76" s="155"/>
      <c r="L76" s="156"/>
      <c r="M76" s="514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s="166" customFormat="1" ht="68.25" customHeight="1">
      <c r="B77" s="161">
        <v>34</v>
      </c>
      <c r="C77" s="162" t="s">
        <v>1372</v>
      </c>
      <c r="D77" s="167" t="s">
        <v>1341</v>
      </c>
      <c r="E77" s="163" t="s">
        <v>1225</v>
      </c>
      <c r="F77" s="164"/>
      <c r="G77" s="164"/>
      <c r="H77" s="165">
        <v>23</v>
      </c>
      <c r="I77" s="165">
        <v>23</v>
      </c>
      <c r="J77" s="165"/>
      <c r="K77" s="165">
        <v>23</v>
      </c>
      <c r="L77" s="170" t="s">
        <v>1505</v>
      </c>
      <c r="M77" s="60" t="s">
        <v>3</v>
      </c>
      <c r="N77" s="47" t="s">
        <v>1728</v>
      </c>
      <c r="O77" s="149" t="s">
        <v>2074</v>
      </c>
      <c r="P77" s="149" t="s">
        <v>2189</v>
      </c>
      <c r="Q77" s="47">
        <v>-93</v>
      </c>
      <c r="R77" s="149" t="s">
        <v>2101</v>
      </c>
      <c r="S77" s="149" t="s">
        <v>2190</v>
      </c>
      <c r="T77" s="47" t="s">
        <v>1771</v>
      </c>
      <c r="U77" s="149" t="s">
        <v>2093</v>
      </c>
      <c r="V77" s="160" t="s">
        <v>2191</v>
      </c>
      <c r="W77" s="47">
        <v>-93</v>
      </c>
      <c r="X77" s="149" t="s">
        <v>2101</v>
      </c>
      <c r="Y77" s="149" t="s">
        <v>2192</v>
      </c>
    </row>
    <row r="78" spans="1:25" s="157" customFormat="1">
      <c r="B78" s="151"/>
      <c r="C78" s="152"/>
      <c r="D78" s="153"/>
      <c r="E78" s="209"/>
      <c r="F78" s="154"/>
      <c r="G78" s="154"/>
      <c r="H78" s="155"/>
      <c r="I78" s="155"/>
      <c r="J78" s="155"/>
      <c r="K78" s="155"/>
      <c r="L78" s="156"/>
      <c r="M78" s="514"/>
      <c r="N78" s="158"/>
      <c r="O78" s="158"/>
      <c r="P78" s="158"/>
      <c r="Q78" s="158"/>
      <c r="R78" s="158"/>
      <c r="S78" s="158"/>
      <c r="T78" s="158"/>
      <c r="U78" s="158"/>
      <c r="V78" s="158"/>
      <c r="W78" s="43"/>
      <c r="X78" s="158"/>
      <c r="Y78" s="158"/>
    </row>
    <row r="79" spans="1:25" s="166" customFormat="1" ht="63.75" customHeight="1">
      <c r="B79" s="161">
        <v>35</v>
      </c>
      <c r="C79" s="162" t="s">
        <v>1373</v>
      </c>
      <c r="D79" s="167" t="s">
        <v>1476</v>
      </c>
      <c r="E79" s="163" t="s">
        <v>1225</v>
      </c>
      <c r="F79" s="164"/>
      <c r="G79" s="164"/>
      <c r="H79" s="165">
        <v>1.5</v>
      </c>
      <c r="I79" s="165">
        <v>1.5</v>
      </c>
      <c r="J79" s="165">
        <v>5</v>
      </c>
      <c r="K79" s="165">
        <v>6.5</v>
      </c>
      <c r="L79" s="170" t="s">
        <v>1508</v>
      </c>
      <c r="M79" s="60" t="s">
        <v>10</v>
      </c>
      <c r="N79" s="47" t="s">
        <v>1771</v>
      </c>
      <c r="O79" s="168" t="s">
        <v>2193</v>
      </c>
      <c r="P79" s="149" t="s">
        <v>2194</v>
      </c>
      <c r="Q79" s="47">
        <v>-93</v>
      </c>
      <c r="R79" s="149" t="s">
        <v>2195</v>
      </c>
      <c r="S79" s="149" t="s">
        <v>2196</v>
      </c>
      <c r="T79" s="47" t="s">
        <v>1771</v>
      </c>
      <c r="U79" s="149" t="s">
        <v>2094</v>
      </c>
      <c r="V79" s="149" t="s">
        <v>2197</v>
      </c>
      <c r="W79" s="47">
        <v>-93</v>
      </c>
      <c r="X79" s="149" t="s">
        <v>2195</v>
      </c>
      <c r="Y79" s="149" t="s">
        <v>2198</v>
      </c>
    </row>
    <row r="80" spans="1:25" s="157" customFormat="1">
      <c r="B80" s="151"/>
      <c r="C80" s="152"/>
      <c r="D80" s="153"/>
      <c r="E80" s="209"/>
      <c r="F80" s="154"/>
      <c r="G80" s="154"/>
      <c r="H80" s="155"/>
      <c r="I80" s="155"/>
      <c r="J80" s="155"/>
      <c r="K80" s="155"/>
      <c r="L80" s="156"/>
      <c r="M80" s="514"/>
      <c r="N80" s="158"/>
      <c r="O80" s="158"/>
      <c r="P80" s="158"/>
      <c r="Q80" s="158"/>
      <c r="R80" s="158"/>
      <c r="S80" s="158"/>
      <c r="T80" s="158"/>
      <c r="U80" s="158"/>
      <c r="V80" s="158"/>
      <c r="W80" s="43"/>
      <c r="X80" s="158"/>
      <c r="Y80" s="158"/>
    </row>
    <row r="81" spans="2:25" s="166" customFormat="1" ht="50.25" customHeight="1">
      <c r="B81" s="161">
        <v>36</v>
      </c>
      <c r="C81" s="162" t="s">
        <v>1374</v>
      </c>
      <c r="D81" s="169" t="s">
        <v>1475</v>
      </c>
      <c r="E81" s="211" t="s">
        <v>1225</v>
      </c>
      <c r="F81" s="164"/>
      <c r="G81" s="164"/>
      <c r="H81" s="165">
        <v>3</v>
      </c>
      <c r="I81" s="165">
        <v>3</v>
      </c>
      <c r="J81" s="165"/>
      <c r="K81" s="165">
        <v>3</v>
      </c>
      <c r="L81" s="170" t="s">
        <v>617</v>
      </c>
      <c r="M81" s="60" t="s">
        <v>3</v>
      </c>
      <c r="N81" s="47" t="s">
        <v>1728</v>
      </c>
      <c r="O81" s="149" t="s">
        <v>2074</v>
      </c>
      <c r="P81" s="149" t="s">
        <v>2199</v>
      </c>
      <c r="Q81" s="47">
        <v>-93</v>
      </c>
      <c r="R81" s="149" t="s">
        <v>2195</v>
      </c>
      <c r="S81" s="149" t="s">
        <v>2200</v>
      </c>
      <c r="T81" s="47" t="s">
        <v>1728</v>
      </c>
      <c r="U81" s="149" t="s">
        <v>2156</v>
      </c>
      <c r="V81" s="149" t="s">
        <v>2201</v>
      </c>
      <c r="W81" s="47">
        <v>-93</v>
      </c>
      <c r="X81" s="149" t="s">
        <v>2195</v>
      </c>
      <c r="Y81" s="149" t="s">
        <v>2202</v>
      </c>
    </row>
    <row r="82" spans="2:25" s="157" customFormat="1">
      <c r="B82" s="151"/>
      <c r="C82" s="152"/>
      <c r="D82" s="153"/>
      <c r="E82" s="209"/>
      <c r="F82" s="154"/>
      <c r="G82" s="154"/>
      <c r="H82" s="155"/>
      <c r="I82" s="155"/>
      <c r="J82" s="155"/>
      <c r="K82" s="155"/>
      <c r="L82" s="156"/>
      <c r="M82" s="514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</row>
    <row r="83" spans="2:25" s="166" customFormat="1" ht="57.75" customHeight="1">
      <c r="B83" s="161">
        <v>37</v>
      </c>
      <c r="C83" s="162" t="s">
        <v>1375</v>
      </c>
      <c r="D83" s="167" t="s">
        <v>1342</v>
      </c>
      <c r="E83" s="163" t="s">
        <v>1225</v>
      </c>
      <c r="F83" s="164"/>
      <c r="G83" s="164"/>
      <c r="H83" s="165"/>
      <c r="I83" s="165"/>
      <c r="J83" s="165">
        <v>19</v>
      </c>
      <c r="K83" s="165">
        <v>19</v>
      </c>
      <c r="L83" s="170" t="s">
        <v>1506</v>
      </c>
      <c r="M83" s="60" t="s">
        <v>5</v>
      </c>
      <c r="N83" s="47" t="s">
        <v>1728</v>
      </c>
      <c r="O83" s="149" t="s">
        <v>2074</v>
      </c>
      <c r="P83" s="149" t="s">
        <v>2203</v>
      </c>
      <c r="Q83" s="47">
        <v>-93</v>
      </c>
      <c r="R83" s="149" t="s">
        <v>2195</v>
      </c>
      <c r="S83" s="149" t="s">
        <v>2204</v>
      </c>
      <c r="T83" s="47" t="s">
        <v>1771</v>
      </c>
      <c r="U83" s="149" t="s">
        <v>2072</v>
      </c>
      <c r="V83" s="149" t="s">
        <v>2205</v>
      </c>
      <c r="W83" s="47">
        <v>-93</v>
      </c>
      <c r="X83" s="149" t="s">
        <v>2195</v>
      </c>
      <c r="Y83" s="149" t="s">
        <v>2206</v>
      </c>
    </row>
    <row r="84" spans="2:25" s="157" customFormat="1">
      <c r="B84" s="151"/>
      <c r="C84" s="152"/>
      <c r="D84" s="153"/>
      <c r="E84" s="209"/>
      <c r="F84" s="154"/>
      <c r="G84" s="154"/>
      <c r="H84" s="155"/>
      <c r="I84" s="155"/>
      <c r="J84" s="155"/>
      <c r="K84" s="155"/>
      <c r="L84" s="156"/>
      <c r="M84" s="514"/>
      <c r="N84" s="158"/>
      <c r="O84" s="158"/>
      <c r="P84" s="158"/>
      <c r="Q84" s="158"/>
      <c r="R84" s="158"/>
      <c r="S84" s="158"/>
      <c r="T84" s="158"/>
      <c r="U84" s="158"/>
      <c r="V84" s="158"/>
      <c r="W84" s="43"/>
      <c r="X84" s="158"/>
      <c r="Y84" s="158"/>
    </row>
    <row r="85" spans="2:25" s="166" customFormat="1" ht="79.5" customHeight="1">
      <c r="B85" s="161">
        <v>38</v>
      </c>
      <c r="C85" s="162" t="s">
        <v>1477</v>
      </c>
      <c r="D85" s="167" t="s">
        <v>1502</v>
      </c>
      <c r="E85" s="163" t="s">
        <v>1225</v>
      </c>
      <c r="F85" s="164"/>
      <c r="G85" s="164"/>
      <c r="H85" s="165"/>
      <c r="I85" s="165"/>
      <c r="J85" s="165">
        <v>18.5</v>
      </c>
      <c r="K85" s="165">
        <v>18.5</v>
      </c>
      <c r="L85" s="170" t="s">
        <v>1509</v>
      </c>
      <c r="M85" s="60" t="s">
        <v>5</v>
      </c>
      <c r="N85" s="47" t="s">
        <v>1728</v>
      </c>
      <c r="O85" s="149" t="s">
        <v>2074</v>
      </c>
      <c r="P85" s="149" t="s">
        <v>2185</v>
      </c>
      <c r="Q85" s="47">
        <v>-93</v>
      </c>
      <c r="R85" s="149" t="s">
        <v>2097</v>
      </c>
      <c r="S85" s="149" t="s">
        <v>2207</v>
      </c>
      <c r="T85" s="47" t="s">
        <v>1771</v>
      </c>
      <c r="U85" s="149" t="s">
        <v>2093</v>
      </c>
      <c r="V85" s="149" t="s">
        <v>2208</v>
      </c>
      <c r="W85" s="47">
        <v>-93</v>
      </c>
      <c r="X85" s="149" t="s">
        <v>2100</v>
      </c>
      <c r="Y85" s="149" t="s">
        <v>2209</v>
      </c>
    </row>
    <row r="86" spans="2:25" s="157" customFormat="1">
      <c r="B86" s="151"/>
      <c r="C86" s="152"/>
      <c r="D86" s="153"/>
      <c r="E86" s="209"/>
      <c r="F86" s="154"/>
      <c r="G86" s="154"/>
      <c r="H86" s="155"/>
      <c r="I86" s="155"/>
      <c r="J86" s="155"/>
      <c r="K86" s="155"/>
      <c r="L86" s="156"/>
      <c r="M86" s="514"/>
      <c r="N86" s="158"/>
      <c r="O86" s="158"/>
      <c r="P86" s="158"/>
      <c r="Q86" s="158"/>
      <c r="R86" s="158"/>
      <c r="S86" s="158"/>
      <c r="T86" s="158"/>
      <c r="U86" s="158"/>
      <c r="V86" s="158"/>
      <c r="W86" s="43"/>
      <c r="X86" s="158"/>
      <c r="Y86" s="158"/>
    </row>
    <row r="87" spans="2:25" s="166" customFormat="1" ht="51" customHeight="1">
      <c r="B87" s="161">
        <v>39</v>
      </c>
      <c r="C87" s="162" t="s">
        <v>1376</v>
      </c>
      <c r="D87" s="169" t="s">
        <v>1478</v>
      </c>
      <c r="E87" s="211" t="s">
        <v>1225</v>
      </c>
      <c r="F87" s="164"/>
      <c r="G87" s="164"/>
      <c r="H87" s="165">
        <v>3</v>
      </c>
      <c r="I87" s="165">
        <v>3</v>
      </c>
      <c r="J87" s="165"/>
      <c r="K87" s="165">
        <v>3</v>
      </c>
      <c r="L87" s="170" t="s">
        <v>1510</v>
      </c>
      <c r="M87" s="60" t="s">
        <v>3</v>
      </c>
      <c r="N87" s="47" t="s">
        <v>1728</v>
      </c>
      <c r="O87" s="149" t="s">
        <v>2074</v>
      </c>
      <c r="P87" s="149" t="s">
        <v>2123</v>
      </c>
      <c r="Q87" s="47">
        <v>-93</v>
      </c>
      <c r="R87" s="149" t="s">
        <v>2097</v>
      </c>
      <c r="S87" s="149" t="s">
        <v>2210</v>
      </c>
      <c r="T87" s="47" t="s">
        <v>1728</v>
      </c>
      <c r="U87" s="149" t="s">
        <v>2156</v>
      </c>
      <c r="V87" s="149" t="s">
        <v>2211</v>
      </c>
      <c r="W87" s="47">
        <v>-93</v>
      </c>
      <c r="X87" s="149" t="s">
        <v>2097</v>
      </c>
      <c r="Y87" s="149" t="s">
        <v>2212</v>
      </c>
    </row>
    <row r="88" spans="2:25" s="157" customFormat="1">
      <c r="B88" s="151"/>
      <c r="C88" s="152"/>
      <c r="D88" s="153"/>
      <c r="E88" s="209"/>
      <c r="F88" s="154"/>
      <c r="G88" s="154"/>
      <c r="H88" s="155"/>
      <c r="I88" s="155"/>
      <c r="J88" s="155"/>
      <c r="K88" s="155"/>
      <c r="L88" s="156"/>
      <c r="M88" s="514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  <c r="Y88" s="158"/>
    </row>
    <row r="89" spans="2:25" s="166" customFormat="1" ht="43.5" customHeight="1">
      <c r="B89" s="161">
        <v>40</v>
      </c>
      <c r="C89" s="162" t="s">
        <v>1377</v>
      </c>
      <c r="D89" s="212" t="s">
        <v>1343</v>
      </c>
      <c r="E89" s="163" t="s">
        <v>1225</v>
      </c>
      <c r="F89" s="164"/>
      <c r="G89" s="164"/>
      <c r="H89" s="165">
        <v>3</v>
      </c>
      <c r="I89" s="165">
        <v>3</v>
      </c>
      <c r="J89" s="165">
        <v>3</v>
      </c>
      <c r="K89" s="165">
        <v>6</v>
      </c>
      <c r="L89" s="170" t="s">
        <v>1511</v>
      </c>
      <c r="M89" s="60" t="s">
        <v>10</v>
      </c>
      <c r="N89" s="47" t="s">
        <v>1771</v>
      </c>
      <c r="O89" s="149" t="s">
        <v>2094</v>
      </c>
      <c r="P89" s="149" t="s">
        <v>2213</v>
      </c>
      <c r="Q89" s="47">
        <v>-93</v>
      </c>
      <c r="R89" s="149" t="s">
        <v>2106</v>
      </c>
      <c r="S89" s="149" t="s">
        <v>2214</v>
      </c>
      <c r="T89" s="47" t="s">
        <v>1771</v>
      </c>
      <c r="U89" s="149" t="s">
        <v>2072</v>
      </c>
      <c r="V89" s="149" t="s">
        <v>2215</v>
      </c>
      <c r="W89" s="47">
        <v>-93</v>
      </c>
      <c r="X89" s="149" t="s">
        <v>2106</v>
      </c>
      <c r="Y89" s="149" t="s">
        <v>2216</v>
      </c>
    </row>
    <row r="90" spans="2:25" s="157" customFormat="1">
      <c r="B90" s="151"/>
      <c r="C90" s="152"/>
      <c r="D90" s="153"/>
      <c r="E90" s="209"/>
      <c r="F90" s="154"/>
      <c r="G90" s="154"/>
      <c r="H90" s="155"/>
      <c r="I90" s="155"/>
      <c r="J90" s="155"/>
      <c r="K90" s="155"/>
      <c r="L90" s="156"/>
      <c r="M90" s="514"/>
      <c r="N90" s="158"/>
      <c r="O90" s="158"/>
      <c r="P90" s="158"/>
      <c r="Q90" s="158"/>
      <c r="R90" s="158"/>
      <c r="S90" s="158"/>
      <c r="T90" s="158"/>
      <c r="U90" s="158"/>
      <c r="V90" s="158"/>
      <c r="W90" s="43"/>
      <c r="X90" s="158"/>
      <c r="Y90" s="158"/>
    </row>
    <row r="91" spans="2:25" s="166" customFormat="1" ht="55.5" customHeight="1">
      <c r="B91" s="161">
        <v>41</v>
      </c>
      <c r="C91" s="162" t="s">
        <v>1378</v>
      </c>
      <c r="D91" s="212" t="s">
        <v>1344</v>
      </c>
      <c r="E91" s="163" t="s">
        <v>1225</v>
      </c>
      <c r="F91" s="164"/>
      <c r="G91" s="164"/>
      <c r="H91" s="165">
        <v>13</v>
      </c>
      <c r="I91" s="165">
        <v>13</v>
      </c>
      <c r="J91" s="165"/>
      <c r="K91" s="165">
        <v>13</v>
      </c>
      <c r="L91" s="170" t="s">
        <v>1512</v>
      </c>
      <c r="M91" s="60" t="s">
        <v>3</v>
      </c>
      <c r="N91" s="47" t="s">
        <v>1728</v>
      </c>
      <c r="O91" s="149" t="s">
        <v>2074</v>
      </c>
      <c r="P91" s="149" t="s">
        <v>2075</v>
      </c>
      <c r="Q91" s="47">
        <v>-93</v>
      </c>
      <c r="R91" s="149" t="s">
        <v>2106</v>
      </c>
      <c r="S91" s="149" t="s">
        <v>2217</v>
      </c>
      <c r="T91" s="47" t="s">
        <v>1771</v>
      </c>
      <c r="U91" s="149" t="s">
        <v>2218</v>
      </c>
      <c r="V91" s="149" t="s">
        <v>2219</v>
      </c>
      <c r="W91" s="47">
        <v>-93</v>
      </c>
      <c r="X91" s="149" t="s">
        <v>2106</v>
      </c>
      <c r="Y91" s="149" t="s">
        <v>2220</v>
      </c>
    </row>
    <row r="92" spans="2:25" s="157" customFormat="1" ht="18.75" customHeight="1">
      <c r="B92" s="151"/>
      <c r="C92" s="152"/>
      <c r="D92" s="153"/>
      <c r="E92" s="209"/>
      <c r="F92" s="154"/>
      <c r="G92" s="154"/>
      <c r="H92" s="155"/>
      <c r="I92" s="155"/>
      <c r="J92" s="155"/>
      <c r="K92" s="155"/>
      <c r="L92" s="156"/>
      <c r="M92" s="514"/>
      <c r="N92" s="158"/>
      <c r="O92" s="158"/>
      <c r="P92" s="158"/>
      <c r="Q92" s="158"/>
      <c r="R92" s="158"/>
      <c r="S92" s="158"/>
      <c r="T92" s="158"/>
      <c r="U92" s="158"/>
      <c r="V92" s="158"/>
      <c r="W92" s="43"/>
      <c r="X92" s="158"/>
      <c r="Y92" s="158"/>
    </row>
    <row r="93" spans="2:25" s="166" customFormat="1" ht="48.75" customHeight="1">
      <c r="B93" s="161">
        <v>42</v>
      </c>
      <c r="C93" s="162" t="s">
        <v>1379</v>
      </c>
      <c r="D93" s="167" t="s">
        <v>1482</v>
      </c>
      <c r="E93" s="163" t="s">
        <v>1225</v>
      </c>
      <c r="F93" s="164"/>
      <c r="G93" s="164"/>
      <c r="H93" s="165">
        <v>4</v>
      </c>
      <c r="I93" s="165">
        <v>4</v>
      </c>
      <c r="J93" s="165"/>
      <c r="K93" s="165">
        <v>4</v>
      </c>
      <c r="L93" s="170" t="s">
        <v>1513</v>
      </c>
      <c r="M93" s="60" t="s">
        <v>3</v>
      </c>
      <c r="N93" s="47" t="s">
        <v>1728</v>
      </c>
      <c r="O93" s="149" t="s">
        <v>2074</v>
      </c>
      <c r="P93" s="149" t="s">
        <v>2221</v>
      </c>
      <c r="Q93" s="47">
        <v>-93</v>
      </c>
      <c r="R93" s="149" t="s">
        <v>2106</v>
      </c>
      <c r="S93" s="149" t="s">
        <v>2222</v>
      </c>
      <c r="T93" s="47" t="s">
        <v>1728</v>
      </c>
      <c r="U93" s="149" t="s">
        <v>2153</v>
      </c>
      <c r="V93" s="149" t="s">
        <v>2223</v>
      </c>
      <c r="W93" s="47">
        <v>-93</v>
      </c>
      <c r="X93" s="149" t="s">
        <v>2106</v>
      </c>
      <c r="Y93" s="149" t="s">
        <v>2224</v>
      </c>
    </row>
    <row r="94" spans="2:25" s="157" customFormat="1" ht="25.5" customHeight="1">
      <c r="B94" s="151"/>
      <c r="C94" s="152"/>
      <c r="D94" s="153"/>
      <c r="E94" s="209"/>
      <c r="F94" s="154"/>
      <c r="G94" s="154"/>
      <c r="H94" s="155"/>
      <c r="I94" s="155"/>
      <c r="J94" s="155"/>
      <c r="K94" s="155"/>
      <c r="L94" s="156"/>
      <c r="M94" s="514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</row>
    <row r="95" spans="2:25" s="166" customFormat="1" ht="41.25" customHeight="1">
      <c r="B95" s="161">
        <v>43</v>
      </c>
      <c r="C95" s="162" t="s">
        <v>1380</v>
      </c>
      <c r="D95" s="167" t="s">
        <v>1479</v>
      </c>
      <c r="E95" s="163" t="s">
        <v>1226</v>
      </c>
      <c r="F95" s="164"/>
      <c r="G95" s="164"/>
      <c r="H95" s="165"/>
      <c r="I95" s="165"/>
      <c r="J95" s="165">
        <v>2</v>
      </c>
      <c r="K95" s="165">
        <v>2</v>
      </c>
      <c r="L95" s="170" t="s">
        <v>1507</v>
      </c>
      <c r="M95" s="60" t="s">
        <v>5</v>
      </c>
      <c r="N95" s="47" t="s">
        <v>1728</v>
      </c>
      <c r="O95" s="149" t="s">
        <v>2153</v>
      </c>
      <c r="P95" s="149" t="s">
        <v>2225</v>
      </c>
      <c r="Q95" s="47">
        <v>-93</v>
      </c>
      <c r="R95" s="149" t="s">
        <v>2106</v>
      </c>
      <c r="S95" s="149" t="s">
        <v>2226</v>
      </c>
      <c r="T95" s="47" t="s">
        <v>1771</v>
      </c>
      <c r="U95" s="149" t="s">
        <v>2130</v>
      </c>
      <c r="V95" s="160" t="s">
        <v>2227</v>
      </c>
      <c r="W95" s="47">
        <v>-93</v>
      </c>
      <c r="X95" s="149" t="s">
        <v>2106</v>
      </c>
      <c r="Y95" s="149" t="s">
        <v>2228</v>
      </c>
    </row>
    <row r="96" spans="2:25" s="157" customFormat="1">
      <c r="B96" s="151"/>
      <c r="C96" s="152"/>
      <c r="D96" s="153"/>
      <c r="E96" s="209"/>
      <c r="F96" s="154"/>
      <c r="G96" s="154"/>
      <c r="H96" s="155"/>
      <c r="I96" s="155"/>
      <c r="J96" s="155"/>
      <c r="K96" s="155"/>
      <c r="L96" s="156"/>
      <c r="M96" s="514"/>
      <c r="N96" s="158"/>
      <c r="O96" s="158"/>
      <c r="P96" s="158"/>
      <c r="Q96" s="158"/>
      <c r="R96" s="158"/>
      <c r="S96" s="158"/>
      <c r="T96" s="158"/>
      <c r="U96" s="158"/>
      <c r="V96" s="158"/>
      <c r="W96" s="43"/>
      <c r="X96" s="158"/>
      <c r="Y96" s="158"/>
    </row>
    <row r="97" spans="2:25" s="166" customFormat="1" ht="47.25" customHeight="1">
      <c r="B97" s="161">
        <v>44</v>
      </c>
      <c r="C97" s="162" t="s">
        <v>1381</v>
      </c>
      <c r="D97" s="212" t="s">
        <v>1345</v>
      </c>
      <c r="E97" s="163" t="s">
        <v>1225</v>
      </c>
      <c r="F97" s="164"/>
      <c r="G97" s="164"/>
      <c r="H97" s="165">
        <v>7</v>
      </c>
      <c r="I97" s="165">
        <v>7</v>
      </c>
      <c r="J97" s="165"/>
      <c r="K97" s="165">
        <v>7</v>
      </c>
      <c r="L97" s="170" t="s">
        <v>1507</v>
      </c>
      <c r="M97" s="60" t="s">
        <v>3</v>
      </c>
      <c r="N97" s="47" t="s">
        <v>1771</v>
      </c>
      <c r="O97" s="149" t="s">
        <v>2229</v>
      </c>
      <c r="P97" s="149" t="s">
        <v>2230</v>
      </c>
      <c r="Q97" s="47">
        <v>-93</v>
      </c>
      <c r="R97" s="149" t="s">
        <v>2098</v>
      </c>
      <c r="S97" s="149" t="s">
        <v>2231</v>
      </c>
      <c r="T97" s="47" t="s">
        <v>1771</v>
      </c>
      <c r="U97" s="149" t="s">
        <v>2093</v>
      </c>
      <c r="V97" s="149" t="s">
        <v>2232</v>
      </c>
      <c r="W97" s="47">
        <v>-93</v>
      </c>
      <c r="X97" s="149" t="s">
        <v>2098</v>
      </c>
      <c r="Y97" s="149" t="s">
        <v>2233</v>
      </c>
    </row>
    <row r="98" spans="2:25" s="157" customFormat="1">
      <c r="B98" s="151"/>
      <c r="C98" s="152"/>
      <c r="D98" s="153"/>
      <c r="E98" s="209"/>
      <c r="F98" s="154"/>
      <c r="G98" s="154"/>
      <c r="H98" s="155"/>
      <c r="I98" s="155"/>
      <c r="J98" s="155"/>
      <c r="K98" s="155"/>
      <c r="L98" s="156"/>
      <c r="M98" s="514"/>
      <c r="N98" s="158"/>
      <c r="O98" s="158"/>
      <c r="P98" s="158"/>
      <c r="Q98" s="158"/>
      <c r="R98" s="158"/>
      <c r="S98" s="158"/>
      <c r="T98" s="158"/>
      <c r="U98" s="158"/>
      <c r="V98" s="158"/>
      <c r="W98" s="43"/>
      <c r="X98" s="158"/>
      <c r="Y98" s="158"/>
    </row>
    <row r="99" spans="2:25" s="166" customFormat="1" ht="54.75" customHeight="1">
      <c r="B99" s="161">
        <v>45</v>
      </c>
      <c r="C99" s="162" t="s">
        <v>1382</v>
      </c>
      <c r="D99" s="212" t="s">
        <v>1480</v>
      </c>
      <c r="E99" s="163" t="s">
        <v>1225</v>
      </c>
      <c r="F99" s="164"/>
      <c r="G99" s="164"/>
      <c r="H99" s="165"/>
      <c r="I99" s="165"/>
      <c r="J99" s="165">
        <v>16</v>
      </c>
      <c r="K99" s="165">
        <v>16</v>
      </c>
      <c r="L99" s="170" t="s">
        <v>617</v>
      </c>
      <c r="M99" s="60" t="s">
        <v>5</v>
      </c>
      <c r="N99" s="47" t="s">
        <v>1728</v>
      </c>
      <c r="O99" s="149" t="s">
        <v>2074</v>
      </c>
      <c r="P99" s="149" t="s">
        <v>2234</v>
      </c>
      <c r="Q99" s="47">
        <v>-93</v>
      </c>
      <c r="R99" s="149" t="s">
        <v>2098</v>
      </c>
      <c r="S99" s="149" t="s">
        <v>2235</v>
      </c>
      <c r="T99" s="47" t="s">
        <v>1771</v>
      </c>
      <c r="U99" s="149" t="s">
        <v>2229</v>
      </c>
      <c r="V99" s="149" t="s">
        <v>2236</v>
      </c>
      <c r="W99" s="47">
        <v>-93</v>
      </c>
      <c r="X99" s="149" t="s">
        <v>2098</v>
      </c>
      <c r="Y99" s="149" t="s">
        <v>2237</v>
      </c>
    </row>
    <row r="100" spans="2:25" s="157" customFormat="1">
      <c r="B100" s="151"/>
      <c r="C100" s="152"/>
      <c r="D100" s="153"/>
      <c r="E100" s="209"/>
      <c r="F100" s="154"/>
      <c r="G100" s="154"/>
      <c r="H100" s="155"/>
      <c r="I100" s="155"/>
      <c r="J100" s="155"/>
      <c r="K100" s="155"/>
      <c r="L100" s="156"/>
      <c r="M100" s="514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</row>
    <row r="101" spans="2:25" s="166" customFormat="1" ht="32.25" customHeight="1">
      <c r="B101" s="161">
        <v>46</v>
      </c>
      <c r="C101" s="162" t="s">
        <v>1383</v>
      </c>
      <c r="D101" s="212" t="s">
        <v>1481</v>
      </c>
      <c r="E101" s="163" t="s">
        <v>1225</v>
      </c>
      <c r="F101" s="164"/>
      <c r="G101" s="164"/>
      <c r="H101" s="165">
        <v>4</v>
      </c>
      <c r="I101" s="165">
        <v>4</v>
      </c>
      <c r="J101" s="165"/>
      <c r="K101" s="165">
        <v>4</v>
      </c>
      <c r="L101" s="170" t="s">
        <v>617</v>
      </c>
      <c r="M101" s="60" t="s">
        <v>3</v>
      </c>
      <c r="N101" s="47" t="s">
        <v>1728</v>
      </c>
      <c r="O101" s="149" t="s">
        <v>2074</v>
      </c>
      <c r="P101" s="149" t="s">
        <v>2131</v>
      </c>
      <c r="Q101" s="47">
        <v>-93</v>
      </c>
      <c r="R101" s="149" t="s">
        <v>2098</v>
      </c>
      <c r="S101" s="149" t="s">
        <v>2238</v>
      </c>
      <c r="T101" s="47" t="s">
        <v>1728</v>
      </c>
      <c r="U101" s="149" t="s">
        <v>2153</v>
      </c>
      <c r="V101" s="149" t="s">
        <v>2239</v>
      </c>
      <c r="W101" s="47">
        <v>-93</v>
      </c>
      <c r="X101" s="149" t="s">
        <v>2098</v>
      </c>
      <c r="Y101" s="149" t="s">
        <v>2240</v>
      </c>
    </row>
    <row r="102" spans="2:25" s="157" customFormat="1">
      <c r="B102" s="151"/>
      <c r="C102" s="152"/>
      <c r="D102" s="153"/>
      <c r="E102" s="209"/>
      <c r="F102" s="154"/>
      <c r="G102" s="154"/>
      <c r="H102" s="155"/>
      <c r="I102" s="155"/>
      <c r="J102" s="155"/>
      <c r="K102" s="155"/>
      <c r="L102" s="156"/>
      <c r="M102" s="514"/>
      <c r="N102" s="158"/>
      <c r="O102" s="158"/>
      <c r="P102" s="158"/>
      <c r="Q102" s="158"/>
      <c r="R102" s="158"/>
      <c r="S102" s="158"/>
      <c r="T102" s="158"/>
      <c r="U102" s="158"/>
      <c r="V102" s="158"/>
      <c r="W102" s="43"/>
      <c r="X102" s="158"/>
      <c r="Y102" s="158"/>
    </row>
    <row r="103" spans="2:25" s="166" customFormat="1" ht="48.75" customHeight="1">
      <c r="B103" s="161">
        <v>47</v>
      </c>
      <c r="C103" s="162" t="s">
        <v>1384</v>
      </c>
      <c r="D103" s="212" t="s">
        <v>1346</v>
      </c>
      <c r="E103" s="163" t="s">
        <v>1225</v>
      </c>
      <c r="F103" s="164"/>
      <c r="G103" s="164"/>
      <c r="H103" s="165">
        <v>15</v>
      </c>
      <c r="I103" s="165">
        <v>15</v>
      </c>
      <c r="J103" s="165">
        <v>3</v>
      </c>
      <c r="K103" s="165">
        <v>18</v>
      </c>
      <c r="L103" s="170" t="s">
        <v>1514</v>
      </c>
      <c r="M103" s="60" t="s">
        <v>10</v>
      </c>
      <c r="N103" s="47" t="s">
        <v>1771</v>
      </c>
      <c r="O103" s="149" t="s">
        <v>2126</v>
      </c>
      <c r="P103" s="149" t="s">
        <v>2241</v>
      </c>
      <c r="Q103" s="47">
        <v>-93</v>
      </c>
      <c r="R103" s="149" t="s">
        <v>2117</v>
      </c>
      <c r="S103" s="149" t="s">
        <v>2242</v>
      </c>
      <c r="T103" s="47" t="s">
        <v>1771</v>
      </c>
      <c r="U103" s="149" t="s">
        <v>2093</v>
      </c>
      <c r="V103" s="149" t="s">
        <v>2243</v>
      </c>
      <c r="W103" s="47">
        <v>-93</v>
      </c>
      <c r="X103" s="149" t="s">
        <v>2117</v>
      </c>
      <c r="Y103" s="149" t="s">
        <v>2244</v>
      </c>
    </row>
    <row r="104" spans="2:25" s="157" customFormat="1">
      <c r="B104" s="151"/>
      <c r="C104" s="152"/>
      <c r="D104" s="153"/>
      <c r="E104" s="209"/>
      <c r="F104" s="154"/>
      <c r="G104" s="154"/>
      <c r="H104" s="155"/>
      <c r="I104" s="155"/>
      <c r="J104" s="155"/>
      <c r="K104" s="155"/>
      <c r="L104" s="156"/>
      <c r="M104" s="514"/>
      <c r="N104" s="158"/>
      <c r="O104" s="158"/>
      <c r="P104" s="158"/>
      <c r="Q104" s="158"/>
      <c r="R104" s="158"/>
      <c r="S104" s="158"/>
      <c r="T104" s="158"/>
      <c r="U104" s="158"/>
      <c r="V104" s="158"/>
      <c r="W104" s="43"/>
      <c r="X104" s="158"/>
      <c r="Y104" s="158"/>
    </row>
    <row r="105" spans="2:25" s="166" customFormat="1" ht="49.5" customHeight="1">
      <c r="B105" s="161">
        <v>48</v>
      </c>
      <c r="C105" s="162" t="s">
        <v>1385</v>
      </c>
      <c r="D105" s="212" t="s">
        <v>1483</v>
      </c>
      <c r="E105" s="163" t="s">
        <v>1225</v>
      </c>
      <c r="F105" s="164"/>
      <c r="G105" s="164"/>
      <c r="H105" s="165"/>
      <c r="I105" s="165"/>
      <c r="J105" s="165">
        <v>2.2000000000000002</v>
      </c>
      <c r="K105" s="165">
        <v>2.2000000000000002</v>
      </c>
      <c r="L105" s="170" t="s">
        <v>1515</v>
      </c>
      <c r="M105" s="60" t="s">
        <v>5</v>
      </c>
      <c r="N105" s="47" t="s">
        <v>1771</v>
      </c>
      <c r="O105" s="149" t="s">
        <v>2069</v>
      </c>
      <c r="P105" s="149" t="s">
        <v>2245</v>
      </c>
      <c r="Q105" s="47">
        <v>-93</v>
      </c>
      <c r="R105" s="149" t="s">
        <v>2246</v>
      </c>
      <c r="S105" s="149" t="s">
        <v>2247</v>
      </c>
      <c r="T105" s="47" t="s">
        <v>1771</v>
      </c>
      <c r="U105" s="149" t="s">
        <v>2072</v>
      </c>
      <c r="V105" s="149" t="s">
        <v>2248</v>
      </c>
      <c r="W105" s="47">
        <v>-93</v>
      </c>
      <c r="X105" s="149" t="s">
        <v>2246</v>
      </c>
      <c r="Y105" s="149" t="s">
        <v>2249</v>
      </c>
    </row>
    <row r="106" spans="2:25" s="157" customFormat="1">
      <c r="B106" s="151"/>
      <c r="C106" s="152"/>
      <c r="D106" s="153"/>
      <c r="E106" s="209"/>
      <c r="F106" s="154"/>
      <c r="G106" s="154"/>
      <c r="H106" s="155"/>
      <c r="I106" s="155"/>
      <c r="J106" s="155"/>
      <c r="K106" s="155"/>
      <c r="L106" s="156"/>
      <c r="M106" s="514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</row>
    <row r="107" spans="2:25" s="166" customFormat="1" ht="51.75" customHeight="1">
      <c r="B107" s="161">
        <v>49</v>
      </c>
      <c r="C107" s="162" t="s">
        <v>1386</v>
      </c>
      <c r="D107" s="212" t="s">
        <v>1484</v>
      </c>
      <c r="E107" s="163" t="s">
        <v>1225</v>
      </c>
      <c r="F107" s="164"/>
      <c r="G107" s="164"/>
      <c r="H107" s="165"/>
      <c r="I107" s="165"/>
      <c r="J107" s="165">
        <v>3.8</v>
      </c>
      <c r="K107" s="165">
        <v>3.8</v>
      </c>
      <c r="L107" s="170" t="s">
        <v>1516</v>
      </c>
      <c r="M107" s="60" t="s">
        <v>5</v>
      </c>
      <c r="N107" s="47" t="s">
        <v>1771</v>
      </c>
      <c r="O107" s="149" t="s">
        <v>2094</v>
      </c>
      <c r="P107" s="149" t="s">
        <v>2250</v>
      </c>
      <c r="Q107" s="47">
        <v>-93</v>
      </c>
      <c r="R107" s="149" t="s">
        <v>2120</v>
      </c>
      <c r="S107" s="149" t="s">
        <v>2251</v>
      </c>
      <c r="T107" s="47" t="s">
        <v>1771</v>
      </c>
      <c r="U107" s="149" t="s">
        <v>2229</v>
      </c>
      <c r="V107" s="149" t="s">
        <v>2252</v>
      </c>
      <c r="W107" s="47">
        <v>-93</v>
      </c>
      <c r="X107" s="149" t="s">
        <v>2120</v>
      </c>
      <c r="Y107" s="149" t="s">
        <v>2253</v>
      </c>
    </row>
    <row r="108" spans="2:25" s="157" customFormat="1">
      <c r="B108" s="151"/>
      <c r="C108" s="152"/>
      <c r="D108" s="153"/>
      <c r="E108" s="209"/>
      <c r="F108" s="154"/>
      <c r="G108" s="154"/>
      <c r="H108" s="155"/>
      <c r="I108" s="155"/>
      <c r="J108" s="155"/>
      <c r="K108" s="155"/>
      <c r="L108" s="156"/>
      <c r="M108" s="514"/>
      <c r="N108" s="158"/>
      <c r="O108" s="158"/>
      <c r="P108" s="158"/>
      <c r="Q108" s="158"/>
      <c r="R108" s="158"/>
      <c r="S108" s="158"/>
      <c r="T108" s="158"/>
      <c r="U108" s="158"/>
      <c r="V108" s="158"/>
      <c r="W108" s="43"/>
      <c r="X108" s="158"/>
      <c r="Y108" s="158"/>
    </row>
    <row r="109" spans="2:25" s="166" customFormat="1" ht="61.5" customHeight="1">
      <c r="B109" s="161">
        <v>50</v>
      </c>
      <c r="C109" s="162" t="s">
        <v>1387</v>
      </c>
      <c r="D109" s="167" t="s">
        <v>1347</v>
      </c>
      <c r="E109" s="163" t="s">
        <v>1225</v>
      </c>
      <c r="F109" s="164"/>
      <c r="G109" s="164"/>
      <c r="H109" s="165">
        <v>3</v>
      </c>
      <c r="I109" s="165">
        <v>3</v>
      </c>
      <c r="J109" s="165">
        <v>10.199999999999999</v>
      </c>
      <c r="K109" s="165">
        <v>13.2</v>
      </c>
      <c r="L109" s="170" t="s">
        <v>1517</v>
      </c>
      <c r="M109" s="60" t="s">
        <v>10</v>
      </c>
      <c r="N109" s="47" t="s">
        <v>1771</v>
      </c>
      <c r="O109" s="149" t="s">
        <v>2081</v>
      </c>
      <c r="P109" s="149" t="s">
        <v>2254</v>
      </c>
      <c r="Q109" s="47">
        <v>-93</v>
      </c>
      <c r="R109" s="149" t="s">
        <v>2120</v>
      </c>
      <c r="S109" s="149" t="s">
        <v>2255</v>
      </c>
      <c r="T109" s="47" t="s">
        <v>1771</v>
      </c>
      <c r="U109" s="149" t="s">
        <v>2069</v>
      </c>
      <c r="V109" s="149" t="s">
        <v>2256</v>
      </c>
      <c r="W109" s="47">
        <v>-93</v>
      </c>
      <c r="X109" s="149" t="s">
        <v>2148</v>
      </c>
      <c r="Y109" s="149" t="s">
        <v>2257</v>
      </c>
    </row>
    <row r="110" spans="2:25" s="157" customFormat="1">
      <c r="B110" s="151"/>
      <c r="C110" s="152"/>
      <c r="D110" s="153"/>
      <c r="E110" s="209"/>
      <c r="F110" s="154"/>
      <c r="G110" s="154"/>
      <c r="H110" s="155"/>
      <c r="I110" s="155"/>
      <c r="J110" s="155"/>
      <c r="K110" s="155"/>
      <c r="L110" s="156"/>
      <c r="M110" s="514"/>
      <c r="N110" s="158"/>
      <c r="O110" s="158"/>
      <c r="P110" s="158"/>
      <c r="Q110" s="158"/>
      <c r="R110" s="158"/>
      <c r="S110" s="158"/>
      <c r="T110" s="158"/>
      <c r="U110" s="158"/>
      <c r="V110" s="158"/>
      <c r="W110" s="43"/>
      <c r="X110" s="158"/>
      <c r="Y110" s="158"/>
    </row>
    <row r="111" spans="2:25" s="166" customFormat="1" ht="55.5" customHeight="1">
      <c r="B111" s="161">
        <v>51</v>
      </c>
      <c r="C111" s="162" t="s">
        <v>1388</v>
      </c>
      <c r="D111" s="212" t="s">
        <v>1348</v>
      </c>
      <c r="E111" s="163" t="s">
        <v>1225</v>
      </c>
      <c r="F111" s="164"/>
      <c r="G111" s="164"/>
      <c r="H111" s="165">
        <v>8</v>
      </c>
      <c r="I111" s="165">
        <v>8</v>
      </c>
      <c r="J111" s="165"/>
      <c r="K111" s="165">
        <v>8</v>
      </c>
      <c r="L111" s="170" t="s">
        <v>1517</v>
      </c>
      <c r="M111" s="60" t="s">
        <v>3</v>
      </c>
      <c r="N111" s="47" t="s">
        <v>1771</v>
      </c>
      <c r="O111" s="149" t="s">
        <v>2081</v>
      </c>
      <c r="P111" s="149" t="s">
        <v>2258</v>
      </c>
      <c r="Q111" s="47">
        <v>-93</v>
      </c>
      <c r="R111" s="149" t="s">
        <v>2151</v>
      </c>
      <c r="S111" s="149" t="s">
        <v>2259</v>
      </c>
      <c r="T111" s="47" t="s">
        <v>1771</v>
      </c>
      <c r="U111" s="149" t="s">
        <v>2069</v>
      </c>
      <c r="V111" s="149" t="s">
        <v>2260</v>
      </c>
      <c r="W111" s="47">
        <v>-93</v>
      </c>
      <c r="X111" s="149" t="s">
        <v>2151</v>
      </c>
      <c r="Y111" s="149" t="s">
        <v>2260</v>
      </c>
    </row>
    <row r="112" spans="2:25" s="157" customFormat="1">
      <c r="B112" s="151"/>
      <c r="C112" s="152"/>
      <c r="D112" s="153"/>
      <c r="E112" s="209"/>
      <c r="F112" s="154"/>
      <c r="G112" s="154"/>
      <c r="H112" s="155"/>
      <c r="I112" s="155"/>
      <c r="J112" s="155"/>
      <c r="K112" s="155"/>
      <c r="L112" s="156"/>
      <c r="M112" s="514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</row>
    <row r="113" spans="2:25" s="166" customFormat="1" ht="72.75" customHeight="1">
      <c r="B113" s="161">
        <v>52</v>
      </c>
      <c r="C113" s="162" t="s">
        <v>1389</v>
      </c>
      <c r="D113" s="167" t="s">
        <v>1349</v>
      </c>
      <c r="E113" s="163" t="s">
        <v>1225</v>
      </c>
      <c r="F113" s="164"/>
      <c r="G113" s="164"/>
      <c r="H113" s="165">
        <v>6.7</v>
      </c>
      <c r="I113" s="165">
        <v>6.7</v>
      </c>
      <c r="J113" s="165"/>
      <c r="K113" s="165">
        <v>6.7</v>
      </c>
      <c r="L113" s="170" t="s">
        <v>1517</v>
      </c>
      <c r="M113" s="60" t="s">
        <v>3</v>
      </c>
      <c r="N113" s="47" t="s">
        <v>1771</v>
      </c>
      <c r="O113" s="149" t="s">
        <v>2081</v>
      </c>
      <c r="P113" s="149" t="s">
        <v>2261</v>
      </c>
      <c r="Q113" s="47">
        <v>-93</v>
      </c>
      <c r="R113" s="149" t="s">
        <v>2262</v>
      </c>
      <c r="S113" s="149" t="s">
        <v>2263</v>
      </c>
      <c r="T113" s="47" t="s">
        <v>1771</v>
      </c>
      <c r="U113" s="149" t="s">
        <v>2229</v>
      </c>
      <c r="V113" s="149" t="s">
        <v>2264</v>
      </c>
      <c r="W113" s="47">
        <v>-93</v>
      </c>
      <c r="X113" s="149" t="s">
        <v>2148</v>
      </c>
      <c r="Y113" s="149" t="s">
        <v>2265</v>
      </c>
    </row>
    <row r="114" spans="2:25" s="157" customFormat="1">
      <c r="B114" s="151"/>
      <c r="C114" s="152"/>
      <c r="D114" s="153"/>
      <c r="E114" s="209"/>
      <c r="F114" s="154"/>
      <c r="G114" s="154"/>
      <c r="H114" s="155"/>
      <c r="I114" s="155"/>
      <c r="J114" s="155"/>
      <c r="K114" s="155"/>
      <c r="L114" s="156"/>
      <c r="M114" s="514"/>
      <c r="N114" s="158"/>
      <c r="O114" s="158"/>
      <c r="P114" s="158"/>
      <c r="Q114" s="158"/>
      <c r="R114" s="158"/>
      <c r="S114" s="158"/>
      <c r="T114" s="158"/>
      <c r="U114" s="158"/>
      <c r="V114" s="158"/>
      <c r="W114" s="43"/>
      <c r="X114" s="158"/>
      <c r="Y114" s="158"/>
    </row>
    <row r="115" spans="2:25" s="166" customFormat="1" ht="58.5" customHeight="1">
      <c r="B115" s="161">
        <v>53</v>
      </c>
      <c r="C115" s="213" t="s">
        <v>1391</v>
      </c>
      <c r="D115" s="212" t="s">
        <v>1350</v>
      </c>
      <c r="E115" s="163" t="s">
        <v>1225</v>
      </c>
      <c r="F115" s="164"/>
      <c r="G115" s="164"/>
      <c r="H115" s="165">
        <v>6</v>
      </c>
      <c r="I115" s="165">
        <v>6</v>
      </c>
      <c r="J115" s="165"/>
      <c r="K115" s="165">
        <v>6</v>
      </c>
      <c r="L115" s="170" t="s">
        <v>1518</v>
      </c>
      <c r="M115" s="60" t="s">
        <v>3</v>
      </c>
      <c r="N115" s="47" t="s">
        <v>1728</v>
      </c>
      <c r="O115" s="149" t="s">
        <v>2153</v>
      </c>
      <c r="P115" s="149" t="s">
        <v>2266</v>
      </c>
      <c r="Q115" s="47">
        <v>-93</v>
      </c>
      <c r="R115" s="149" t="s">
        <v>2100</v>
      </c>
      <c r="S115" s="149" t="s">
        <v>2267</v>
      </c>
      <c r="T115" s="47" t="s">
        <v>1728</v>
      </c>
      <c r="U115" s="149" t="s">
        <v>2153</v>
      </c>
      <c r="V115" s="149" t="s">
        <v>2268</v>
      </c>
      <c r="W115" s="47">
        <v>-93</v>
      </c>
      <c r="X115" s="149" t="s">
        <v>2269</v>
      </c>
      <c r="Y115" s="149" t="s">
        <v>2270</v>
      </c>
    </row>
    <row r="116" spans="2:25" s="157" customFormat="1">
      <c r="B116" s="151"/>
      <c r="C116" s="152"/>
      <c r="D116" s="153"/>
      <c r="E116" s="209"/>
      <c r="F116" s="154"/>
      <c r="G116" s="154"/>
      <c r="H116" s="155"/>
      <c r="I116" s="155"/>
      <c r="J116" s="155"/>
      <c r="K116" s="155"/>
      <c r="L116" s="156"/>
      <c r="M116" s="514"/>
      <c r="N116" s="158"/>
      <c r="O116" s="158"/>
      <c r="P116" s="158"/>
      <c r="Q116" s="158"/>
      <c r="R116" s="158"/>
      <c r="S116" s="158"/>
      <c r="T116" s="158"/>
      <c r="U116" s="158"/>
      <c r="V116" s="158"/>
      <c r="W116" s="43"/>
      <c r="X116" s="158"/>
      <c r="Y116" s="158"/>
    </row>
    <row r="117" spans="2:25" s="166" customFormat="1" ht="52.5" customHeight="1">
      <c r="B117" s="161">
        <v>54</v>
      </c>
      <c r="C117" s="162" t="s">
        <v>1390</v>
      </c>
      <c r="D117" s="212" t="s">
        <v>1535</v>
      </c>
      <c r="E117" s="163" t="s">
        <v>1225</v>
      </c>
      <c r="F117" s="164"/>
      <c r="G117" s="164"/>
      <c r="H117" s="165"/>
      <c r="I117" s="165"/>
      <c r="J117" s="165">
        <v>2</v>
      </c>
      <c r="K117" s="165">
        <v>2</v>
      </c>
      <c r="L117" s="170" t="s">
        <v>1520</v>
      </c>
      <c r="M117" s="60" t="s">
        <v>5</v>
      </c>
      <c r="N117" s="47" t="s">
        <v>1771</v>
      </c>
      <c r="O117" s="149" t="s">
        <v>2193</v>
      </c>
      <c r="P117" s="149" t="s">
        <v>2271</v>
      </c>
      <c r="Q117" s="47">
        <v>-93</v>
      </c>
      <c r="R117" s="149" t="s">
        <v>2135</v>
      </c>
      <c r="S117" s="149" t="s">
        <v>2272</v>
      </c>
      <c r="T117" s="47" t="s">
        <v>1771</v>
      </c>
      <c r="U117" s="149" t="s">
        <v>2193</v>
      </c>
      <c r="V117" s="149" t="s">
        <v>2273</v>
      </c>
      <c r="W117" s="47">
        <v>-93</v>
      </c>
      <c r="X117" s="149" t="s">
        <v>2101</v>
      </c>
      <c r="Y117" s="149" t="s">
        <v>2274</v>
      </c>
    </row>
    <row r="118" spans="2:25" s="157" customFormat="1">
      <c r="B118" s="151"/>
      <c r="C118" s="152"/>
      <c r="D118" s="153"/>
      <c r="E118" s="209"/>
      <c r="F118" s="154"/>
      <c r="G118" s="154"/>
      <c r="H118" s="155"/>
      <c r="I118" s="155"/>
      <c r="J118" s="155"/>
      <c r="K118" s="155"/>
      <c r="L118" s="156"/>
      <c r="M118" s="514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</row>
    <row r="119" spans="2:25" s="166" customFormat="1" ht="49.5" customHeight="1">
      <c r="B119" s="161">
        <v>55</v>
      </c>
      <c r="C119" s="162" t="s">
        <v>1392</v>
      </c>
      <c r="D119" s="212" t="s">
        <v>1351</v>
      </c>
      <c r="E119" s="163" t="s">
        <v>1225</v>
      </c>
      <c r="F119" s="164"/>
      <c r="G119" s="164"/>
      <c r="H119" s="165">
        <v>15</v>
      </c>
      <c r="I119" s="165">
        <v>15</v>
      </c>
      <c r="J119" s="165">
        <v>5</v>
      </c>
      <c r="K119" s="165">
        <v>20</v>
      </c>
      <c r="L119" s="170" t="s">
        <v>1519</v>
      </c>
      <c r="M119" s="60" t="s">
        <v>10</v>
      </c>
      <c r="N119" s="47" t="s">
        <v>1771</v>
      </c>
      <c r="O119" s="149" t="s">
        <v>2122</v>
      </c>
      <c r="P119" s="149" t="s">
        <v>2275</v>
      </c>
      <c r="Q119" s="47">
        <v>-93</v>
      </c>
      <c r="R119" s="149" t="s">
        <v>2132</v>
      </c>
      <c r="S119" s="149" t="s">
        <v>2276</v>
      </c>
      <c r="T119" s="47" t="s">
        <v>1771</v>
      </c>
      <c r="U119" s="149" t="s">
        <v>2122</v>
      </c>
      <c r="V119" s="149" t="s">
        <v>2277</v>
      </c>
      <c r="W119" s="47">
        <v>-93</v>
      </c>
      <c r="X119" s="149" t="s">
        <v>2117</v>
      </c>
      <c r="Y119" s="149" t="s">
        <v>2278</v>
      </c>
    </row>
    <row r="120" spans="2:25" s="157" customFormat="1">
      <c r="B120" s="151"/>
      <c r="C120" s="152"/>
      <c r="D120" s="153"/>
      <c r="E120" s="209"/>
      <c r="F120" s="154"/>
      <c r="G120" s="154"/>
      <c r="H120" s="155"/>
      <c r="I120" s="155"/>
      <c r="J120" s="155"/>
      <c r="K120" s="155"/>
      <c r="L120" s="156"/>
      <c r="M120" s="514"/>
      <c r="N120" s="158"/>
      <c r="O120" s="158"/>
      <c r="P120" s="158"/>
      <c r="Q120" s="158"/>
      <c r="R120" s="158"/>
      <c r="S120" s="158"/>
      <c r="T120" s="158"/>
      <c r="U120" s="158"/>
      <c r="V120" s="158"/>
      <c r="W120" s="43"/>
      <c r="X120" s="158"/>
      <c r="Y120" s="158"/>
    </row>
    <row r="121" spans="2:25" s="166" customFormat="1" ht="56.25" customHeight="1">
      <c r="B121" s="161">
        <v>56</v>
      </c>
      <c r="C121" s="162" t="s">
        <v>1393</v>
      </c>
      <c r="D121" s="167" t="s">
        <v>1352</v>
      </c>
      <c r="E121" s="163" t="s">
        <v>1225</v>
      </c>
      <c r="F121" s="164"/>
      <c r="G121" s="164"/>
      <c r="H121" s="165"/>
      <c r="I121" s="165"/>
      <c r="J121" s="165">
        <v>6.5</v>
      </c>
      <c r="K121" s="165">
        <v>6.5</v>
      </c>
      <c r="L121" s="170" t="s">
        <v>1520</v>
      </c>
      <c r="M121" s="60" t="s">
        <v>5</v>
      </c>
      <c r="N121" s="47" t="s">
        <v>1771</v>
      </c>
      <c r="O121" s="149" t="s">
        <v>2122</v>
      </c>
      <c r="P121" s="149" t="s">
        <v>2279</v>
      </c>
      <c r="Q121" s="47">
        <v>-93</v>
      </c>
      <c r="R121" s="149" t="s">
        <v>2135</v>
      </c>
      <c r="S121" s="149" t="s">
        <v>2280</v>
      </c>
      <c r="T121" s="47" t="s">
        <v>1771</v>
      </c>
      <c r="U121" s="149" t="s">
        <v>2122</v>
      </c>
      <c r="V121" s="149" t="s">
        <v>2281</v>
      </c>
      <c r="W121" s="47">
        <v>-93</v>
      </c>
      <c r="X121" s="149" t="s">
        <v>2098</v>
      </c>
      <c r="Y121" s="149" t="s">
        <v>2282</v>
      </c>
    </row>
    <row r="122" spans="2:25" s="157" customFormat="1">
      <c r="B122" s="151"/>
      <c r="C122" s="152"/>
      <c r="D122" s="153"/>
      <c r="E122" s="209"/>
      <c r="F122" s="154"/>
      <c r="G122" s="154"/>
      <c r="H122" s="155"/>
      <c r="I122" s="155"/>
      <c r="J122" s="155"/>
      <c r="K122" s="155"/>
      <c r="L122" s="156"/>
      <c r="M122" s="514"/>
      <c r="N122" s="158"/>
      <c r="O122" s="158"/>
      <c r="P122" s="158"/>
      <c r="Q122" s="158"/>
      <c r="R122" s="158"/>
      <c r="S122" s="158"/>
      <c r="T122" s="158"/>
      <c r="U122" s="158"/>
      <c r="V122" s="158"/>
      <c r="W122" s="43"/>
      <c r="X122" s="158"/>
      <c r="Y122" s="158"/>
    </row>
    <row r="123" spans="2:25" s="166" customFormat="1" ht="56.25" customHeight="1">
      <c r="B123" s="161">
        <v>57</v>
      </c>
      <c r="C123" s="162" t="s">
        <v>1394</v>
      </c>
      <c r="D123" s="167" t="s">
        <v>1353</v>
      </c>
      <c r="E123" s="163" t="s">
        <v>1225</v>
      </c>
      <c r="F123" s="164"/>
      <c r="G123" s="164"/>
      <c r="H123" s="165"/>
      <c r="I123" s="165"/>
      <c r="J123" s="165">
        <v>5.5</v>
      </c>
      <c r="K123" s="165">
        <v>5.5</v>
      </c>
      <c r="L123" s="170" t="s">
        <v>1520</v>
      </c>
      <c r="M123" s="60" t="s">
        <v>5</v>
      </c>
      <c r="N123" s="47" t="s">
        <v>1771</v>
      </c>
      <c r="O123" s="149" t="s">
        <v>2126</v>
      </c>
      <c r="P123" s="149" t="s">
        <v>2283</v>
      </c>
      <c r="Q123" s="47">
        <v>-93</v>
      </c>
      <c r="R123" s="149" t="s">
        <v>2135</v>
      </c>
      <c r="S123" s="149" t="s">
        <v>2284</v>
      </c>
      <c r="T123" s="47" t="s">
        <v>1771</v>
      </c>
      <c r="U123" s="149" t="s">
        <v>2126</v>
      </c>
      <c r="V123" s="149" t="s">
        <v>2285</v>
      </c>
      <c r="W123" s="47">
        <v>-93</v>
      </c>
      <c r="X123" s="149" t="s">
        <v>2098</v>
      </c>
      <c r="Y123" s="149" t="s">
        <v>2286</v>
      </c>
    </row>
    <row r="124" spans="2:25" s="157" customFormat="1">
      <c r="B124" s="151"/>
      <c r="C124" s="152"/>
      <c r="D124" s="153"/>
      <c r="E124" s="209"/>
      <c r="F124" s="154"/>
      <c r="G124" s="154"/>
      <c r="H124" s="155"/>
      <c r="I124" s="155"/>
      <c r="J124" s="155"/>
      <c r="K124" s="155"/>
      <c r="L124" s="156"/>
      <c r="M124" s="514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</row>
    <row r="125" spans="2:25" s="166" customFormat="1" ht="65.25" customHeight="1">
      <c r="B125" s="161">
        <v>58</v>
      </c>
      <c r="C125" s="162" t="s">
        <v>1395</v>
      </c>
      <c r="D125" s="212" t="s">
        <v>1354</v>
      </c>
      <c r="E125" s="163" t="s">
        <v>1225</v>
      </c>
      <c r="F125" s="164"/>
      <c r="G125" s="164"/>
      <c r="H125" s="165">
        <v>3</v>
      </c>
      <c r="I125" s="165">
        <v>3</v>
      </c>
      <c r="J125" s="165">
        <v>23</v>
      </c>
      <c r="K125" s="165">
        <v>26</v>
      </c>
      <c r="L125" s="170" t="s">
        <v>1519</v>
      </c>
      <c r="M125" s="60" t="s">
        <v>10</v>
      </c>
      <c r="N125" s="47" t="s">
        <v>1771</v>
      </c>
      <c r="O125" s="149" t="s">
        <v>2126</v>
      </c>
      <c r="P125" s="149" t="s">
        <v>2287</v>
      </c>
      <c r="Q125" s="47">
        <v>-93</v>
      </c>
      <c r="R125" s="149" t="s">
        <v>2132</v>
      </c>
      <c r="S125" s="149" t="s">
        <v>2288</v>
      </c>
      <c r="T125" s="47" t="s">
        <v>1771</v>
      </c>
      <c r="U125" s="149" t="s">
        <v>2126</v>
      </c>
      <c r="V125" s="149" t="s">
        <v>2289</v>
      </c>
      <c r="W125" s="47">
        <v>-93</v>
      </c>
      <c r="X125" s="149" t="s">
        <v>2120</v>
      </c>
      <c r="Y125" s="149" t="s">
        <v>2290</v>
      </c>
    </row>
    <row r="126" spans="2:25" s="157" customFormat="1">
      <c r="B126" s="151"/>
      <c r="C126" s="152"/>
      <c r="D126" s="153"/>
      <c r="E126" s="209"/>
      <c r="F126" s="154"/>
      <c r="G126" s="154"/>
      <c r="H126" s="155"/>
      <c r="I126" s="155"/>
      <c r="J126" s="155"/>
      <c r="K126" s="155"/>
      <c r="L126" s="156"/>
      <c r="M126" s="514"/>
      <c r="N126" s="158"/>
      <c r="O126" s="158"/>
      <c r="P126" s="158"/>
      <c r="Q126" s="158"/>
      <c r="R126" s="158"/>
      <c r="S126" s="158"/>
      <c r="T126" s="158"/>
      <c r="U126" s="158"/>
      <c r="V126" s="158"/>
      <c r="W126" s="43"/>
      <c r="X126" s="158"/>
      <c r="Y126" s="158"/>
    </row>
    <row r="127" spans="2:25" s="166" customFormat="1" ht="63" customHeight="1">
      <c r="B127" s="161">
        <v>59</v>
      </c>
      <c r="C127" s="162" t="s">
        <v>1396</v>
      </c>
      <c r="D127" s="212" t="s">
        <v>1355</v>
      </c>
      <c r="E127" s="163" t="s">
        <v>1225</v>
      </c>
      <c r="F127" s="164"/>
      <c r="G127" s="164"/>
      <c r="H127" s="165"/>
      <c r="I127" s="165"/>
      <c r="J127" s="165">
        <v>5</v>
      </c>
      <c r="K127" s="165">
        <v>5</v>
      </c>
      <c r="L127" s="170" t="s">
        <v>1521</v>
      </c>
      <c r="M127" s="60" t="s">
        <v>5</v>
      </c>
      <c r="N127" s="47" t="s">
        <v>1771</v>
      </c>
      <c r="O127" s="149" t="s">
        <v>2291</v>
      </c>
      <c r="P127" s="149" t="s">
        <v>2292</v>
      </c>
      <c r="Q127" s="47">
        <v>-93</v>
      </c>
      <c r="R127" s="149" t="s">
        <v>2132</v>
      </c>
      <c r="S127" s="149" t="s">
        <v>2293</v>
      </c>
      <c r="T127" s="47" t="s">
        <v>1771</v>
      </c>
      <c r="U127" s="149" t="s">
        <v>2291</v>
      </c>
      <c r="V127" s="149" t="s">
        <v>2294</v>
      </c>
      <c r="W127" s="47">
        <v>-93</v>
      </c>
      <c r="X127" s="149" t="s">
        <v>2101</v>
      </c>
      <c r="Y127" s="149" t="s">
        <v>2295</v>
      </c>
    </row>
    <row r="128" spans="2:25" s="157" customFormat="1">
      <c r="B128" s="151"/>
      <c r="C128" s="152"/>
      <c r="D128" s="153"/>
      <c r="E128" s="209"/>
      <c r="F128" s="154"/>
      <c r="G128" s="154"/>
      <c r="H128" s="155"/>
      <c r="I128" s="155"/>
      <c r="J128" s="155"/>
      <c r="K128" s="155"/>
      <c r="L128" s="156"/>
      <c r="M128" s="514"/>
      <c r="N128" s="158"/>
      <c r="O128" s="158"/>
      <c r="P128" s="158"/>
      <c r="Q128" s="158"/>
      <c r="R128" s="158"/>
      <c r="S128" s="158"/>
      <c r="T128" s="158"/>
      <c r="U128" s="158"/>
      <c r="V128" s="158"/>
      <c r="W128" s="43"/>
      <c r="X128" s="158"/>
      <c r="Y128" s="158"/>
    </row>
    <row r="129" spans="2:25" s="166" customFormat="1" ht="55.5" customHeight="1">
      <c r="B129" s="161">
        <v>60</v>
      </c>
      <c r="C129" s="162" t="s">
        <v>1397</v>
      </c>
      <c r="D129" s="212" t="s">
        <v>1356</v>
      </c>
      <c r="E129" s="163" t="s">
        <v>1225</v>
      </c>
      <c r="F129" s="164"/>
      <c r="G129" s="164"/>
      <c r="H129" s="165">
        <v>9.5</v>
      </c>
      <c r="I129" s="165">
        <v>9.5</v>
      </c>
      <c r="J129" s="165">
        <v>13.5</v>
      </c>
      <c r="K129" s="165">
        <v>23</v>
      </c>
      <c r="L129" s="170" t="s">
        <v>1519</v>
      </c>
      <c r="M129" s="60" t="s">
        <v>10</v>
      </c>
      <c r="N129" s="47" t="s">
        <v>1771</v>
      </c>
      <c r="O129" s="149" t="s">
        <v>2291</v>
      </c>
      <c r="P129" s="149" t="s">
        <v>2296</v>
      </c>
      <c r="Q129" s="47">
        <v>-93</v>
      </c>
      <c r="R129" s="149" t="s">
        <v>2132</v>
      </c>
      <c r="S129" s="149" t="s">
        <v>2297</v>
      </c>
      <c r="T129" s="47" t="s">
        <v>1771</v>
      </c>
      <c r="U129" s="149" t="s">
        <v>2291</v>
      </c>
      <c r="V129" s="149" t="s">
        <v>2298</v>
      </c>
      <c r="W129" s="47">
        <v>-93</v>
      </c>
      <c r="X129" s="149" t="s">
        <v>2108</v>
      </c>
      <c r="Y129" s="149" t="s">
        <v>2299</v>
      </c>
    </row>
    <row r="130" spans="2:25" s="157" customFormat="1">
      <c r="B130" s="151"/>
      <c r="C130" s="152"/>
      <c r="D130" s="153"/>
      <c r="E130" s="209"/>
      <c r="F130" s="154"/>
      <c r="G130" s="154"/>
      <c r="H130" s="155"/>
      <c r="I130" s="155"/>
      <c r="J130" s="155"/>
      <c r="K130" s="155"/>
      <c r="L130" s="156"/>
      <c r="M130" s="514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</row>
    <row r="131" spans="2:25" s="166" customFormat="1" ht="63.75" customHeight="1">
      <c r="B131" s="161">
        <v>61</v>
      </c>
      <c r="C131" s="162" t="s">
        <v>1398</v>
      </c>
      <c r="D131" s="167" t="s">
        <v>1357</v>
      </c>
      <c r="E131" s="163" t="s">
        <v>1225</v>
      </c>
      <c r="F131" s="164"/>
      <c r="G131" s="164"/>
      <c r="H131" s="165"/>
      <c r="I131" s="165"/>
      <c r="J131" s="165">
        <v>8</v>
      </c>
      <c r="K131" s="165">
        <v>8</v>
      </c>
      <c r="L131" s="170" t="s">
        <v>1522</v>
      </c>
      <c r="M131" s="60" t="s">
        <v>5</v>
      </c>
      <c r="N131" s="47" t="s">
        <v>1771</v>
      </c>
      <c r="O131" s="149" t="s">
        <v>2300</v>
      </c>
      <c r="P131" s="149" t="s">
        <v>2301</v>
      </c>
      <c r="Q131" s="47">
        <v>-93</v>
      </c>
      <c r="R131" s="149" t="s">
        <v>2132</v>
      </c>
      <c r="S131" s="149" t="s">
        <v>2302</v>
      </c>
      <c r="T131" s="47" t="s">
        <v>1771</v>
      </c>
      <c r="U131" s="149" t="s">
        <v>2300</v>
      </c>
      <c r="V131" s="149" t="s">
        <v>2303</v>
      </c>
      <c r="W131" s="47">
        <v>-93</v>
      </c>
      <c r="X131" s="149" t="s">
        <v>2108</v>
      </c>
      <c r="Y131" s="149" t="s">
        <v>2304</v>
      </c>
    </row>
    <row r="132" spans="2:25" s="157" customFormat="1">
      <c r="B132" s="151"/>
      <c r="C132" s="152"/>
      <c r="D132" s="153"/>
      <c r="E132" s="209"/>
      <c r="F132" s="154"/>
      <c r="G132" s="154"/>
      <c r="H132" s="155"/>
      <c r="I132" s="155"/>
      <c r="J132" s="155"/>
      <c r="K132" s="155"/>
      <c r="L132" s="156"/>
      <c r="M132" s="514"/>
      <c r="N132" s="158"/>
      <c r="O132" s="158"/>
      <c r="P132" s="158"/>
      <c r="Q132" s="158"/>
      <c r="R132" s="158"/>
      <c r="S132" s="158"/>
      <c r="T132" s="158"/>
      <c r="U132" s="158"/>
      <c r="V132" s="158"/>
      <c r="W132" s="43"/>
      <c r="X132" s="158"/>
      <c r="Y132" s="158"/>
    </row>
    <row r="133" spans="2:25" s="166" customFormat="1" ht="67.5" customHeight="1">
      <c r="B133" s="161">
        <v>62</v>
      </c>
      <c r="C133" s="162" t="s">
        <v>1399</v>
      </c>
      <c r="D133" s="167" t="s">
        <v>1358</v>
      </c>
      <c r="E133" s="163" t="s">
        <v>1225</v>
      </c>
      <c r="F133" s="164"/>
      <c r="G133" s="164"/>
      <c r="H133" s="165"/>
      <c r="I133" s="165"/>
      <c r="J133" s="165">
        <v>9.5</v>
      </c>
      <c r="K133" s="165">
        <v>9.5</v>
      </c>
      <c r="L133" s="170" t="s">
        <v>1523</v>
      </c>
      <c r="M133" s="60" t="s">
        <v>5</v>
      </c>
      <c r="N133" s="47" t="s">
        <v>1771</v>
      </c>
      <c r="O133" s="149" t="s">
        <v>2300</v>
      </c>
      <c r="P133" s="149" t="s">
        <v>2305</v>
      </c>
      <c r="Q133" s="47">
        <v>-93</v>
      </c>
      <c r="R133" s="149" t="s">
        <v>2132</v>
      </c>
      <c r="S133" s="149" t="s">
        <v>2265</v>
      </c>
      <c r="T133" s="47" t="s">
        <v>1771</v>
      </c>
      <c r="U133" s="149" t="s">
        <v>2300</v>
      </c>
      <c r="V133" s="149" t="s">
        <v>2306</v>
      </c>
      <c r="W133" s="47">
        <v>-93</v>
      </c>
      <c r="X133" s="149" t="s">
        <v>2098</v>
      </c>
      <c r="Y133" s="149" t="s">
        <v>2307</v>
      </c>
    </row>
    <row r="134" spans="2:25" s="157" customFormat="1">
      <c r="B134" s="151"/>
      <c r="C134" s="152"/>
      <c r="D134" s="153"/>
      <c r="E134" s="209"/>
      <c r="F134" s="154"/>
      <c r="G134" s="154"/>
      <c r="H134" s="155"/>
      <c r="I134" s="155"/>
      <c r="J134" s="155"/>
      <c r="K134" s="155"/>
      <c r="L134" s="156"/>
      <c r="M134" s="514"/>
      <c r="N134" s="158"/>
      <c r="O134" s="158"/>
      <c r="P134" s="158"/>
      <c r="Q134" s="158"/>
      <c r="R134" s="158"/>
      <c r="S134" s="158"/>
      <c r="T134" s="158"/>
      <c r="U134" s="158"/>
      <c r="V134" s="158"/>
      <c r="W134" s="43"/>
      <c r="X134" s="158"/>
      <c r="Y134" s="158"/>
    </row>
    <row r="135" spans="2:25" s="166" customFormat="1" ht="39.75" customHeight="1">
      <c r="B135" s="161">
        <v>63</v>
      </c>
      <c r="C135" s="162" t="s">
        <v>1400</v>
      </c>
      <c r="D135" s="167" t="s">
        <v>1359</v>
      </c>
      <c r="E135" s="163" t="s">
        <v>1225</v>
      </c>
      <c r="F135" s="164"/>
      <c r="G135" s="164"/>
      <c r="H135" s="165">
        <v>33</v>
      </c>
      <c r="I135" s="165">
        <v>33</v>
      </c>
      <c r="J135" s="165">
        <v>8</v>
      </c>
      <c r="K135" s="165">
        <v>41</v>
      </c>
      <c r="L135" s="170" t="s">
        <v>1524</v>
      </c>
      <c r="M135" s="60" t="s">
        <v>10</v>
      </c>
      <c r="N135" s="47" t="s">
        <v>1771</v>
      </c>
      <c r="O135" s="149" t="s">
        <v>2081</v>
      </c>
      <c r="P135" s="149" t="s">
        <v>2308</v>
      </c>
      <c r="Q135" s="47">
        <v>-93</v>
      </c>
      <c r="R135" s="149" t="s">
        <v>2079</v>
      </c>
      <c r="S135" s="149" t="s">
        <v>2309</v>
      </c>
      <c r="T135" s="47" t="s">
        <v>1771</v>
      </c>
      <c r="U135" s="149" t="s">
        <v>2081</v>
      </c>
      <c r="V135" s="149" t="s">
        <v>2310</v>
      </c>
      <c r="W135" s="47">
        <v>-93</v>
      </c>
      <c r="X135" s="149" t="s">
        <v>2262</v>
      </c>
      <c r="Y135" s="149" t="s">
        <v>2311</v>
      </c>
    </row>
    <row r="136" spans="2:25" s="157" customFormat="1">
      <c r="B136" s="151"/>
      <c r="C136" s="152"/>
      <c r="D136" s="153"/>
      <c r="E136" s="209"/>
      <c r="F136" s="154"/>
      <c r="G136" s="154"/>
      <c r="H136" s="155"/>
      <c r="I136" s="155"/>
      <c r="J136" s="155"/>
      <c r="K136" s="155"/>
      <c r="L136" s="156"/>
      <c r="M136" s="514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</row>
    <row r="137" spans="2:25" s="166" customFormat="1" ht="52.5" customHeight="1">
      <c r="B137" s="161">
        <v>64</v>
      </c>
      <c r="C137" s="162" t="s">
        <v>1401</v>
      </c>
      <c r="D137" s="171" t="s">
        <v>1360</v>
      </c>
      <c r="E137" s="163" t="s">
        <v>1225</v>
      </c>
      <c r="F137" s="164"/>
      <c r="G137" s="164"/>
      <c r="H137" s="165"/>
      <c r="I137" s="165"/>
      <c r="J137" s="165">
        <v>4</v>
      </c>
      <c r="K137" s="165">
        <v>4</v>
      </c>
      <c r="L137" s="170" t="s">
        <v>1520</v>
      </c>
      <c r="M137" s="60" t="s">
        <v>5</v>
      </c>
      <c r="N137" s="47" t="s">
        <v>1771</v>
      </c>
      <c r="O137" s="149" t="s">
        <v>2081</v>
      </c>
      <c r="P137" s="149" t="s">
        <v>2312</v>
      </c>
      <c r="Q137" s="47">
        <v>-93</v>
      </c>
      <c r="R137" s="149" t="s">
        <v>2135</v>
      </c>
      <c r="S137" s="149" t="s">
        <v>2313</v>
      </c>
      <c r="T137" s="47" t="s">
        <v>1771</v>
      </c>
      <c r="U137" s="149" t="s">
        <v>2081</v>
      </c>
      <c r="V137" s="149" t="s">
        <v>2314</v>
      </c>
      <c r="W137" s="47">
        <v>-93</v>
      </c>
      <c r="X137" s="149" t="s">
        <v>2195</v>
      </c>
      <c r="Y137" s="149" t="s">
        <v>2315</v>
      </c>
    </row>
    <row r="138" spans="2:25" s="157" customFormat="1">
      <c r="B138" s="151"/>
      <c r="C138" s="152"/>
      <c r="D138" s="153"/>
      <c r="E138" s="209"/>
      <c r="F138" s="154"/>
      <c r="G138" s="154"/>
      <c r="H138" s="155"/>
      <c r="I138" s="155"/>
      <c r="J138" s="155"/>
      <c r="K138" s="155"/>
      <c r="L138" s="156"/>
      <c r="M138" s="514"/>
      <c r="N138" s="158"/>
      <c r="O138" s="158"/>
      <c r="P138" s="158"/>
      <c r="Q138" s="158"/>
      <c r="R138" s="158"/>
      <c r="S138" s="158"/>
      <c r="T138" s="158"/>
      <c r="U138" s="158"/>
      <c r="V138" s="158"/>
      <c r="W138" s="43"/>
      <c r="X138" s="158"/>
      <c r="Y138" s="158"/>
    </row>
    <row r="139" spans="2:25" s="166" customFormat="1" ht="38.25" customHeight="1">
      <c r="B139" s="161">
        <v>65</v>
      </c>
      <c r="C139" s="162" t="s">
        <v>1402</v>
      </c>
      <c r="D139" s="212" t="s">
        <v>1361</v>
      </c>
      <c r="E139" s="163" t="s">
        <v>1225</v>
      </c>
      <c r="F139" s="164"/>
      <c r="G139" s="164"/>
      <c r="H139" s="165">
        <v>31</v>
      </c>
      <c r="I139" s="165">
        <v>31</v>
      </c>
      <c r="J139" s="165">
        <v>0</v>
      </c>
      <c r="K139" s="165">
        <v>31</v>
      </c>
      <c r="L139" s="170" t="s">
        <v>1525</v>
      </c>
      <c r="M139" s="60" t="s">
        <v>10</v>
      </c>
      <c r="N139" s="47" t="s">
        <v>1771</v>
      </c>
      <c r="O139" s="149" t="s">
        <v>2094</v>
      </c>
      <c r="P139" s="149" t="s">
        <v>2316</v>
      </c>
      <c r="Q139" s="47">
        <v>-93</v>
      </c>
      <c r="R139" s="149" t="s">
        <v>2132</v>
      </c>
      <c r="S139" s="149" t="s">
        <v>2317</v>
      </c>
      <c r="T139" s="47" t="s">
        <v>1771</v>
      </c>
      <c r="U139" s="149" t="s">
        <v>2218</v>
      </c>
      <c r="V139" s="160" t="s">
        <v>2318</v>
      </c>
      <c r="W139" s="47">
        <v>-93</v>
      </c>
      <c r="X139" s="149" t="s">
        <v>2262</v>
      </c>
      <c r="Y139" s="149" t="s">
        <v>2319</v>
      </c>
    </row>
    <row r="140" spans="2:25" s="157" customFormat="1">
      <c r="B140" s="151"/>
      <c r="C140" s="152"/>
      <c r="D140" s="153"/>
      <c r="E140" s="209"/>
      <c r="F140" s="154"/>
      <c r="G140" s="154"/>
      <c r="H140" s="155"/>
      <c r="I140" s="155"/>
      <c r="J140" s="155"/>
      <c r="K140" s="155"/>
      <c r="L140" s="156"/>
      <c r="M140" s="514"/>
      <c r="N140" s="158"/>
      <c r="O140" s="158"/>
      <c r="P140" s="158"/>
      <c r="Q140" s="158"/>
      <c r="R140" s="158"/>
      <c r="S140" s="158"/>
      <c r="T140" s="158"/>
      <c r="U140" s="158"/>
      <c r="V140" s="158"/>
      <c r="W140" s="43"/>
      <c r="X140" s="158"/>
      <c r="Y140" s="158"/>
    </row>
    <row r="141" spans="2:25" s="166" customFormat="1" ht="36" customHeight="1">
      <c r="B141" s="161">
        <v>66</v>
      </c>
      <c r="C141" s="162" t="s">
        <v>1403</v>
      </c>
      <c r="D141" s="212" t="s">
        <v>1362</v>
      </c>
      <c r="E141" s="163" t="s">
        <v>1225</v>
      </c>
      <c r="F141" s="164"/>
      <c r="G141" s="164"/>
      <c r="H141" s="165">
        <v>2</v>
      </c>
      <c r="I141" s="165">
        <v>2</v>
      </c>
      <c r="J141" s="165">
        <v>23</v>
      </c>
      <c r="K141" s="165">
        <v>25</v>
      </c>
      <c r="L141" s="170" t="s">
        <v>1526</v>
      </c>
      <c r="M141" s="60" t="s">
        <v>10</v>
      </c>
      <c r="N141" s="47" t="s">
        <v>1771</v>
      </c>
      <c r="O141" s="149" t="s">
        <v>2229</v>
      </c>
      <c r="P141" s="149" t="s">
        <v>2320</v>
      </c>
      <c r="Q141" s="47">
        <v>-93</v>
      </c>
      <c r="R141" s="149" t="s">
        <v>2132</v>
      </c>
      <c r="S141" s="149" t="s">
        <v>2167</v>
      </c>
      <c r="T141" s="47" t="s">
        <v>1771</v>
      </c>
      <c r="U141" s="149" t="s">
        <v>2229</v>
      </c>
      <c r="V141" s="149" t="s">
        <v>2321</v>
      </c>
      <c r="W141" s="47">
        <v>-93</v>
      </c>
      <c r="X141" s="149" t="s">
        <v>2246</v>
      </c>
      <c r="Y141" s="149" t="s">
        <v>2322</v>
      </c>
    </row>
    <row r="142" spans="2:25" s="157" customFormat="1">
      <c r="B142" s="151"/>
      <c r="C142" s="152"/>
      <c r="D142" s="153"/>
      <c r="E142" s="209"/>
      <c r="F142" s="154"/>
      <c r="G142" s="154"/>
      <c r="H142" s="155"/>
      <c r="I142" s="155"/>
      <c r="J142" s="155"/>
      <c r="K142" s="155"/>
      <c r="L142" s="156"/>
      <c r="M142" s="514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</row>
    <row r="143" spans="2:25" s="166" customFormat="1" ht="34.5" customHeight="1">
      <c r="B143" s="161">
        <v>67</v>
      </c>
      <c r="C143" s="162" t="s">
        <v>1404</v>
      </c>
      <c r="D143" s="167" t="s">
        <v>1363</v>
      </c>
      <c r="E143" s="163" t="s">
        <v>1225</v>
      </c>
      <c r="F143" s="164"/>
      <c r="G143" s="164"/>
      <c r="H143" s="165"/>
      <c r="I143" s="165"/>
      <c r="J143" s="165">
        <v>9</v>
      </c>
      <c r="K143" s="165">
        <v>9</v>
      </c>
      <c r="L143" s="170" t="s">
        <v>1527</v>
      </c>
      <c r="M143" s="60" t="s">
        <v>5</v>
      </c>
      <c r="N143" s="47" t="s">
        <v>1771</v>
      </c>
      <c r="O143" s="149" t="s">
        <v>2069</v>
      </c>
      <c r="P143" s="149" t="s">
        <v>2323</v>
      </c>
      <c r="Q143" s="47">
        <v>-93</v>
      </c>
      <c r="R143" s="149" t="s">
        <v>2097</v>
      </c>
      <c r="S143" s="149" t="s">
        <v>2324</v>
      </c>
      <c r="T143" s="47" t="s">
        <v>1771</v>
      </c>
      <c r="U143" s="149" t="s">
        <v>2069</v>
      </c>
      <c r="V143" s="149" t="s">
        <v>2325</v>
      </c>
      <c r="W143" s="47">
        <v>-93</v>
      </c>
      <c r="X143" s="149" t="s">
        <v>2246</v>
      </c>
      <c r="Y143" s="149" t="s">
        <v>2326</v>
      </c>
    </row>
    <row r="144" spans="2:25" s="157" customFormat="1">
      <c r="B144" s="151"/>
      <c r="C144" s="152"/>
      <c r="D144" s="153"/>
      <c r="E144" s="209"/>
      <c r="F144" s="154"/>
      <c r="G144" s="154"/>
      <c r="H144" s="155"/>
      <c r="I144" s="155"/>
      <c r="J144" s="155"/>
      <c r="K144" s="155"/>
      <c r="L144" s="156"/>
      <c r="M144" s="514"/>
      <c r="N144" s="158"/>
      <c r="O144" s="158"/>
      <c r="P144" s="158"/>
      <c r="Q144" s="158"/>
      <c r="R144" s="158"/>
      <c r="S144" s="158"/>
      <c r="T144" s="158"/>
      <c r="U144" s="158"/>
      <c r="V144" s="158"/>
      <c r="W144" s="43"/>
      <c r="X144" s="158"/>
      <c r="Y144" s="158"/>
    </row>
    <row r="145" spans="1:26" s="166" customFormat="1" ht="37.5" customHeight="1">
      <c r="B145" s="161">
        <v>68</v>
      </c>
      <c r="C145" s="162" t="s">
        <v>1405</v>
      </c>
      <c r="D145" s="167" t="s">
        <v>1537</v>
      </c>
      <c r="E145" s="163" t="s">
        <v>1225</v>
      </c>
      <c r="F145" s="164"/>
      <c r="G145" s="164"/>
      <c r="H145" s="165">
        <v>3</v>
      </c>
      <c r="I145" s="165">
        <v>3</v>
      </c>
      <c r="J145" s="165">
        <v>5</v>
      </c>
      <c r="K145" s="165">
        <v>8</v>
      </c>
      <c r="L145" s="170" t="s">
        <v>1520</v>
      </c>
      <c r="M145" s="60" t="s">
        <v>10</v>
      </c>
      <c r="N145" s="47" t="s">
        <v>1771</v>
      </c>
      <c r="O145" s="149" t="s">
        <v>2072</v>
      </c>
      <c r="P145" s="149" t="s">
        <v>2327</v>
      </c>
      <c r="Q145" s="47">
        <v>-93</v>
      </c>
      <c r="R145" s="149" t="s">
        <v>2173</v>
      </c>
      <c r="S145" s="149" t="s">
        <v>2328</v>
      </c>
      <c r="T145" s="47" t="s">
        <v>1771</v>
      </c>
      <c r="U145" s="149" t="s">
        <v>2072</v>
      </c>
      <c r="V145" s="149" t="s">
        <v>2329</v>
      </c>
      <c r="W145" s="47">
        <v>-93</v>
      </c>
      <c r="X145" s="149" t="s">
        <v>2097</v>
      </c>
      <c r="Y145" s="149" t="s">
        <v>2330</v>
      </c>
    </row>
    <row r="146" spans="1:26" s="157" customFormat="1">
      <c r="B146" s="151"/>
      <c r="C146" s="152"/>
      <c r="D146" s="153"/>
      <c r="E146" s="209"/>
      <c r="F146" s="154"/>
      <c r="G146" s="154"/>
      <c r="H146" s="155"/>
      <c r="I146" s="155"/>
      <c r="J146" s="155"/>
      <c r="K146" s="155"/>
      <c r="L146" s="156"/>
      <c r="M146" s="514"/>
      <c r="N146" s="158"/>
      <c r="O146" s="158"/>
      <c r="P146" s="158"/>
      <c r="Q146" s="158"/>
      <c r="R146" s="158"/>
      <c r="S146" s="158"/>
      <c r="T146" s="158"/>
      <c r="U146" s="158"/>
      <c r="V146" s="158"/>
      <c r="W146" s="43"/>
      <c r="X146" s="158"/>
      <c r="Y146" s="158"/>
    </row>
    <row r="147" spans="1:26" s="166" customFormat="1" ht="53.25" customHeight="1">
      <c r="B147" s="161">
        <v>69</v>
      </c>
      <c r="C147" s="162" t="s">
        <v>1485</v>
      </c>
      <c r="D147" s="167" t="s">
        <v>1486</v>
      </c>
      <c r="E147" s="163" t="s">
        <v>1225</v>
      </c>
      <c r="F147" s="164"/>
      <c r="G147" s="164"/>
      <c r="H147" s="165"/>
      <c r="I147" s="165"/>
      <c r="J147" s="165">
        <v>4</v>
      </c>
      <c r="K147" s="165">
        <v>4</v>
      </c>
      <c r="L147" s="170" t="s">
        <v>1528</v>
      </c>
      <c r="M147" s="60" t="s">
        <v>5</v>
      </c>
      <c r="N147" s="47" t="s">
        <v>1771</v>
      </c>
      <c r="O147" s="149" t="s">
        <v>2072</v>
      </c>
      <c r="P147" s="149" t="s">
        <v>2331</v>
      </c>
      <c r="Q147" s="47">
        <v>-93</v>
      </c>
      <c r="R147" s="149" t="s">
        <v>2135</v>
      </c>
      <c r="S147" s="149" t="s">
        <v>2332</v>
      </c>
      <c r="T147" s="47" t="s">
        <v>1771</v>
      </c>
      <c r="U147" s="149" t="s">
        <v>2072</v>
      </c>
      <c r="V147" s="149" t="s">
        <v>2333</v>
      </c>
      <c r="W147" s="47">
        <v>-93</v>
      </c>
      <c r="X147" s="149" t="s">
        <v>2269</v>
      </c>
      <c r="Y147" s="149" t="s">
        <v>2334</v>
      </c>
    </row>
    <row r="148" spans="1:26" s="157" customFormat="1">
      <c r="B148" s="151"/>
      <c r="C148" s="152"/>
      <c r="D148" s="153"/>
      <c r="E148" s="209"/>
      <c r="F148" s="154"/>
      <c r="G148" s="154"/>
      <c r="H148" s="155"/>
      <c r="I148" s="155"/>
      <c r="J148" s="155"/>
      <c r="K148" s="155"/>
      <c r="L148" s="156"/>
      <c r="M148" s="514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</row>
    <row r="149" spans="1:26" s="166" customFormat="1" ht="20.25" customHeight="1">
      <c r="B149" s="161">
        <v>70</v>
      </c>
      <c r="C149" s="162" t="s">
        <v>1487</v>
      </c>
      <c r="D149" s="212" t="s">
        <v>1364</v>
      </c>
      <c r="E149" s="163" t="s">
        <v>1225</v>
      </c>
      <c r="F149" s="164"/>
      <c r="G149" s="164"/>
      <c r="H149" s="165"/>
      <c r="I149" s="165"/>
      <c r="J149" s="165">
        <v>6</v>
      </c>
      <c r="K149" s="165">
        <v>6</v>
      </c>
      <c r="L149" s="170" t="s">
        <v>1529</v>
      </c>
      <c r="M149" s="60" t="s">
        <v>5</v>
      </c>
      <c r="N149" s="47" t="s">
        <v>1771</v>
      </c>
      <c r="O149" s="149" t="s">
        <v>2130</v>
      </c>
      <c r="P149" s="149" t="s">
        <v>2335</v>
      </c>
      <c r="Q149" s="47">
        <v>-93</v>
      </c>
      <c r="R149" s="149" t="s">
        <v>2336</v>
      </c>
      <c r="S149" s="149" t="s">
        <v>2337</v>
      </c>
      <c r="T149" s="47" t="s">
        <v>1771</v>
      </c>
      <c r="U149" s="149" t="s">
        <v>2130</v>
      </c>
      <c r="V149" s="149" t="s">
        <v>2338</v>
      </c>
      <c r="W149" s="47">
        <v>-93</v>
      </c>
      <c r="X149" s="149" t="s">
        <v>2108</v>
      </c>
      <c r="Y149" s="149" t="s">
        <v>2339</v>
      </c>
    </row>
    <row r="150" spans="1:26" s="157" customFormat="1">
      <c r="B150" s="151"/>
      <c r="C150" s="152"/>
      <c r="D150" s="153"/>
      <c r="E150" s="209"/>
      <c r="F150" s="154"/>
      <c r="G150" s="154"/>
      <c r="H150" s="155"/>
      <c r="I150" s="155"/>
      <c r="J150" s="155"/>
      <c r="K150" s="155"/>
      <c r="L150" s="156"/>
      <c r="M150" s="514"/>
      <c r="N150" s="158"/>
      <c r="O150" s="158"/>
      <c r="P150" s="158"/>
      <c r="Q150" s="158"/>
      <c r="R150" s="158"/>
      <c r="S150" s="158"/>
      <c r="T150" s="158"/>
      <c r="U150" s="158"/>
      <c r="V150" s="158"/>
      <c r="W150" s="43"/>
      <c r="X150" s="158"/>
      <c r="Y150" s="158"/>
    </row>
    <row r="151" spans="1:26" s="166" customFormat="1" ht="53.25" customHeight="1">
      <c r="B151" s="161">
        <v>71</v>
      </c>
      <c r="C151" s="162" t="s">
        <v>1488</v>
      </c>
      <c r="D151" s="167" t="s">
        <v>1489</v>
      </c>
      <c r="E151" s="163" t="s">
        <v>1225</v>
      </c>
      <c r="F151" s="164"/>
      <c r="G151" s="164"/>
      <c r="H151" s="165"/>
      <c r="I151" s="165"/>
      <c r="J151" s="165">
        <v>3.5</v>
      </c>
      <c r="K151" s="165">
        <v>3.5</v>
      </c>
      <c r="L151" s="170" t="s">
        <v>1530</v>
      </c>
      <c r="M151" s="60" t="s">
        <v>5</v>
      </c>
      <c r="N151" s="47" t="s">
        <v>1771</v>
      </c>
      <c r="O151" s="149" t="s">
        <v>2130</v>
      </c>
      <c r="P151" s="149" t="s">
        <v>2340</v>
      </c>
      <c r="Q151" s="47">
        <v>-93</v>
      </c>
      <c r="R151" s="149" t="s">
        <v>2195</v>
      </c>
      <c r="S151" s="149" t="s">
        <v>2341</v>
      </c>
      <c r="T151" s="47" t="s">
        <v>1771</v>
      </c>
      <c r="U151" s="149" t="s">
        <v>2130</v>
      </c>
      <c r="V151" s="149" t="s">
        <v>2342</v>
      </c>
      <c r="W151" s="47">
        <v>-93</v>
      </c>
      <c r="X151" s="149" t="s">
        <v>2100</v>
      </c>
      <c r="Y151" s="149" t="s">
        <v>2343</v>
      </c>
    </row>
    <row r="152" spans="1:26" s="157" customFormat="1">
      <c r="B152" s="151"/>
      <c r="C152" s="152"/>
      <c r="D152" s="153"/>
      <c r="E152" s="209"/>
      <c r="F152" s="154"/>
      <c r="G152" s="154"/>
      <c r="H152" s="155"/>
      <c r="I152" s="155"/>
      <c r="J152" s="155"/>
      <c r="K152" s="155"/>
      <c r="L152" s="156"/>
      <c r="M152" s="514"/>
      <c r="N152" s="158"/>
      <c r="O152" s="158"/>
      <c r="P152" s="158"/>
      <c r="Q152" s="158"/>
      <c r="R152" s="158"/>
      <c r="S152" s="158"/>
      <c r="T152" s="158"/>
      <c r="U152" s="158"/>
      <c r="V152" s="158"/>
      <c r="W152" s="43"/>
      <c r="X152" s="158"/>
      <c r="Y152" s="158"/>
    </row>
    <row r="153" spans="1:26" s="166" customFormat="1" ht="47.25" customHeight="1">
      <c r="B153" s="161">
        <v>72</v>
      </c>
      <c r="C153" s="162" t="s">
        <v>1490</v>
      </c>
      <c r="D153" s="167" t="s">
        <v>1365</v>
      </c>
      <c r="E153" s="163" t="s">
        <v>1225</v>
      </c>
      <c r="F153" s="164"/>
      <c r="G153" s="164"/>
      <c r="H153" s="165">
        <v>3</v>
      </c>
      <c r="I153" s="165">
        <v>3</v>
      </c>
      <c r="J153" s="165">
        <v>5.5</v>
      </c>
      <c r="K153" s="165">
        <v>8.5</v>
      </c>
      <c r="L153" s="170" t="s">
        <v>1527</v>
      </c>
      <c r="M153" s="60" t="s">
        <v>10</v>
      </c>
      <c r="N153" s="47" t="s">
        <v>1771</v>
      </c>
      <c r="O153" s="149" t="s">
        <v>2093</v>
      </c>
      <c r="P153" s="149" t="s">
        <v>2344</v>
      </c>
      <c r="Q153" s="47">
        <v>-93</v>
      </c>
      <c r="R153" s="149" t="s">
        <v>2100</v>
      </c>
      <c r="S153" s="149" t="s">
        <v>2330</v>
      </c>
      <c r="T153" s="47" t="s">
        <v>1771</v>
      </c>
      <c r="U153" s="149" t="s">
        <v>2093</v>
      </c>
      <c r="V153" s="149" t="s">
        <v>2345</v>
      </c>
      <c r="W153" s="47">
        <v>-93</v>
      </c>
      <c r="X153" s="149" t="s">
        <v>2117</v>
      </c>
      <c r="Y153" s="149" t="s">
        <v>2346</v>
      </c>
    </row>
    <row r="154" spans="1:26" s="157" customFormat="1">
      <c r="B154" s="151"/>
      <c r="C154" s="152"/>
      <c r="D154" s="153"/>
      <c r="E154" s="209"/>
      <c r="F154" s="154"/>
      <c r="G154" s="154"/>
      <c r="H154" s="155"/>
      <c r="I154" s="155"/>
      <c r="J154" s="155"/>
      <c r="K154" s="155"/>
      <c r="L154" s="156"/>
      <c r="M154" s="514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</row>
    <row r="155" spans="1:26" s="166" customFormat="1" ht="46.5" customHeight="1">
      <c r="B155" s="161">
        <v>73</v>
      </c>
      <c r="C155" s="162" t="s">
        <v>1491</v>
      </c>
      <c r="D155" s="167" t="s">
        <v>1492</v>
      </c>
      <c r="E155" s="163" t="s">
        <v>1225</v>
      </c>
      <c r="F155" s="164"/>
      <c r="G155" s="164"/>
      <c r="H155" s="165"/>
      <c r="I155" s="165"/>
      <c r="J155" s="165">
        <v>4.5999999999999996</v>
      </c>
      <c r="K155" s="165">
        <v>4.5999999999999996</v>
      </c>
      <c r="L155" s="170" t="s">
        <v>1531</v>
      </c>
      <c r="M155" s="60" t="s">
        <v>5</v>
      </c>
      <c r="N155" s="47" t="s">
        <v>1771</v>
      </c>
      <c r="O155" s="149" t="s">
        <v>2069</v>
      </c>
      <c r="P155" s="149" t="s">
        <v>2347</v>
      </c>
      <c r="Q155" s="47">
        <v>-93</v>
      </c>
      <c r="R155" s="149" t="s">
        <v>2135</v>
      </c>
      <c r="S155" s="149" t="s">
        <v>2348</v>
      </c>
      <c r="T155" s="47" t="s">
        <v>1771</v>
      </c>
      <c r="U155" s="149" t="s">
        <v>2072</v>
      </c>
      <c r="V155" s="149" t="s">
        <v>2349</v>
      </c>
      <c r="W155" s="47">
        <v>-93</v>
      </c>
      <c r="X155" s="149" t="s">
        <v>2173</v>
      </c>
      <c r="Y155" s="149" t="s">
        <v>2350</v>
      </c>
    </row>
    <row r="156" spans="1:26" s="157" customFormat="1">
      <c r="B156" s="151"/>
      <c r="C156" s="152"/>
      <c r="D156" s="153"/>
      <c r="E156" s="209"/>
      <c r="F156" s="154"/>
      <c r="G156" s="154"/>
      <c r="H156" s="155"/>
      <c r="I156" s="155"/>
      <c r="J156" s="155"/>
      <c r="K156" s="155"/>
      <c r="L156" s="156"/>
      <c r="M156" s="514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</row>
    <row r="157" spans="1:26" s="214" customFormat="1" ht="23.25" customHeight="1">
      <c r="B157" s="215"/>
      <c r="C157" s="216"/>
      <c r="D157" s="217"/>
      <c r="E157" s="218"/>
      <c r="F157" s="219">
        <f>SUM(F11:F156)</f>
        <v>1.5</v>
      </c>
      <c r="G157" s="219"/>
      <c r="H157" s="220">
        <f>SUM(H11:H156)</f>
        <v>457.90000000000003</v>
      </c>
      <c r="I157" s="220">
        <f>SUM(I11:I156)</f>
        <v>459.40000000000003</v>
      </c>
      <c r="J157" s="220">
        <f>SUM(J11:J156)</f>
        <v>303.39999999999998</v>
      </c>
      <c r="K157" s="220">
        <f>SUM(K11:K156)</f>
        <v>762.8</v>
      </c>
      <c r="L157" s="221"/>
      <c r="M157" s="515"/>
      <c r="N157" s="509"/>
      <c r="O157" s="509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217"/>
    </row>
    <row r="158" spans="1:26" s="180" customFormat="1">
      <c r="B158" s="222"/>
      <c r="C158" s="223"/>
      <c r="D158" s="224"/>
      <c r="E158" s="225"/>
      <c r="F158" s="226"/>
      <c r="G158" s="227"/>
      <c r="H158" s="228"/>
      <c r="I158" s="229"/>
      <c r="J158" s="228"/>
      <c r="K158" s="229"/>
      <c r="L158" s="230"/>
      <c r="M158" s="513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</row>
    <row r="159" spans="1:26" s="180" customFormat="1">
      <c r="A159" s="80"/>
      <c r="B159" s="60"/>
      <c r="C159" s="60"/>
      <c r="D159" s="93"/>
      <c r="E159" s="60"/>
      <c r="F159" s="61"/>
      <c r="G159" s="61"/>
      <c r="H159" s="61"/>
      <c r="I159" s="61"/>
      <c r="J159" s="61"/>
      <c r="K159" s="61"/>
      <c r="L159" s="78"/>
      <c r="M159" s="6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s="166" customFormat="1">
      <c r="A160" s="80"/>
      <c r="B160" s="60"/>
      <c r="C160" s="60"/>
      <c r="D160" s="93"/>
      <c r="E160" s="60"/>
      <c r="F160" s="61"/>
      <c r="G160" s="61"/>
      <c r="H160" s="61"/>
      <c r="I160" s="61"/>
      <c r="J160" s="61"/>
      <c r="K160" s="61"/>
      <c r="L160" s="78"/>
      <c r="M160" s="6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s="180" customFormat="1">
      <c r="A161" s="80"/>
      <c r="B161" s="60"/>
      <c r="C161" s="60"/>
      <c r="D161" s="93"/>
      <c r="E161" s="60"/>
      <c r="F161" s="61"/>
      <c r="G161" s="61"/>
      <c r="H161" s="61"/>
      <c r="I161" s="61"/>
      <c r="J161" s="61"/>
      <c r="K161" s="61"/>
      <c r="L161" s="78" t="s">
        <v>201</v>
      </c>
      <c r="M161" s="6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s="166" customFormat="1">
      <c r="A162" s="80"/>
      <c r="B162" s="60"/>
      <c r="C162" s="60"/>
      <c r="D162" s="93"/>
      <c r="E162" s="60"/>
      <c r="F162" s="61"/>
      <c r="G162" s="61"/>
      <c r="H162" s="61"/>
      <c r="I162" s="61"/>
      <c r="J162" s="61"/>
      <c r="K162" s="61"/>
      <c r="L162" s="78"/>
      <c r="M162" s="6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s="180" customFormat="1">
      <c r="A163" s="80"/>
      <c r="B163" s="60"/>
      <c r="C163" s="60"/>
      <c r="D163" s="93"/>
      <c r="E163" s="60"/>
      <c r="F163" s="61"/>
      <c r="G163" s="61"/>
      <c r="H163" s="61"/>
      <c r="I163" s="61"/>
      <c r="J163" s="61"/>
      <c r="K163" s="61"/>
      <c r="L163" s="78"/>
      <c r="M163" s="6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s="166" customFormat="1">
      <c r="A164" s="80"/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78"/>
      <c r="M164" s="6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s="180" customFormat="1">
      <c r="A165" s="80"/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78"/>
      <c r="M165" s="6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s="166" customFormat="1">
      <c r="A166" s="80"/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78"/>
      <c r="M166" s="6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s="180" customFormat="1">
      <c r="A167" s="80"/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78"/>
      <c r="M167" s="6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s="166" customFormat="1">
      <c r="A168" s="80"/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78"/>
      <c r="M168" s="6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s="180" customFormat="1">
      <c r="A169" s="80"/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78"/>
      <c r="M169" s="6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s="166" customFormat="1">
      <c r="A170" s="80"/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78"/>
      <c r="M170" s="6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s="180" customFormat="1">
      <c r="A171" s="80"/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78"/>
      <c r="M171" s="6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s="166" customFormat="1">
      <c r="A172" s="80"/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78"/>
      <c r="M172" s="6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s="180" customFormat="1">
      <c r="A173" s="80"/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78"/>
      <c r="M173" s="6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s="166" customFormat="1">
      <c r="A174" s="80"/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78"/>
      <c r="M174" s="6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s="180" customFormat="1">
      <c r="A175" s="80"/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78"/>
      <c r="M175" s="6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s="166" customFormat="1">
      <c r="A176" s="80"/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78"/>
      <c r="M176" s="6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s="180" customFormat="1">
      <c r="A177" s="80"/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78"/>
      <c r="M177" s="6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s="166" customFormat="1">
      <c r="A178" s="80"/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78"/>
      <c r="M178" s="6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78"/>
    </row>
    <row r="180" spans="1:26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78"/>
    </row>
    <row r="181" spans="1:26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78"/>
    </row>
    <row r="182" spans="1:26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78"/>
    </row>
    <row r="183" spans="1:26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78"/>
    </row>
    <row r="184" spans="1:26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78"/>
    </row>
    <row r="185" spans="1:26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78"/>
    </row>
    <row r="186" spans="1:26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78"/>
    </row>
    <row r="187" spans="1:26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78"/>
    </row>
    <row r="188" spans="1:26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78"/>
    </row>
    <row r="189" spans="1:26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78"/>
    </row>
    <row r="190" spans="1:26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78"/>
    </row>
    <row r="191" spans="1:26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78"/>
    </row>
    <row r="192" spans="1:26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78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78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78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78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78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78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78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78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78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78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78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78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78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78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78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78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78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78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78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78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78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78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78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78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78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78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78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78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78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78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78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78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78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78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78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78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78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78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78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78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78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78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78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78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78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78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78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78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78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78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78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78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78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78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78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78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78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78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78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78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78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78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78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78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78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78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78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78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78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78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78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78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78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78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78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78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78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78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78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78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78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78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78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78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78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78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78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78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78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78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78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78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78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78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78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78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78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78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78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78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78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78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78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78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78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78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78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78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78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78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78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78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78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78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78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78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78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78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78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78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78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78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78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78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78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78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78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78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78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78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78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78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78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78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78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78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78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78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78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78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78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78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78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78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78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78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78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78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78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78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78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78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78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78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78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78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78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78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78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78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78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78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78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78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78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78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78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78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78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78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78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78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78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78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78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78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78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78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78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78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78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78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78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78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78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78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78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78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78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78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78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78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78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78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78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78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78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78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78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78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78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78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78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78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78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78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78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78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78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78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78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78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78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78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78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78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78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78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78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78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78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78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78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78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78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78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78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78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78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78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78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78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78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78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78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78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78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78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78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78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78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78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78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78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78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78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78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78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78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78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78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78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78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78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78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78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78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78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78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78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78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78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78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78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78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78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78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78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78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78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78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78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78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78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78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78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78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78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78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78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78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78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78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78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78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78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78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78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78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78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78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78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78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78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78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78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78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78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78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78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78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78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78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78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78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78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78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78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78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78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78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78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78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78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78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78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78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78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78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78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78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78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78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78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78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78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78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78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78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78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78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78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78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78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78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78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78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78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78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78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78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78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78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78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78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78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78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78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78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78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78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78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78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78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78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78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78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78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78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78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78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78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78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78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78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78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78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78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78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78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78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78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78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78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78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78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78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78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78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78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78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78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78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78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78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78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78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78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78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78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78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78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78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78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78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78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78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78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78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78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78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78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78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78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78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78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78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78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78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78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78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78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78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78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78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78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78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78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78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78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78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78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78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78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78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78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78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78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78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78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78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78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78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78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78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78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78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78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78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78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78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78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78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78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78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78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78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78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78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78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78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78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78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78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78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78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78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78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78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78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78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78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78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78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78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78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78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78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78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78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78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78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78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78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78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78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78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78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78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78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78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78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78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78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78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78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78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78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78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78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78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78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78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78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78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78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78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78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78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78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78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78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78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78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78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78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78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78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78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78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78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78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78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78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78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78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78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78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78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78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78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78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78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78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78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78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78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78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78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78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78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78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78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78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78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78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78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78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78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78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78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78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78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78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78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78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78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78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78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78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78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78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78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78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78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78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78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78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78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78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78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78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78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78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78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78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78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78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78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78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78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78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78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78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78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78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78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78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78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78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78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78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78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78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78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78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78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78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78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78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78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78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78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78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78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78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78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78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78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78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78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78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78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78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78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78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78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78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78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78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78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78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78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78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78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78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78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78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78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78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78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78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78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78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78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78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78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78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78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78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78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78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78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78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78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78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78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78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78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78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78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78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78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78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78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78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78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78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78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78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78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78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78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78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78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78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78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78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78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78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78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78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78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78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78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78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79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79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79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79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79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79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79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79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79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79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79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79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79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79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79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79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79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79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79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79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79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79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79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79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79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79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79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79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79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79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79"/>
    </row>
    <row r="889" spans="2:12">
      <c r="B889" s="60"/>
      <c r="C889" s="60"/>
      <c r="D889" s="93"/>
      <c r="E889" s="60"/>
      <c r="F889" s="60"/>
      <c r="G889" s="60"/>
      <c r="H889" s="60"/>
      <c r="I889" s="60"/>
      <c r="J889" s="60"/>
      <c r="K889" s="60"/>
      <c r="L889" s="79"/>
    </row>
    <row r="890" spans="2:12">
      <c r="B890" s="60"/>
      <c r="C890" s="60"/>
      <c r="D890" s="93"/>
      <c r="E890" s="60"/>
      <c r="F890" s="60"/>
      <c r="G890" s="60"/>
      <c r="H890" s="60"/>
      <c r="I890" s="60"/>
      <c r="J890" s="60"/>
      <c r="K890" s="60"/>
      <c r="L890" s="79"/>
    </row>
    <row r="891" spans="2:12">
      <c r="B891" s="60"/>
      <c r="C891" s="60"/>
      <c r="D891" s="93"/>
      <c r="E891" s="60"/>
      <c r="F891" s="60"/>
      <c r="G891" s="60"/>
      <c r="H891" s="60"/>
      <c r="I891" s="60"/>
      <c r="J891" s="60"/>
      <c r="K891" s="60"/>
      <c r="L891" s="79"/>
    </row>
    <row r="892" spans="2:12">
      <c r="B892" s="60"/>
      <c r="C892" s="60"/>
      <c r="D892" s="93"/>
      <c r="E892" s="60"/>
      <c r="F892" s="60"/>
      <c r="G892" s="60"/>
      <c r="H892" s="60"/>
      <c r="I892" s="60"/>
      <c r="J892" s="60"/>
      <c r="K892" s="60"/>
      <c r="L892" s="79"/>
    </row>
    <row r="893" spans="2:12">
      <c r="B893" s="60"/>
      <c r="C893" s="60"/>
      <c r="D893" s="93"/>
      <c r="E893" s="60"/>
      <c r="F893" s="60"/>
      <c r="G893" s="60"/>
      <c r="H893" s="60"/>
      <c r="I893" s="60"/>
      <c r="J893" s="60"/>
      <c r="K893" s="60"/>
      <c r="L893" s="79"/>
    </row>
    <row r="894" spans="2:12">
      <c r="B894" s="60"/>
      <c r="C894" s="60"/>
      <c r="D894" s="93"/>
      <c r="E894" s="60"/>
      <c r="F894" s="60"/>
      <c r="G894" s="60"/>
      <c r="H894" s="60"/>
      <c r="I894" s="60"/>
      <c r="J894" s="60"/>
      <c r="K894" s="60"/>
      <c r="L894" s="79"/>
    </row>
    <row r="895" spans="2:12">
      <c r="B895" s="60"/>
      <c r="C895" s="60"/>
      <c r="D895" s="93"/>
      <c r="E895" s="60"/>
      <c r="F895" s="60"/>
      <c r="G895" s="60"/>
      <c r="H895" s="60"/>
      <c r="I895" s="60"/>
      <c r="J895" s="60"/>
      <c r="K895" s="60"/>
      <c r="L895" s="79"/>
    </row>
    <row r="896" spans="2:12">
      <c r="B896" s="60"/>
      <c r="C896" s="60"/>
      <c r="D896" s="93"/>
      <c r="E896" s="60"/>
      <c r="F896" s="60"/>
      <c r="G896" s="60"/>
      <c r="H896" s="60"/>
      <c r="I896" s="60"/>
      <c r="J896" s="60"/>
      <c r="K896" s="60"/>
      <c r="L896" s="79"/>
    </row>
    <row r="897" spans="2:12">
      <c r="B897" s="60"/>
      <c r="C897" s="60"/>
      <c r="D897" s="93"/>
      <c r="E897" s="60"/>
      <c r="F897" s="60"/>
      <c r="G897" s="60"/>
      <c r="H897" s="60"/>
      <c r="I897" s="60"/>
      <c r="J897" s="60"/>
      <c r="K897" s="60"/>
      <c r="L897" s="79"/>
    </row>
    <row r="898" spans="2:12">
      <c r="B898" s="60"/>
      <c r="C898" s="60"/>
      <c r="D898" s="93"/>
      <c r="E898" s="60"/>
      <c r="F898" s="60"/>
      <c r="G898" s="60"/>
      <c r="H898" s="60"/>
      <c r="I898" s="60"/>
      <c r="J898" s="60"/>
      <c r="K898" s="60"/>
      <c r="L898" s="79"/>
    </row>
    <row r="899" spans="2:12">
      <c r="B899" s="60"/>
      <c r="C899" s="60"/>
      <c r="D899" s="93"/>
      <c r="E899" s="60"/>
      <c r="F899" s="60"/>
      <c r="G899" s="60"/>
      <c r="H899" s="60"/>
      <c r="I899" s="60"/>
      <c r="J899" s="60"/>
      <c r="K899" s="60"/>
      <c r="L899" s="79"/>
    </row>
    <row r="900" spans="2:12">
      <c r="B900" s="60"/>
      <c r="C900" s="60"/>
      <c r="D900" s="93"/>
      <c r="E900" s="60"/>
      <c r="F900" s="60"/>
      <c r="G900" s="60"/>
      <c r="H900" s="60"/>
      <c r="I900" s="60"/>
      <c r="J900" s="60"/>
      <c r="K900" s="60"/>
      <c r="L900" s="79"/>
    </row>
    <row r="901" spans="2:12">
      <c r="B901" s="60"/>
      <c r="C901" s="60"/>
      <c r="D901" s="93"/>
      <c r="E901" s="60"/>
      <c r="F901" s="60"/>
      <c r="G901" s="60"/>
      <c r="H901" s="60"/>
      <c r="I901" s="60"/>
      <c r="J901" s="60"/>
      <c r="K901" s="60"/>
      <c r="L901" s="79"/>
    </row>
    <row r="902" spans="2:12">
      <c r="B902" s="60"/>
      <c r="C902" s="60"/>
      <c r="D902" s="93"/>
      <c r="E902" s="60"/>
      <c r="F902" s="60"/>
      <c r="G902" s="60"/>
      <c r="H902" s="60"/>
      <c r="I902" s="60"/>
      <c r="J902" s="60"/>
      <c r="K902" s="60"/>
      <c r="L902" s="79"/>
    </row>
    <row r="903" spans="2:12">
      <c r="B903" s="60"/>
      <c r="C903" s="60"/>
      <c r="D903" s="93"/>
      <c r="E903" s="60"/>
      <c r="F903" s="60"/>
      <c r="G903" s="60"/>
      <c r="H903" s="60"/>
      <c r="I903" s="60"/>
      <c r="J903" s="60"/>
      <c r="K903" s="60"/>
      <c r="L903" s="79"/>
    </row>
    <row r="904" spans="2:12">
      <c r="B904" s="60"/>
      <c r="C904" s="60"/>
      <c r="D904" s="93"/>
      <c r="E904" s="60"/>
      <c r="F904" s="60"/>
      <c r="G904" s="60"/>
      <c r="H904" s="60"/>
      <c r="I904" s="60"/>
      <c r="J904" s="60"/>
      <c r="K904" s="60"/>
      <c r="L904" s="79"/>
    </row>
    <row r="905" spans="2:12">
      <c r="B905" s="60"/>
      <c r="C905" s="60"/>
      <c r="D905" s="93"/>
      <c r="E905" s="60"/>
      <c r="F905" s="60"/>
      <c r="G905" s="60"/>
      <c r="H905" s="60"/>
      <c r="I905" s="60"/>
      <c r="J905" s="60"/>
      <c r="K905" s="60"/>
      <c r="L905" s="79"/>
    </row>
    <row r="906" spans="2:12">
      <c r="B906" s="60"/>
      <c r="C906" s="60"/>
      <c r="D906" s="93"/>
      <c r="E906" s="60"/>
      <c r="F906" s="60"/>
      <c r="G906" s="60"/>
      <c r="H906" s="60"/>
      <c r="I906" s="60"/>
      <c r="J906" s="60"/>
      <c r="K906" s="60"/>
      <c r="L906" s="79"/>
    </row>
    <row r="907" spans="2:12">
      <c r="B907" s="60"/>
      <c r="C907" s="60"/>
      <c r="D907" s="93"/>
      <c r="E907" s="60"/>
      <c r="F907" s="60"/>
      <c r="G907" s="60"/>
      <c r="H907" s="60"/>
      <c r="I907" s="60"/>
      <c r="J907" s="60"/>
      <c r="K907" s="60"/>
      <c r="L907" s="79"/>
    </row>
    <row r="908" spans="2:12">
      <c r="B908" s="60"/>
      <c r="C908" s="60"/>
      <c r="D908" s="93"/>
      <c r="E908" s="60"/>
      <c r="F908" s="60"/>
      <c r="G908" s="60"/>
      <c r="H908" s="60"/>
      <c r="I908" s="60"/>
      <c r="J908" s="60"/>
      <c r="K908" s="60"/>
      <c r="L908" s="79"/>
    </row>
    <row r="909" spans="2:12">
      <c r="B909" s="60"/>
      <c r="C909" s="60"/>
      <c r="D909" s="93"/>
      <c r="E909" s="60"/>
      <c r="F909" s="60"/>
      <c r="G909" s="60"/>
      <c r="H909" s="60"/>
      <c r="I909" s="60"/>
      <c r="J909" s="60"/>
      <c r="K909" s="60"/>
      <c r="L909" s="79"/>
    </row>
    <row r="910" spans="2:12">
      <c r="B910" s="60"/>
      <c r="C910" s="60"/>
      <c r="D910" s="93"/>
      <c r="E910" s="60"/>
      <c r="F910" s="60"/>
      <c r="G910" s="60"/>
      <c r="H910" s="60"/>
      <c r="I910" s="60"/>
      <c r="J910" s="60"/>
      <c r="K910" s="60"/>
      <c r="L910" s="79"/>
    </row>
    <row r="911" spans="2:12">
      <c r="B911" s="60"/>
      <c r="C911" s="60"/>
      <c r="D911" s="93"/>
      <c r="E911" s="60"/>
      <c r="F911" s="60"/>
      <c r="G911" s="60"/>
      <c r="H911" s="60"/>
      <c r="I911" s="60"/>
      <c r="J911" s="60"/>
      <c r="K911" s="60"/>
      <c r="L911" s="79"/>
    </row>
    <row r="912" spans="2:12">
      <c r="B912" s="60"/>
      <c r="C912" s="60"/>
      <c r="D912" s="93"/>
      <c r="E912" s="60"/>
      <c r="F912" s="60"/>
      <c r="G912" s="60"/>
      <c r="H912" s="60"/>
      <c r="I912" s="60"/>
      <c r="J912" s="60"/>
      <c r="K912" s="60"/>
      <c r="L912" s="79"/>
    </row>
    <row r="913" spans="2:12">
      <c r="B913" s="60"/>
      <c r="C913" s="60"/>
      <c r="D913" s="93"/>
      <c r="E913" s="60"/>
      <c r="F913" s="60"/>
      <c r="G913" s="60"/>
      <c r="H913" s="60"/>
      <c r="I913" s="60"/>
      <c r="J913" s="60"/>
      <c r="K913" s="60"/>
      <c r="L913" s="79"/>
    </row>
    <row r="914" spans="2:12">
      <c r="B914" s="60"/>
      <c r="C914" s="60"/>
      <c r="D914" s="93"/>
      <c r="E914" s="60"/>
      <c r="F914" s="60"/>
      <c r="G914" s="60"/>
      <c r="H914" s="60"/>
      <c r="I914" s="60"/>
      <c r="J914" s="60"/>
      <c r="K914" s="60"/>
      <c r="L914" s="79"/>
    </row>
    <row r="915" spans="2:12">
      <c r="B915" s="60"/>
      <c r="C915" s="60"/>
      <c r="D915" s="93"/>
      <c r="E915" s="60"/>
      <c r="F915" s="60"/>
      <c r="G915" s="60"/>
      <c r="H915" s="60"/>
      <c r="I915" s="60"/>
      <c r="J915" s="60"/>
      <c r="K915" s="60"/>
      <c r="L915" s="79"/>
    </row>
    <row r="916" spans="2:12">
      <c r="B916" s="60"/>
      <c r="C916" s="60"/>
      <c r="D916" s="93"/>
      <c r="E916" s="60"/>
      <c r="F916" s="60"/>
      <c r="G916" s="60"/>
      <c r="H916" s="60"/>
      <c r="I916" s="60"/>
      <c r="J916" s="60"/>
      <c r="K916" s="60"/>
      <c r="L916" s="79"/>
    </row>
    <row r="917" spans="2:12">
      <c r="B917" s="60"/>
      <c r="C917" s="60"/>
      <c r="D917" s="93"/>
      <c r="E917" s="60"/>
      <c r="F917" s="60"/>
      <c r="G917" s="60"/>
      <c r="H917" s="60"/>
      <c r="I917" s="60"/>
      <c r="J917" s="60"/>
      <c r="K917" s="60"/>
      <c r="L917" s="79"/>
    </row>
    <row r="918" spans="2:12">
      <c r="B918" s="60"/>
      <c r="C918" s="60"/>
      <c r="D918" s="93"/>
      <c r="E918" s="60"/>
      <c r="F918" s="60"/>
      <c r="G918" s="60"/>
      <c r="H918" s="60"/>
      <c r="I918" s="60"/>
      <c r="J918" s="60"/>
      <c r="K918" s="60"/>
      <c r="L918" s="79"/>
    </row>
    <row r="919" spans="2:12">
      <c r="B919" s="60"/>
      <c r="C919" s="60"/>
      <c r="D919" s="93"/>
      <c r="E919" s="60"/>
      <c r="F919" s="60"/>
      <c r="G919" s="60"/>
      <c r="H919" s="60"/>
      <c r="I919" s="60"/>
      <c r="J919" s="60"/>
      <c r="K919" s="60"/>
      <c r="L919" s="79"/>
    </row>
    <row r="920" spans="2:12">
      <c r="B920" s="60"/>
      <c r="C920" s="60"/>
      <c r="D920" s="93"/>
      <c r="E920" s="60"/>
      <c r="F920" s="60"/>
      <c r="G920" s="60"/>
      <c r="H920" s="60"/>
      <c r="I920" s="60"/>
      <c r="J920" s="60"/>
      <c r="K920" s="60"/>
      <c r="L920" s="79"/>
    </row>
    <row r="921" spans="2:12">
      <c r="B921" s="60"/>
      <c r="C921" s="60"/>
      <c r="D921" s="93"/>
      <c r="E921" s="60"/>
      <c r="F921" s="60"/>
      <c r="G921" s="60"/>
      <c r="H921" s="60"/>
      <c r="I921" s="60"/>
      <c r="J921" s="60"/>
      <c r="K921" s="60"/>
      <c r="L921" s="79"/>
    </row>
    <row r="922" spans="2:12">
      <c r="B922" s="60"/>
      <c r="C922" s="60"/>
      <c r="D922" s="93"/>
      <c r="E922" s="60"/>
      <c r="F922" s="60"/>
      <c r="G922" s="60"/>
      <c r="H922" s="60"/>
      <c r="I922" s="60"/>
      <c r="J922" s="60"/>
      <c r="K922" s="60"/>
      <c r="L922" s="79"/>
    </row>
    <row r="923" spans="2:12">
      <c r="B923" s="60"/>
      <c r="C923" s="60"/>
      <c r="D923" s="93"/>
      <c r="E923" s="60"/>
      <c r="F923" s="60"/>
      <c r="G923" s="60"/>
      <c r="H923" s="60"/>
      <c r="I923" s="60"/>
      <c r="J923" s="60"/>
      <c r="K923" s="60"/>
      <c r="L923" s="79"/>
    </row>
    <row r="924" spans="2:12">
      <c r="B924" s="60"/>
      <c r="C924" s="60"/>
      <c r="D924" s="93"/>
      <c r="E924" s="60"/>
      <c r="F924" s="60"/>
      <c r="G924" s="60"/>
      <c r="H924" s="60"/>
      <c r="I924" s="60"/>
      <c r="J924" s="60"/>
      <c r="K924" s="60"/>
      <c r="L924" s="79"/>
    </row>
    <row r="925" spans="2:12">
      <c r="B925" s="60"/>
      <c r="C925" s="60"/>
      <c r="D925" s="93"/>
      <c r="E925" s="60"/>
      <c r="F925" s="60"/>
      <c r="G925" s="60"/>
      <c r="H925" s="60"/>
      <c r="I925" s="60"/>
      <c r="J925" s="60"/>
      <c r="K925" s="60"/>
      <c r="L925" s="79"/>
    </row>
    <row r="926" spans="2:12">
      <c r="B926" s="60"/>
      <c r="C926" s="60"/>
      <c r="D926" s="93"/>
      <c r="E926" s="60"/>
      <c r="F926" s="60"/>
      <c r="G926" s="60"/>
      <c r="H926" s="60"/>
      <c r="I926" s="60"/>
      <c r="J926" s="60"/>
      <c r="K926" s="60"/>
      <c r="L926" s="79"/>
    </row>
    <row r="927" spans="2:12">
      <c r="B927" s="60"/>
      <c r="C927" s="60"/>
      <c r="D927" s="93"/>
      <c r="E927" s="60"/>
      <c r="F927" s="60"/>
      <c r="G927" s="60"/>
      <c r="H927" s="60"/>
      <c r="I927" s="60"/>
      <c r="J927" s="60"/>
      <c r="K927" s="60"/>
      <c r="L927" s="79"/>
    </row>
    <row r="928" spans="2:12">
      <c r="B928" s="60"/>
      <c r="C928" s="60"/>
      <c r="D928" s="93"/>
      <c r="E928" s="60"/>
      <c r="F928" s="60"/>
      <c r="G928" s="60"/>
      <c r="H928" s="60"/>
      <c r="I928" s="60"/>
      <c r="J928" s="60"/>
      <c r="K928" s="60"/>
      <c r="L928" s="79"/>
    </row>
    <row r="929" spans="2:12">
      <c r="B929" s="60"/>
      <c r="C929" s="60"/>
      <c r="D929" s="93"/>
      <c r="E929" s="60"/>
      <c r="F929" s="60"/>
      <c r="G929" s="60"/>
      <c r="H929" s="60"/>
      <c r="I929" s="60"/>
      <c r="J929" s="60"/>
      <c r="K929" s="60"/>
      <c r="L929" s="79"/>
    </row>
    <row r="930" spans="2:12">
      <c r="B930" s="60"/>
      <c r="C930" s="60"/>
      <c r="D930" s="93"/>
      <c r="E930" s="60"/>
      <c r="F930" s="60"/>
      <c r="G930" s="60"/>
      <c r="H930" s="60"/>
      <c r="I930" s="60"/>
      <c r="J930" s="60"/>
      <c r="K930" s="60"/>
      <c r="L930" s="79"/>
    </row>
    <row r="931" spans="2:12">
      <c r="B931" s="60"/>
      <c r="C931" s="60"/>
      <c r="D931" s="93"/>
      <c r="E931" s="60"/>
      <c r="F931" s="60"/>
      <c r="G931" s="60"/>
      <c r="H931" s="60"/>
      <c r="I931" s="60"/>
      <c r="J931" s="60"/>
      <c r="K931" s="60"/>
      <c r="L931" s="79"/>
    </row>
    <row r="932" spans="2:12">
      <c r="B932" s="60"/>
      <c r="C932" s="60"/>
      <c r="D932" s="93"/>
      <c r="E932" s="60"/>
      <c r="F932" s="60"/>
      <c r="G932" s="60"/>
      <c r="H932" s="60"/>
      <c r="I932" s="60"/>
      <c r="J932" s="60"/>
      <c r="K932" s="60"/>
      <c r="L932" s="79"/>
    </row>
    <row r="933" spans="2:12">
      <c r="B933" s="60"/>
      <c r="C933" s="60"/>
      <c r="D933" s="93"/>
      <c r="E933" s="60"/>
      <c r="F933" s="60"/>
      <c r="G933" s="60"/>
      <c r="H933" s="60"/>
      <c r="I933" s="60"/>
      <c r="J933" s="60"/>
      <c r="K933" s="60"/>
      <c r="L933" s="79"/>
    </row>
    <row r="934" spans="2:12">
      <c r="B934" s="60"/>
      <c r="C934" s="60"/>
      <c r="D934" s="93"/>
      <c r="E934" s="60"/>
      <c r="F934" s="60"/>
      <c r="G934" s="60"/>
      <c r="H934" s="60"/>
      <c r="I934" s="60"/>
      <c r="J934" s="60"/>
      <c r="K934" s="60"/>
      <c r="L934" s="79"/>
    </row>
    <row r="935" spans="2:12">
      <c r="B935" s="60"/>
      <c r="C935" s="60"/>
      <c r="D935" s="93"/>
      <c r="E935" s="60"/>
      <c r="F935" s="60"/>
      <c r="G935" s="60"/>
      <c r="H935" s="60"/>
      <c r="I935" s="60"/>
      <c r="J935" s="60"/>
      <c r="K935" s="60"/>
      <c r="L935" s="79"/>
    </row>
    <row r="936" spans="2:12">
      <c r="B936" s="60"/>
      <c r="C936" s="60"/>
      <c r="D936" s="93"/>
      <c r="E936" s="60"/>
      <c r="F936" s="60"/>
      <c r="G936" s="60"/>
      <c r="H936" s="60"/>
      <c r="I936" s="60"/>
      <c r="J936" s="60"/>
      <c r="K936" s="60"/>
      <c r="L936" s="79"/>
    </row>
    <row r="937" spans="2:12">
      <c r="B937" s="60"/>
      <c r="C937" s="60"/>
      <c r="D937" s="93"/>
      <c r="E937" s="60"/>
      <c r="F937" s="60"/>
      <c r="G937" s="60"/>
      <c r="H937" s="60"/>
      <c r="I937" s="60"/>
      <c r="J937" s="60"/>
      <c r="K937" s="60"/>
      <c r="L937" s="79"/>
    </row>
    <row r="938" spans="2:12">
      <c r="B938" s="60"/>
      <c r="C938" s="60"/>
      <c r="D938" s="93"/>
      <c r="E938" s="60"/>
      <c r="F938" s="60"/>
      <c r="G938" s="60"/>
      <c r="H938" s="60"/>
      <c r="I938" s="60"/>
      <c r="J938" s="60"/>
      <c r="K938" s="60"/>
      <c r="L938" s="79"/>
    </row>
    <row r="939" spans="2:12">
      <c r="B939" s="60"/>
      <c r="C939" s="60"/>
      <c r="D939" s="93"/>
      <c r="E939" s="60"/>
      <c r="F939" s="60"/>
      <c r="G939" s="60"/>
      <c r="H939" s="60"/>
      <c r="I939" s="60"/>
      <c r="J939" s="60"/>
      <c r="K939" s="60"/>
      <c r="L939" s="79"/>
    </row>
    <row r="940" spans="2:12">
      <c r="B940" s="60"/>
      <c r="C940" s="60"/>
      <c r="D940" s="93"/>
      <c r="E940" s="60"/>
      <c r="F940" s="60"/>
      <c r="G940" s="60"/>
      <c r="H940" s="60"/>
      <c r="I940" s="60"/>
      <c r="J940" s="60"/>
      <c r="K940" s="60"/>
      <c r="L940" s="79"/>
    </row>
    <row r="941" spans="2:12">
      <c r="B941" s="60"/>
      <c r="C941" s="60"/>
      <c r="D941" s="93"/>
      <c r="E941" s="60"/>
      <c r="F941" s="60"/>
      <c r="G941" s="60"/>
      <c r="H941" s="60"/>
      <c r="I941" s="60"/>
      <c r="J941" s="60"/>
      <c r="K941" s="60"/>
      <c r="L941" s="79"/>
    </row>
    <row r="942" spans="2:12">
      <c r="B942" s="60"/>
      <c r="C942" s="60"/>
      <c r="D942" s="93"/>
      <c r="E942" s="60"/>
      <c r="F942" s="60"/>
      <c r="G942" s="60"/>
      <c r="H942" s="60"/>
      <c r="I942" s="60"/>
      <c r="J942" s="60"/>
      <c r="K942" s="60"/>
      <c r="L942" s="79"/>
    </row>
    <row r="943" spans="2:12">
      <c r="B943" s="60"/>
      <c r="C943" s="60"/>
      <c r="D943" s="93"/>
      <c r="E943" s="60"/>
      <c r="F943" s="60"/>
      <c r="G943" s="60"/>
      <c r="H943" s="60"/>
      <c r="I943" s="60"/>
      <c r="J943" s="60"/>
      <c r="K943" s="60"/>
      <c r="L943" s="79"/>
    </row>
    <row r="944" spans="2:12">
      <c r="B944" s="60"/>
      <c r="C944" s="60"/>
      <c r="D944" s="93"/>
      <c r="E944" s="60"/>
      <c r="F944" s="60"/>
      <c r="G944" s="60"/>
      <c r="H944" s="60"/>
      <c r="I944" s="60"/>
      <c r="J944" s="60"/>
      <c r="K944" s="60"/>
      <c r="L944" s="79"/>
    </row>
    <row r="945" spans="2:12">
      <c r="B945" s="60"/>
      <c r="C945" s="60"/>
      <c r="D945" s="93"/>
      <c r="E945" s="60"/>
      <c r="F945" s="60"/>
      <c r="G945" s="60"/>
      <c r="H945" s="60"/>
      <c r="I945" s="60"/>
      <c r="J945" s="60"/>
      <c r="K945" s="60"/>
      <c r="L945" s="79"/>
    </row>
    <row r="946" spans="2:12">
      <c r="B946" s="60"/>
      <c r="C946" s="60"/>
      <c r="D946" s="93"/>
      <c r="E946" s="60"/>
      <c r="F946" s="60"/>
      <c r="G946" s="60"/>
      <c r="H946" s="60"/>
      <c r="I946" s="60"/>
      <c r="J946" s="60"/>
      <c r="K946" s="60"/>
      <c r="L946" s="79"/>
    </row>
    <row r="947" spans="2:12">
      <c r="B947" s="60"/>
      <c r="C947" s="60"/>
      <c r="D947" s="93"/>
      <c r="E947" s="60"/>
      <c r="F947" s="60"/>
      <c r="G947" s="60"/>
      <c r="H947" s="60"/>
      <c r="I947" s="60"/>
      <c r="J947" s="60"/>
      <c r="K947" s="60"/>
      <c r="L947" s="79"/>
    </row>
    <row r="948" spans="2:12">
      <c r="B948" s="60"/>
      <c r="C948" s="60"/>
      <c r="D948" s="93"/>
      <c r="E948" s="60"/>
      <c r="F948" s="60"/>
      <c r="G948" s="60"/>
      <c r="H948" s="60"/>
      <c r="I948" s="60"/>
      <c r="J948" s="60"/>
      <c r="K948" s="60"/>
      <c r="L948" s="79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79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79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79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79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79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79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79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79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79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79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79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79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79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79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79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79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79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79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79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79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79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79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79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79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79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79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79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79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79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79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79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79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79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79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79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79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79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79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79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79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79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79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79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79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79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79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79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79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79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79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79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79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79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79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79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79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79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79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79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79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79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79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79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79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79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79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79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79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79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79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79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79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79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79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79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79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79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79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79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79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79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79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79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79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79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79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79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79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79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79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79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79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79"/>
    </row>
    <row r="1042" spans="2:12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79"/>
    </row>
    <row r="1043" spans="2:12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79"/>
    </row>
    <row r="1044" spans="2:12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79"/>
    </row>
    <row r="1045" spans="2:12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79"/>
    </row>
    <row r="1046" spans="2:12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79"/>
    </row>
    <row r="1047" spans="2:12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79"/>
    </row>
    <row r="1048" spans="2:12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79"/>
    </row>
    <row r="1049" spans="2:12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79"/>
    </row>
    <row r="1050" spans="2:12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79"/>
    </row>
    <row r="1051" spans="2:12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79"/>
    </row>
    <row r="1052" spans="2:12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79"/>
    </row>
    <row r="1053" spans="2:12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79"/>
    </row>
    <row r="1054" spans="2:12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79"/>
    </row>
    <row r="1055" spans="2:12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79"/>
    </row>
    <row r="1056" spans="2:12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79"/>
    </row>
    <row r="1057" spans="2:12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79"/>
    </row>
    <row r="1058" spans="2:12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79"/>
    </row>
    <row r="1059" spans="2:12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79"/>
    </row>
    <row r="1060" spans="2:12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79"/>
    </row>
    <row r="1061" spans="2:12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79"/>
    </row>
    <row r="1062" spans="2:12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79"/>
    </row>
    <row r="1063" spans="2:12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79"/>
    </row>
    <row r="1064" spans="2:12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79"/>
    </row>
    <row r="1065" spans="2:12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79"/>
    </row>
    <row r="1066" spans="2:12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79"/>
    </row>
    <row r="1067" spans="2:12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79"/>
    </row>
    <row r="1068" spans="2:12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79"/>
    </row>
    <row r="1069" spans="2:12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79"/>
    </row>
    <row r="1070" spans="2:12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79"/>
    </row>
    <row r="1071" spans="2:12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79"/>
    </row>
    <row r="1072" spans="2:12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79"/>
    </row>
    <row r="1073" spans="2:12">
      <c r="B1073" s="60"/>
      <c r="C1073" s="60"/>
      <c r="D1073" s="60"/>
      <c r="E1073" s="60"/>
      <c r="F1073" s="60"/>
      <c r="G1073" s="60"/>
      <c r="H1073" s="60"/>
      <c r="I1073" s="60"/>
      <c r="J1073" s="60"/>
      <c r="K1073" s="60"/>
      <c r="L1073" s="79"/>
    </row>
    <row r="1074" spans="2:12">
      <c r="B1074" s="60"/>
      <c r="C1074" s="60"/>
      <c r="D1074" s="60"/>
      <c r="E1074" s="60"/>
      <c r="F1074" s="60"/>
      <c r="G1074" s="60"/>
      <c r="H1074" s="60"/>
      <c r="I1074" s="60"/>
      <c r="J1074" s="60"/>
      <c r="K1074" s="60"/>
      <c r="L1074" s="79"/>
    </row>
    <row r="1075" spans="2:12">
      <c r="B1075" s="60"/>
      <c r="C1075" s="60"/>
      <c r="D1075" s="60"/>
      <c r="E1075" s="60"/>
      <c r="F1075" s="60"/>
      <c r="G1075" s="60"/>
      <c r="H1075" s="60"/>
      <c r="I1075" s="60"/>
      <c r="J1075" s="60"/>
      <c r="K1075" s="60"/>
      <c r="L1075" s="79"/>
    </row>
    <row r="1076" spans="2:12">
      <c r="B1076" s="60"/>
      <c r="C1076" s="60"/>
      <c r="D1076" s="60"/>
      <c r="E1076" s="60"/>
      <c r="F1076" s="60"/>
      <c r="G1076" s="60"/>
      <c r="H1076" s="60"/>
      <c r="I1076" s="60"/>
      <c r="J1076" s="60"/>
      <c r="K1076" s="60"/>
      <c r="L1076" s="79"/>
    </row>
    <row r="1077" spans="2:12">
      <c r="B1077" s="60"/>
      <c r="C1077" s="60"/>
      <c r="D1077" s="60"/>
      <c r="E1077" s="60"/>
      <c r="F1077" s="60"/>
      <c r="G1077" s="60"/>
      <c r="H1077" s="60"/>
      <c r="I1077" s="60"/>
      <c r="J1077" s="60"/>
      <c r="K1077" s="60"/>
      <c r="L1077" s="79"/>
    </row>
    <row r="1078" spans="2:12">
      <c r="B1078" s="60"/>
      <c r="C1078" s="60"/>
      <c r="D1078" s="60"/>
      <c r="E1078" s="60"/>
      <c r="F1078" s="60"/>
      <c r="G1078" s="60"/>
      <c r="H1078" s="60"/>
      <c r="I1078" s="60"/>
      <c r="J1078" s="60"/>
      <c r="K1078" s="60"/>
      <c r="L1078" s="79"/>
    </row>
    <row r="1079" spans="2:12">
      <c r="B1079" s="60"/>
      <c r="C1079" s="60"/>
      <c r="D1079" s="60"/>
      <c r="E1079" s="60"/>
      <c r="F1079" s="60"/>
      <c r="G1079" s="60"/>
      <c r="H1079" s="60"/>
      <c r="I1079" s="60"/>
      <c r="J1079" s="60"/>
      <c r="K1079" s="60"/>
      <c r="L1079" s="79"/>
    </row>
    <row r="1080" spans="2:12">
      <c r="B1080" s="60"/>
      <c r="C1080" s="60"/>
      <c r="D1080" s="60"/>
      <c r="E1080" s="60"/>
      <c r="F1080" s="60"/>
      <c r="G1080" s="60"/>
      <c r="H1080" s="60"/>
      <c r="I1080" s="60"/>
      <c r="J1080" s="60"/>
      <c r="K1080" s="60"/>
      <c r="L1080" s="79"/>
    </row>
    <row r="1081" spans="2:12">
      <c r="B1081" s="60"/>
      <c r="C1081" s="60"/>
      <c r="D1081" s="60"/>
      <c r="E1081" s="60"/>
      <c r="F1081" s="60"/>
      <c r="G1081" s="60"/>
      <c r="H1081" s="60"/>
      <c r="I1081" s="60"/>
      <c r="J1081" s="60"/>
      <c r="K1081" s="60"/>
      <c r="L1081" s="79"/>
    </row>
    <row r="1082" spans="2:12">
      <c r="B1082" s="60"/>
      <c r="C1082" s="60"/>
      <c r="D1082" s="60"/>
      <c r="E1082" s="60"/>
      <c r="F1082" s="60"/>
      <c r="G1082" s="60"/>
      <c r="H1082" s="60"/>
      <c r="I1082" s="60"/>
      <c r="J1082" s="60"/>
      <c r="K1082" s="60"/>
      <c r="L1082" s="79"/>
    </row>
    <row r="1083" spans="2:12">
      <c r="B1083" s="60"/>
      <c r="C1083" s="60"/>
      <c r="D1083" s="60"/>
      <c r="E1083" s="60"/>
      <c r="F1083" s="60"/>
      <c r="G1083" s="60"/>
      <c r="H1083" s="60"/>
      <c r="I1083" s="60"/>
      <c r="J1083" s="60"/>
      <c r="K1083" s="60"/>
      <c r="L1083" s="79"/>
    </row>
    <row r="1084" spans="2:12">
      <c r="B1084" s="60"/>
      <c r="C1084" s="60"/>
      <c r="D1084" s="60"/>
      <c r="E1084" s="60"/>
      <c r="F1084" s="60"/>
      <c r="G1084" s="60"/>
      <c r="H1084" s="60"/>
      <c r="I1084" s="60"/>
      <c r="J1084" s="60"/>
      <c r="K1084" s="60"/>
      <c r="L1084" s="79"/>
    </row>
    <row r="1085" spans="2:12">
      <c r="B1085" s="60"/>
      <c r="C1085" s="60"/>
      <c r="D1085" s="60"/>
      <c r="E1085" s="60"/>
      <c r="F1085" s="60"/>
      <c r="G1085" s="60"/>
      <c r="H1085" s="60"/>
      <c r="I1085" s="60"/>
      <c r="J1085" s="60"/>
      <c r="K1085" s="60"/>
      <c r="L1085" s="79"/>
    </row>
    <row r="1086" spans="2:12">
      <c r="B1086" s="60"/>
      <c r="C1086" s="60"/>
      <c r="D1086" s="60"/>
      <c r="E1086" s="60"/>
      <c r="F1086" s="60"/>
      <c r="G1086" s="60"/>
      <c r="H1086" s="60"/>
      <c r="I1086" s="60"/>
      <c r="J1086" s="60"/>
      <c r="K1086" s="60"/>
      <c r="L1086" s="79"/>
    </row>
    <row r="1087" spans="2:12">
      <c r="B1087" s="60"/>
      <c r="C1087" s="60"/>
      <c r="D1087" s="60"/>
      <c r="E1087" s="60"/>
      <c r="F1087" s="60"/>
      <c r="G1087" s="60"/>
      <c r="H1087" s="60"/>
      <c r="I1087" s="60"/>
      <c r="J1087" s="60"/>
      <c r="K1087" s="60"/>
      <c r="L1087" s="79"/>
    </row>
    <row r="1088" spans="2:12">
      <c r="B1088" s="60"/>
      <c r="C1088" s="60"/>
      <c r="D1088" s="60"/>
      <c r="E1088" s="60"/>
      <c r="F1088" s="60"/>
      <c r="G1088" s="60"/>
      <c r="H1088" s="60"/>
      <c r="I1088" s="60"/>
      <c r="J1088" s="60"/>
      <c r="K1088" s="60"/>
      <c r="L1088" s="79"/>
    </row>
    <row r="1089" spans="2:12">
      <c r="B1089" s="60"/>
      <c r="C1089" s="60"/>
      <c r="D1089" s="60"/>
      <c r="E1089" s="60"/>
      <c r="F1089" s="60"/>
      <c r="G1089" s="60"/>
      <c r="H1089" s="60"/>
      <c r="I1089" s="60"/>
      <c r="J1089" s="60"/>
      <c r="K1089" s="60"/>
      <c r="L1089" s="79"/>
    </row>
    <row r="1090" spans="2:12">
      <c r="B1090" s="60"/>
      <c r="C1090" s="60"/>
      <c r="D1090" s="60"/>
      <c r="E1090" s="60"/>
      <c r="F1090" s="60"/>
      <c r="G1090" s="60"/>
      <c r="H1090" s="60"/>
      <c r="I1090" s="60"/>
      <c r="J1090" s="60"/>
      <c r="K1090" s="60"/>
      <c r="L1090" s="79"/>
    </row>
    <row r="1091" spans="2:12">
      <c r="B1091" s="60"/>
      <c r="C1091" s="60"/>
      <c r="D1091" s="60"/>
      <c r="E1091" s="60"/>
      <c r="F1091" s="60"/>
      <c r="G1091" s="60"/>
      <c r="H1091" s="60"/>
      <c r="I1091" s="60"/>
      <c r="J1091" s="60"/>
      <c r="K1091" s="60"/>
      <c r="L1091" s="79"/>
    </row>
    <row r="1092" spans="2:12">
      <c r="B1092" s="60"/>
      <c r="C1092" s="60"/>
      <c r="D1092" s="60"/>
      <c r="E1092" s="60"/>
      <c r="F1092" s="60"/>
      <c r="G1092" s="60"/>
      <c r="H1092" s="60"/>
      <c r="I1092" s="60"/>
      <c r="J1092" s="60"/>
      <c r="K1092" s="60"/>
      <c r="L1092" s="79"/>
    </row>
    <row r="1093" spans="2:12">
      <c r="B1093" s="60"/>
      <c r="C1093" s="60"/>
      <c r="D1093" s="60"/>
      <c r="E1093" s="60"/>
      <c r="F1093" s="60"/>
      <c r="G1093" s="60"/>
      <c r="H1093" s="60"/>
      <c r="I1093" s="60"/>
      <c r="J1093" s="60"/>
      <c r="K1093" s="60"/>
      <c r="L1093" s="79"/>
    </row>
    <row r="1094" spans="2:12">
      <c r="B1094" s="60"/>
      <c r="C1094" s="60"/>
      <c r="D1094" s="60"/>
      <c r="E1094" s="60"/>
      <c r="F1094" s="60"/>
      <c r="G1094" s="60"/>
      <c r="H1094" s="60"/>
      <c r="I1094" s="60"/>
      <c r="J1094" s="60"/>
      <c r="K1094" s="60"/>
      <c r="L1094" s="79"/>
    </row>
    <row r="1095" spans="2:12">
      <c r="B1095" s="60"/>
      <c r="C1095" s="60"/>
      <c r="D1095" s="60"/>
      <c r="E1095" s="60"/>
      <c r="F1095" s="60"/>
      <c r="G1095" s="60"/>
      <c r="H1095" s="60"/>
      <c r="I1095" s="60"/>
      <c r="J1095" s="60"/>
      <c r="K1095" s="60"/>
      <c r="L1095" s="79"/>
    </row>
    <row r="1096" spans="2:12">
      <c r="B1096" s="60"/>
      <c r="C1096" s="60"/>
      <c r="D1096" s="60"/>
      <c r="E1096" s="60"/>
      <c r="F1096" s="60"/>
      <c r="G1096" s="60"/>
      <c r="H1096" s="60"/>
      <c r="I1096" s="60"/>
      <c r="J1096" s="60"/>
      <c r="K1096" s="60"/>
      <c r="L1096" s="79"/>
    </row>
    <row r="1097" spans="2:12">
      <c r="B1097" s="60"/>
      <c r="C1097" s="60"/>
      <c r="D1097" s="60"/>
      <c r="E1097" s="60"/>
      <c r="F1097" s="60"/>
      <c r="G1097" s="60"/>
      <c r="H1097" s="60"/>
      <c r="I1097" s="60"/>
      <c r="J1097" s="60"/>
      <c r="K1097" s="60"/>
      <c r="L1097" s="79"/>
    </row>
    <row r="1098" spans="2:12">
      <c r="B1098" s="60"/>
      <c r="C1098" s="60"/>
      <c r="D1098" s="60"/>
      <c r="E1098" s="60"/>
      <c r="F1098" s="60"/>
      <c r="G1098" s="60"/>
      <c r="H1098" s="60"/>
      <c r="I1098" s="60"/>
      <c r="J1098" s="60"/>
      <c r="K1098" s="60"/>
      <c r="L1098" s="79"/>
    </row>
    <row r="1099" spans="2:12">
      <c r="B1099" s="60"/>
      <c r="C1099" s="60"/>
      <c r="D1099" s="60"/>
      <c r="E1099" s="60"/>
      <c r="F1099" s="60"/>
      <c r="G1099" s="60"/>
      <c r="H1099" s="60"/>
      <c r="I1099" s="60"/>
      <c r="J1099" s="60"/>
      <c r="K1099" s="60"/>
      <c r="L1099" s="79"/>
    </row>
    <row r="1100" spans="2:12">
      <c r="B1100" s="60"/>
      <c r="C1100" s="60"/>
      <c r="D1100" s="60"/>
      <c r="E1100" s="60"/>
      <c r="F1100" s="60"/>
      <c r="G1100" s="60"/>
      <c r="H1100" s="60"/>
      <c r="I1100" s="60"/>
      <c r="J1100" s="60"/>
      <c r="K1100" s="60"/>
      <c r="L1100" s="79"/>
    </row>
    <row r="1101" spans="2:12">
      <c r="B1101" s="60"/>
      <c r="C1101" s="60"/>
      <c r="D1101" s="60"/>
      <c r="E1101" s="60"/>
      <c r="F1101" s="60"/>
      <c r="G1101" s="60"/>
      <c r="H1101" s="60"/>
      <c r="I1101" s="60"/>
      <c r="J1101" s="60"/>
      <c r="K1101" s="60"/>
      <c r="L1101" s="79"/>
    </row>
  </sheetData>
  <mergeCells count="22">
    <mergeCell ref="N7:S7"/>
    <mergeCell ref="E5:L5"/>
    <mergeCell ref="N6:Y6"/>
    <mergeCell ref="J8:J9"/>
    <mergeCell ref="K8:K9"/>
    <mergeCell ref="T7:Y7"/>
    <mergeCell ref="E2:Z2"/>
    <mergeCell ref="B8:B9"/>
    <mergeCell ref="E8:E9"/>
    <mergeCell ref="F8:H8"/>
    <mergeCell ref="D8:D9"/>
    <mergeCell ref="T8:V8"/>
    <mergeCell ref="L8:L9"/>
    <mergeCell ref="C8:C9"/>
    <mergeCell ref="E3:Z3"/>
    <mergeCell ref="E4:Z4"/>
    <mergeCell ref="M8:M9"/>
    <mergeCell ref="E6:L6"/>
    <mergeCell ref="N8:P8"/>
    <mergeCell ref="I8:I9"/>
    <mergeCell ref="Q8:S8"/>
    <mergeCell ref="W8:Y8"/>
  </mergeCells>
  <printOptions horizontalCentered="1"/>
  <pageMargins left="0.23622047244094491" right="0.23622047244094491" top="0.74803149606299213" bottom="0.74803149606299213" header="0.31496062992125984" footer="0.31496062992125984"/>
  <pageSetup scale="23" orientation="landscape" r:id="rId1"/>
  <headerFooter alignWithMargins="0">
    <oddFooter>&amp;LJunta Estatal de Caminos&amp;CSubdirección de Planeación&amp;RRed Estatal de Caminos 2023</oddFooter>
  </headerFooter>
  <rowBreaks count="5" manualBreakCount="5">
    <brk id="32" min="1" max="27" man="1"/>
    <brk id="48" min="1" max="27" man="1"/>
    <brk id="68" min="1" max="27" man="1"/>
    <brk id="85" min="1" max="27" man="1"/>
    <brk id="146" min="1" max="27" man="1"/>
  </rowBreaks>
  <colBreaks count="1" manualBreakCount="1">
    <brk id="12" max="15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3"/>
  </sheetPr>
  <dimension ref="B2:AB1000"/>
  <sheetViews>
    <sheetView view="pageBreakPreview" topLeftCell="C31" zoomScale="87" zoomScaleSheetLayoutView="87" workbookViewId="0">
      <selection activeCell="P5" sqref="P5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4.28515625" style="80" customWidth="1"/>
    <col min="4" max="4" width="42.28515625" style="80" customWidth="1"/>
    <col min="5" max="5" width="13.7109375" style="80" customWidth="1"/>
    <col min="6" max="6" width="11.42578125" style="80" customWidth="1"/>
    <col min="7" max="7" width="9.7109375" style="80" customWidth="1"/>
    <col min="8" max="8" width="10.140625" style="80" customWidth="1"/>
    <col min="9" max="9" width="20.140625" style="80" customWidth="1"/>
    <col min="10" max="10" width="16.5703125" style="80" customWidth="1"/>
    <col min="11" max="11" width="13.7109375" style="80" customWidth="1"/>
    <col min="12" max="12" width="33.85546875" style="80" customWidth="1"/>
    <col min="13" max="13" width="16.42578125" style="60" customWidth="1"/>
    <col min="14" max="14" width="9.140625" style="80" customWidth="1"/>
    <col min="15" max="15" width="6.85546875" style="80" customWidth="1"/>
    <col min="16" max="16" width="13.42578125" style="80" customWidth="1"/>
    <col min="17" max="17" width="7" style="80" customWidth="1"/>
    <col min="18" max="18" width="7.28515625" style="80" customWidth="1"/>
    <col min="19" max="19" width="11" style="80" customWidth="1"/>
    <col min="20" max="20" width="0.140625" style="80" customWidth="1"/>
    <col min="21" max="21" width="7.5703125" style="80" customWidth="1"/>
    <col min="22" max="22" width="7.42578125" style="80" customWidth="1"/>
    <col min="23" max="23" width="11.42578125" style="80" customWidth="1"/>
    <col min="24" max="24" width="6.7109375" style="80" customWidth="1"/>
    <col min="25" max="25" width="6" style="80" customWidth="1"/>
    <col min="26" max="26" width="11.5703125" style="80" customWidth="1"/>
    <col min="27" max="27" width="0.140625" style="80" customWidth="1"/>
    <col min="28" max="28" width="7.8554687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1224</v>
      </c>
      <c r="F6" s="558"/>
      <c r="G6" s="558"/>
      <c r="H6" s="558"/>
      <c r="I6" s="558"/>
      <c r="J6" s="558"/>
      <c r="K6" s="558"/>
      <c r="L6" s="558"/>
      <c r="N6" s="485" t="s">
        <v>1679</v>
      </c>
      <c r="O6" s="485"/>
      <c r="P6" s="485"/>
      <c r="Q6" s="485"/>
      <c r="R6" s="485"/>
      <c r="S6" s="485"/>
      <c r="T6" s="485"/>
      <c r="U6" s="485"/>
      <c r="V6" s="485"/>
      <c r="W6" s="485"/>
      <c r="X6" s="485"/>
      <c r="Y6" s="485"/>
      <c r="Z6" s="485"/>
      <c r="AA6" s="485"/>
    </row>
    <row r="7" spans="2:28" ht="18.75" thickBot="1">
      <c r="N7" s="488" t="s">
        <v>83</v>
      </c>
      <c r="O7" s="489"/>
      <c r="P7" s="489"/>
      <c r="Q7" s="489"/>
      <c r="R7" s="489"/>
      <c r="S7" s="489"/>
      <c r="T7" s="490"/>
      <c r="U7" s="559" t="s">
        <v>82</v>
      </c>
      <c r="V7" s="560"/>
      <c r="W7" s="560"/>
      <c r="X7" s="560"/>
      <c r="Y7" s="560"/>
      <c r="Z7" s="560"/>
      <c r="AA7" s="561"/>
    </row>
    <row r="8" spans="2:28" ht="27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486" t="s">
        <v>71</v>
      </c>
      <c r="O8" s="487"/>
      <c r="P8" s="487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4.2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293"/>
      <c r="C10" s="294"/>
      <c r="D10" s="295"/>
      <c r="E10" s="296"/>
      <c r="F10" s="178"/>
      <c r="G10" s="177"/>
      <c r="H10" s="297"/>
      <c r="I10" s="177"/>
      <c r="J10" s="297"/>
      <c r="K10" s="177"/>
      <c r="L10" s="298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1223</v>
      </c>
      <c r="D11" s="300" t="s">
        <v>1182</v>
      </c>
      <c r="E11" s="163" t="s">
        <v>1173</v>
      </c>
      <c r="F11" s="146"/>
      <c r="G11" s="147"/>
      <c r="H11" s="198">
        <v>7</v>
      </c>
      <c r="I11" s="147">
        <f>SUM(F11:H11)</f>
        <v>7</v>
      </c>
      <c r="J11" s="198"/>
      <c r="K11" s="147">
        <f>SUM(I11:J11)</f>
        <v>7</v>
      </c>
      <c r="L11" s="301" t="s">
        <v>1222</v>
      </c>
      <c r="M11" s="60" t="s">
        <v>3</v>
      </c>
      <c r="N11" s="47" t="s">
        <v>1771</v>
      </c>
      <c r="O11" s="48" t="s">
        <v>1830</v>
      </c>
      <c r="P11" s="49" t="s">
        <v>2059</v>
      </c>
      <c r="Q11" s="47">
        <v>-92</v>
      </c>
      <c r="R11" s="48" t="s">
        <v>1985</v>
      </c>
      <c r="S11" s="49" t="s">
        <v>2060</v>
      </c>
      <c r="T11" s="50" t="s">
        <v>1</v>
      </c>
      <c r="U11" s="47" t="s">
        <v>1771</v>
      </c>
      <c r="V11" s="48" t="s">
        <v>1849</v>
      </c>
      <c r="W11" s="49" t="s">
        <v>2061</v>
      </c>
      <c r="X11" s="47">
        <v>-92</v>
      </c>
      <c r="Y11" s="48" t="s">
        <v>1729</v>
      </c>
      <c r="Z11" s="49" t="s">
        <v>2062</v>
      </c>
      <c r="AA11" s="50" t="s">
        <v>1</v>
      </c>
    </row>
    <row r="12" spans="2:28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1221</v>
      </c>
      <c r="D13" s="300" t="s">
        <v>1220</v>
      </c>
      <c r="E13" s="163" t="s">
        <v>1173</v>
      </c>
      <c r="F13" s="146"/>
      <c r="G13" s="147"/>
      <c r="H13" s="198">
        <v>1.3</v>
      </c>
      <c r="I13" s="147">
        <f>SUM(F13:H13)</f>
        <v>1.3</v>
      </c>
      <c r="J13" s="198"/>
      <c r="K13" s="147">
        <f>SUM(I13:J13)</f>
        <v>1.3</v>
      </c>
      <c r="L13" s="301" t="s">
        <v>1219</v>
      </c>
      <c r="M13" s="60" t="s">
        <v>3</v>
      </c>
      <c r="N13" s="47" t="s">
        <v>1771</v>
      </c>
      <c r="O13" s="48" t="s">
        <v>1830</v>
      </c>
      <c r="P13" s="48" t="s">
        <v>1986</v>
      </c>
      <c r="Q13" s="47">
        <v>-92</v>
      </c>
      <c r="R13" s="48" t="s">
        <v>1930</v>
      </c>
      <c r="S13" s="48" t="s">
        <v>1987</v>
      </c>
      <c r="T13" s="50" t="s">
        <v>1</v>
      </c>
      <c r="U13" s="47" t="s">
        <v>1771</v>
      </c>
      <c r="V13" s="48" t="s">
        <v>1846</v>
      </c>
      <c r="W13" s="48" t="s">
        <v>1988</v>
      </c>
      <c r="X13" s="47">
        <v>-92</v>
      </c>
      <c r="Y13" s="48" t="s">
        <v>1866</v>
      </c>
      <c r="Z13" s="48" t="s">
        <v>1989</v>
      </c>
      <c r="AA13" s="50" t="s">
        <v>1</v>
      </c>
    </row>
    <row r="14" spans="2:28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54">
      <c r="B15" s="299" t="s">
        <v>59</v>
      </c>
      <c r="C15" s="144" t="s">
        <v>1218</v>
      </c>
      <c r="D15" s="300" t="s">
        <v>1217</v>
      </c>
      <c r="E15" s="163" t="s">
        <v>1173</v>
      </c>
      <c r="F15" s="146"/>
      <c r="G15" s="147">
        <v>12.6</v>
      </c>
      <c r="H15" s="198">
        <v>10.9</v>
      </c>
      <c r="I15" s="147">
        <f>SUM(F15:H15)</f>
        <v>23.5</v>
      </c>
      <c r="J15" s="198"/>
      <c r="K15" s="147">
        <f>SUM(I15:J15)</f>
        <v>23.5</v>
      </c>
      <c r="L15" s="301" t="s">
        <v>1030</v>
      </c>
      <c r="M15" s="60" t="s">
        <v>3</v>
      </c>
      <c r="N15" s="47" t="s">
        <v>1771</v>
      </c>
      <c r="O15" s="48" t="s">
        <v>1830</v>
      </c>
      <c r="P15" s="48" t="s">
        <v>1990</v>
      </c>
      <c r="Q15" s="47">
        <v>-92</v>
      </c>
      <c r="R15" s="48" t="s">
        <v>1796</v>
      </c>
      <c r="S15" s="49" t="s">
        <v>1991</v>
      </c>
      <c r="T15" s="50" t="s">
        <v>1</v>
      </c>
      <c r="U15" s="47" t="s">
        <v>1771</v>
      </c>
      <c r="V15" s="48" t="s">
        <v>1846</v>
      </c>
      <c r="W15" s="48" t="s">
        <v>2063</v>
      </c>
      <c r="X15" s="47">
        <v>-93</v>
      </c>
      <c r="Y15" s="48" t="s">
        <v>1949</v>
      </c>
      <c r="Z15" s="48" t="s">
        <v>2064</v>
      </c>
      <c r="AA15" s="50" t="s">
        <v>1</v>
      </c>
    </row>
    <row r="16" spans="2:28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1216</v>
      </c>
      <c r="D17" s="300" t="s">
        <v>1215</v>
      </c>
      <c r="E17" s="163" t="s">
        <v>1173</v>
      </c>
      <c r="F17" s="146"/>
      <c r="G17" s="147"/>
      <c r="H17" s="198">
        <v>5.6</v>
      </c>
      <c r="I17" s="147">
        <f>SUM(F17:H17)</f>
        <v>5.6</v>
      </c>
      <c r="J17" s="198"/>
      <c r="K17" s="147">
        <f>SUM(I17:J17)</f>
        <v>5.6</v>
      </c>
      <c r="L17" s="301" t="s">
        <v>1030</v>
      </c>
      <c r="M17" s="60" t="s">
        <v>3</v>
      </c>
      <c r="N17" s="47" t="s">
        <v>1771</v>
      </c>
      <c r="O17" s="48" t="s">
        <v>1849</v>
      </c>
      <c r="P17" s="48" t="s">
        <v>1992</v>
      </c>
      <c r="Q17" s="47">
        <v>-92</v>
      </c>
      <c r="R17" s="48" t="s">
        <v>1763</v>
      </c>
      <c r="S17" s="48" t="s">
        <v>1993</v>
      </c>
      <c r="T17" s="50" t="s">
        <v>1</v>
      </c>
      <c r="U17" s="47" t="s">
        <v>1771</v>
      </c>
      <c r="V17" s="48" t="s">
        <v>1834</v>
      </c>
      <c r="W17" s="48" t="s">
        <v>1994</v>
      </c>
      <c r="X17" s="47">
        <v>-92</v>
      </c>
      <c r="Y17" s="48" t="s">
        <v>1796</v>
      </c>
      <c r="Z17" s="48" t="s">
        <v>1995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1214</v>
      </c>
      <c r="D19" s="300" t="s">
        <v>1213</v>
      </c>
      <c r="E19" s="163" t="s">
        <v>1173</v>
      </c>
      <c r="F19" s="146"/>
      <c r="G19" s="147"/>
      <c r="H19" s="198">
        <v>4.3</v>
      </c>
      <c r="I19" s="147">
        <f>SUM(F19:H19)</f>
        <v>4.3</v>
      </c>
      <c r="J19" s="198"/>
      <c r="K19" s="147">
        <f>SUM(I19:J19)</f>
        <v>4.3</v>
      </c>
      <c r="L19" s="301" t="s">
        <v>1030</v>
      </c>
      <c r="M19" s="60" t="s">
        <v>3</v>
      </c>
      <c r="N19" s="47" t="s">
        <v>1771</v>
      </c>
      <c r="O19" s="48" t="s">
        <v>1809</v>
      </c>
      <c r="P19" s="49" t="s">
        <v>1996</v>
      </c>
      <c r="Q19" s="47">
        <v>-92</v>
      </c>
      <c r="R19" s="48" t="s">
        <v>1737</v>
      </c>
      <c r="S19" s="48" t="s">
        <v>1997</v>
      </c>
      <c r="T19" s="50" t="s">
        <v>1</v>
      </c>
      <c r="U19" s="47" t="s">
        <v>1771</v>
      </c>
      <c r="V19" s="48" t="s">
        <v>1834</v>
      </c>
      <c r="W19" s="49" t="s">
        <v>1998</v>
      </c>
      <c r="X19" s="47">
        <v>-92</v>
      </c>
      <c r="Y19" s="48" t="s">
        <v>1737</v>
      </c>
      <c r="Z19" s="48" t="s">
        <v>1999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1212</v>
      </c>
      <c r="D21" s="300" t="s">
        <v>1211</v>
      </c>
      <c r="E21" s="163" t="s">
        <v>1173</v>
      </c>
      <c r="F21" s="146"/>
      <c r="G21" s="147"/>
      <c r="H21" s="198">
        <v>1.2</v>
      </c>
      <c r="I21" s="147">
        <v>1.2</v>
      </c>
      <c r="J21" s="198">
        <v>3.3</v>
      </c>
      <c r="K21" s="147">
        <f>SUM(I21:J21)</f>
        <v>4.5</v>
      </c>
      <c r="L21" s="301" t="s">
        <v>1713</v>
      </c>
      <c r="M21" s="60" t="s">
        <v>5</v>
      </c>
      <c r="N21" s="47" t="s">
        <v>1771</v>
      </c>
      <c r="O21" s="48" t="s">
        <v>1846</v>
      </c>
      <c r="P21" s="48" t="s">
        <v>2000</v>
      </c>
      <c r="Q21" s="47">
        <v>-92</v>
      </c>
      <c r="R21" s="48" t="s">
        <v>1866</v>
      </c>
      <c r="S21" s="48" t="s">
        <v>2001</v>
      </c>
      <c r="T21" s="50" t="s">
        <v>1</v>
      </c>
      <c r="U21" s="47" t="s">
        <v>1771</v>
      </c>
      <c r="V21" s="48" t="s">
        <v>1746</v>
      </c>
      <c r="W21" s="48" t="s">
        <v>2065</v>
      </c>
      <c r="X21" s="47">
        <v>-92</v>
      </c>
      <c r="Y21" s="48" t="s">
        <v>1866</v>
      </c>
      <c r="Z21" s="48" t="s">
        <v>2066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1210</v>
      </c>
      <c r="D23" s="300" t="s">
        <v>1209</v>
      </c>
      <c r="E23" s="163" t="s">
        <v>1173</v>
      </c>
      <c r="F23" s="146"/>
      <c r="G23" s="147"/>
      <c r="H23" s="198">
        <v>12</v>
      </c>
      <c r="I23" s="147">
        <f>SUM(F23:H23)</f>
        <v>12</v>
      </c>
      <c r="J23" s="198"/>
      <c r="K23" s="147">
        <f>SUM(I23:J23)</f>
        <v>12</v>
      </c>
      <c r="L23" s="301" t="s">
        <v>1030</v>
      </c>
      <c r="M23" s="60" t="s">
        <v>3</v>
      </c>
      <c r="N23" s="47" t="s">
        <v>1771</v>
      </c>
      <c r="O23" s="48" t="s">
        <v>1854</v>
      </c>
      <c r="P23" s="48" t="s">
        <v>2002</v>
      </c>
      <c r="Q23" s="47">
        <v>-92</v>
      </c>
      <c r="R23" s="48" t="s">
        <v>1796</v>
      </c>
      <c r="S23" s="48" t="s">
        <v>2003</v>
      </c>
      <c r="T23" s="50" t="s">
        <v>1</v>
      </c>
      <c r="U23" s="47" t="s">
        <v>1771</v>
      </c>
      <c r="V23" s="48" t="s">
        <v>1746</v>
      </c>
      <c r="W23" s="48" t="s">
        <v>2004</v>
      </c>
      <c r="X23" s="47">
        <v>-92</v>
      </c>
      <c r="Y23" s="48" t="s">
        <v>1744</v>
      </c>
      <c r="Z23" s="48" t="s">
        <v>2005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1208</v>
      </c>
      <c r="D25" s="300" t="s">
        <v>1207</v>
      </c>
      <c r="E25" s="163" t="s">
        <v>1173</v>
      </c>
      <c r="F25" s="146"/>
      <c r="G25" s="147"/>
      <c r="H25" s="198">
        <v>6.8</v>
      </c>
      <c r="I25" s="147">
        <f>SUM(F25:H25)</f>
        <v>6.8</v>
      </c>
      <c r="J25" s="198"/>
      <c r="K25" s="147">
        <f>SUM(I25:J25)</f>
        <v>6.8</v>
      </c>
      <c r="L25" s="301" t="s">
        <v>1030</v>
      </c>
      <c r="M25" s="60" t="s">
        <v>3</v>
      </c>
      <c r="N25" s="47" t="s">
        <v>1771</v>
      </c>
      <c r="O25" s="48" t="s">
        <v>1962</v>
      </c>
      <c r="P25" s="48" t="s">
        <v>2006</v>
      </c>
      <c r="Q25" s="47">
        <v>-92</v>
      </c>
      <c r="R25" s="48" t="s">
        <v>1778</v>
      </c>
      <c r="S25" s="48" t="s">
        <v>2007</v>
      </c>
      <c r="T25" s="50" t="s">
        <v>1</v>
      </c>
      <c r="U25" s="47" t="s">
        <v>1771</v>
      </c>
      <c r="V25" s="48" t="s">
        <v>1746</v>
      </c>
      <c r="W25" s="48" t="s">
        <v>2008</v>
      </c>
      <c r="X25" s="47">
        <v>-92</v>
      </c>
      <c r="Y25" s="48" t="s">
        <v>2009</v>
      </c>
      <c r="Z25" s="48" t="s">
        <v>2010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1206</v>
      </c>
      <c r="D27" s="300" t="s">
        <v>1205</v>
      </c>
      <c r="E27" s="163" t="s">
        <v>1173</v>
      </c>
      <c r="F27" s="146"/>
      <c r="G27" s="147"/>
      <c r="H27" s="198">
        <v>10</v>
      </c>
      <c r="I27" s="147">
        <f>SUM(F27:H27)</f>
        <v>10</v>
      </c>
      <c r="J27" s="198"/>
      <c r="K27" s="147">
        <f>SUM(I27:J27)</f>
        <v>10</v>
      </c>
      <c r="L27" s="301" t="s">
        <v>1204</v>
      </c>
      <c r="M27" s="60" t="s">
        <v>3</v>
      </c>
      <c r="N27" s="47" t="s">
        <v>1771</v>
      </c>
      <c r="O27" s="48" t="s">
        <v>1887</v>
      </c>
      <c r="P27" s="48" t="s">
        <v>2011</v>
      </c>
      <c r="Q27" s="47">
        <v>-92</v>
      </c>
      <c r="R27" s="48" t="s">
        <v>1733</v>
      </c>
      <c r="S27" s="48" t="s">
        <v>2012</v>
      </c>
      <c r="T27" s="50" t="s">
        <v>1</v>
      </c>
      <c r="U27" s="47" t="s">
        <v>1771</v>
      </c>
      <c r="V27" s="48" t="s">
        <v>1800</v>
      </c>
      <c r="W27" s="48" t="s">
        <v>2013</v>
      </c>
      <c r="X27" s="47">
        <v>-92</v>
      </c>
      <c r="Y27" s="48" t="s">
        <v>1744</v>
      </c>
      <c r="Z27" s="48" t="s">
        <v>2014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1203</v>
      </c>
      <c r="D29" s="300" t="s">
        <v>1176</v>
      </c>
      <c r="E29" s="163" t="s">
        <v>1173</v>
      </c>
      <c r="F29" s="146"/>
      <c r="G29" s="147"/>
      <c r="H29" s="198">
        <v>11.7</v>
      </c>
      <c r="I29" s="147">
        <f>SUM(F29:H29)</f>
        <v>11.7</v>
      </c>
      <c r="J29" s="198"/>
      <c r="K29" s="147">
        <f>SUM(I29:J29)</f>
        <v>11.7</v>
      </c>
      <c r="L29" s="301" t="s">
        <v>1202</v>
      </c>
      <c r="M29" s="60" t="s">
        <v>3</v>
      </c>
      <c r="N29" s="47" t="s">
        <v>1771</v>
      </c>
      <c r="O29" s="48" t="s">
        <v>1735</v>
      </c>
      <c r="P29" s="48" t="s">
        <v>2067</v>
      </c>
      <c r="Q29" s="47">
        <v>-92</v>
      </c>
      <c r="R29" s="48" t="s">
        <v>1816</v>
      </c>
      <c r="S29" s="48" t="s">
        <v>2068</v>
      </c>
      <c r="T29" s="50" t="s">
        <v>1</v>
      </c>
      <c r="U29" s="47" t="s">
        <v>1771</v>
      </c>
      <c r="V29" s="48" t="s">
        <v>1726</v>
      </c>
      <c r="W29" s="48" t="s">
        <v>2015</v>
      </c>
      <c r="X29" s="47">
        <v>-92</v>
      </c>
      <c r="Y29" s="48" t="s">
        <v>1744</v>
      </c>
      <c r="Z29" s="48" t="s">
        <v>2016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1201</v>
      </c>
      <c r="D31" s="300" t="s">
        <v>1200</v>
      </c>
      <c r="E31" s="163" t="s">
        <v>1173</v>
      </c>
      <c r="F31" s="146"/>
      <c r="G31" s="147"/>
      <c r="H31" s="198">
        <v>2.5</v>
      </c>
      <c r="I31" s="147">
        <f>SUM(F31:H31)</f>
        <v>2.5</v>
      </c>
      <c r="J31" s="198"/>
      <c r="K31" s="147">
        <f>SUM(I31:J31)</f>
        <v>2.5</v>
      </c>
      <c r="L31" s="301" t="s">
        <v>1030</v>
      </c>
      <c r="M31" s="60" t="s">
        <v>3</v>
      </c>
      <c r="N31" s="47" t="s">
        <v>1771</v>
      </c>
      <c r="O31" s="48" t="s">
        <v>1809</v>
      </c>
      <c r="P31" s="48" t="s">
        <v>2017</v>
      </c>
      <c r="Q31" s="47">
        <v>-92</v>
      </c>
      <c r="R31" s="48" t="s">
        <v>1733</v>
      </c>
      <c r="S31" s="48" t="s">
        <v>2018</v>
      </c>
      <c r="T31" s="50" t="s">
        <v>1</v>
      </c>
      <c r="U31" s="47" t="s">
        <v>1771</v>
      </c>
      <c r="V31" s="48" t="s">
        <v>1731</v>
      </c>
      <c r="W31" s="48" t="s">
        <v>2019</v>
      </c>
      <c r="X31" s="47">
        <v>-92</v>
      </c>
      <c r="Y31" s="48" t="s">
        <v>1737</v>
      </c>
      <c r="Z31" s="48" t="s">
        <v>2020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>
      <c r="B33" s="299" t="s">
        <v>48</v>
      </c>
      <c r="C33" s="144" t="s">
        <v>1199</v>
      </c>
      <c r="D33" s="300" t="s">
        <v>1198</v>
      </c>
      <c r="E33" s="163" t="s">
        <v>1173</v>
      </c>
      <c r="F33" s="146"/>
      <c r="G33" s="147"/>
      <c r="H33" s="198">
        <v>4.4000000000000004</v>
      </c>
      <c r="I33" s="147">
        <f>SUM(F33:H33)</f>
        <v>4.4000000000000004</v>
      </c>
      <c r="J33" s="198"/>
      <c r="K33" s="147">
        <f>SUM(I33:J33)</f>
        <v>4.4000000000000004</v>
      </c>
      <c r="L33" s="301" t="s">
        <v>1197</v>
      </c>
      <c r="M33" s="60" t="s">
        <v>3</v>
      </c>
      <c r="N33" s="47" t="s">
        <v>1771</v>
      </c>
      <c r="O33" s="48" t="s">
        <v>1854</v>
      </c>
      <c r="P33" s="48" t="s">
        <v>2021</v>
      </c>
      <c r="Q33" s="47">
        <v>-92</v>
      </c>
      <c r="R33" s="48" t="s">
        <v>1735</v>
      </c>
      <c r="S33" s="48" t="s">
        <v>2022</v>
      </c>
      <c r="T33" s="50" t="s">
        <v>1</v>
      </c>
      <c r="U33" s="47" t="s">
        <v>1771</v>
      </c>
      <c r="V33" s="48" t="s">
        <v>1803</v>
      </c>
      <c r="W33" s="48" t="s">
        <v>2023</v>
      </c>
      <c r="X33" s="47">
        <v>-92</v>
      </c>
      <c r="Y33" s="48" t="s">
        <v>1790</v>
      </c>
      <c r="Z33" s="48" t="s">
        <v>2024</v>
      </c>
      <c r="AA33" s="50" t="s">
        <v>1</v>
      </c>
    </row>
    <row r="34" spans="2:27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1196</v>
      </c>
      <c r="D35" s="300" t="s">
        <v>1195</v>
      </c>
      <c r="E35" s="163" t="s">
        <v>1173</v>
      </c>
      <c r="F35" s="146"/>
      <c r="G35" s="147"/>
      <c r="H35" s="198">
        <v>1.2</v>
      </c>
      <c r="I35" s="147">
        <f>SUM(F35:H35)</f>
        <v>1.2</v>
      </c>
      <c r="J35" s="198"/>
      <c r="K35" s="147">
        <f>SUM(I35:J35)</f>
        <v>1.2</v>
      </c>
      <c r="L35" s="301" t="s">
        <v>1030</v>
      </c>
      <c r="M35" s="60" t="s">
        <v>3</v>
      </c>
      <c r="N35" s="47" t="s">
        <v>1771</v>
      </c>
      <c r="O35" s="48" t="s">
        <v>1854</v>
      </c>
      <c r="P35" s="48">
        <v>17.61</v>
      </c>
      <c r="Q35" s="47">
        <v>-92</v>
      </c>
      <c r="R35" s="48" t="s">
        <v>1796</v>
      </c>
      <c r="S35" s="48" t="s">
        <v>2025</v>
      </c>
      <c r="T35" s="50" t="s">
        <v>1</v>
      </c>
      <c r="U35" s="47" t="s">
        <v>1771</v>
      </c>
      <c r="V35" s="48" t="s">
        <v>1854</v>
      </c>
      <c r="W35" s="48" t="s">
        <v>2026</v>
      </c>
      <c r="X35" s="47">
        <v>-92</v>
      </c>
      <c r="Y35" s="48" t="s">
        <v>1778</v>
      </c>
      <c r="Z35" s="49" t="s">
        <v>1926</v>
      </c>
      <c r="AA35" s="50" t="s">
        <v>1</v>
      </c>
    </row>
    <row r="36" spans="2:27">
      <c r="B36" s="302"/>
      <c r="C36" s="185"/>
      <c r="D36" s="303"/>
      <c r="E36" s="208"/>
      <c r="F36" s="187"/>
      <c r="G36" s="189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1194</v>
      </c>
      <c r="D37" s="300" t="s">
        <v>1193</v>
      </c>
      <c r="E37" s="163" t="s">
        <v>1173</v>
      </c>
      <c r="F37" s="146"/>
      <c r="G37" s="147"/>
      <c r="H37" s="198">
        <v>3</v>
      </c>
      <c r="I37" s="147">
        <f>SUM(F37:H37)</f>
        <v>3</v>
      </c>
      <c r="J37" s="198"/>
      <c r="K37" s="147">
        <f>SUM(I37:J37)</f>
        <v>3</v>
      </c>
      <c r="L37" s="301" t="s">
        <v>1192</v>
      </c>
      <c r="M37" s="60" t="s">
        <v>3</v>
      </c>
      <c r="N37" s="47" t="s">
        <v>1771</v>
      </c>
      <c r="O37" s="48" t="s">
        <v>1846</v>
      </c>
      <c r="P37" s="48" t="s">
        <v>2027</v>
      </c>
      <c r="Q37" s="47">
        <v>-92</v>
      </c>
      <c r="R37" s="48" t="s">
        <v>1820</v>
      </c>
      <c r="S37" s="48" t="s">
        <v>2028</v>
      </c>
      <c r="T37" s="50" t="s">
        <v>1</v>
      </c>
      <c r="U37" s="47" t="s">
        <v>1771</v>
      </c>
      <c r="V37" s="48" t="s">
        <v>1739</v>
      </c>
      <c r="W37" s="48" t="s">
        <v>2029</v>
      </c>
      <c r="X37" s="47">
        <v>-92</v>
      </c>
      <c r="Y37" s="48" t="s">
        <v>1930</v>
      </c>
      <c r="Z37" s="48" t="s">
        <v>2030</v>
      </c>
      <c r="AA37" s="50" t="s">
        <v>1</v>
      </c>
    </row>
    <row r="38" spans="2:27" ht="26.25">
      <c r="B38" s="302"/>
      <c r="C38" s="185"/>
      <c r="D38" s="303"/>
      <c r="E38" s="208"/>
      <c r="F38" s="187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91"/>
      <c r="AA38" s="45"/>
    </row>
    <row r="39" spans="2:27" ht="36">
      <c r="B39" s="299" t="s">
        <v>45</v>
      </c>
      <c r="C39" s="144" t="s">
        <v>1191</v>
      </c>
      <c r="D39" s="300" t="s">
        <v>1190</v>
      </c>
      <c r="E39" s="163" t="s">
        <v>1173</v>
      </c>
      <c r="F39" s="146"/>
      <c r="G39" s="147"/>
      <c r="H39" s="198">
        <v>8.3000000000000007</v>
      </c>
      <c r="I39" s="147">
        <f>SUM(F39:H39)</f>
        <v>8.3000000000000007</v>
      </c>
      <c r="J39" s="198"/>
      <c r="K39" s="147">
        <f>SUM(I39:J39)</f>
        <v>8.3000000000000007</v>
      </c>
      <c r="L39" s="301" t="s">
        <v>1030</v>
      </c>
      <c r="M39" s="60" t="s">
        <v>3</v>
      </c>
      <c r="N39" s="47" t="s">
        <v>1771</v>
      </c>
      <c r="O39" s="48" t="s">
        <v>1739</v>
      </c>
      <c r="P39" s="48" t="s">
        <v>2031</v>
      </c>
      <c r="Q39" s="47">
        <v>-92</v>
      </c>
      <c r="R39" s="48" t="s">
        <v>1796</v>
      </c>
      <c r="S39" s="48" t="s">
        <v>2032</v>
      </c>
      <c r="T39" s="50" t="s">
        <v>1</v>
      </c>
      <c r="U39" s="47" t="s">
        <v>1771</v>
      </c>
      <c r="V39" s="48" t="s">
        <v>1962</v>
      </c>
      <c r="W39" s="48" t="s">
        <v>2022</v>
      </c>
      <c r="X39" s="47">
        <v>-92</v>
      </c>
      <c r="Y39" s="48" t="s">
        <v>1729</v>
      </c>
      <c r="Z39" s="48" t="s">
        <v>2033</v>
      </c>
      <c r="AA39" s="50" t="s">
        <v>1</v>
      </c>
    </row>
    <row r="40" spans="2:27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1189</v>
      </c>
      <c r="D41" s="300" t="s">
        <v>1188</v>
      </c>
      <c r="E41" s="163" t="s">
        <v>1173</v>
      </c>
      <c r="F41" s="146"/>
      <c r="G41" s="147"/>
      <c r="H41" s="198">
        <v>2.7</v>
      </c>
      <c r="I41" s="147">
        <f>SUM(F41:H41)</f>
        <v>2.7</v>
      </c>
      <c r="J41" s="198"/>
      <c r="K41" s="147">
        <f>SUM(I41:J41)</f>
        <v>2.7</v>
      </c>
      <c r="L41" s="301" t="s">
        <v>1187</v>
      </c>
      <c r="M41" s="60" t="s">
        <v>5</v>
      </c>
      <c r="N41" s="47" t="s">
        <v>1771</v>
      </c>
      <c r="O41" s="48" t="s">
        <v>1846</v>
      </c>
      <c r="P41" s="48" t="s">
        <v>2034</v>
      </c>
      <c r="Q41" s="47">
        <v>-92</v>
      </c>
      <c r="R41" s="48" t="s">
        <v>1866</v>
      </c>
      <c r="S41" s="48" t="s">
        <v>2035</v>
      </c>
      <c r="T41" s="50" t="s">
        <v>1</v>
      </c>
      <c r="U41" s="47" t="s">
        <v>1771</v>
      </c>
      <c r="V41" s="48" t="s">
        <v>1962</v>
      </c>
      <c r="W41" s="48" t="s">
        <v>2036</v>
      </c>
      <c r="X41" s="47">
        <v>-92</v>
      </c>
      <c r="Y41" s="48" t="s">
        <v>1866</v>
      </c>
      <c r="Z41" s="48" t="s">
        <v>2037</v>
      </c>
      <c r="AA41" s="50" t="s">
        <v>1</v>
      </c>
    </row>
    <row r="42" spans="2:27">
      <c r="B42" s="302"/>
      <c r="C42" s="185"/>
      <c r="D42" s="303"/>
      <c r="E42" s="208"/>
      <c r="F42" s="187"/>
      <c r="G42" s="189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43</v>
      </c>
      <c r="C43" s="144" t="s">
        <v>1186</v>
      </c>
      <c r="D43" s="300" t="s">
        <v>1185</v>
      </c>
      <c r="E43" s="163" t="s">
        <v>1173</v>
      </c>
      <c r="F43" s="146"/>
      <c r="G43" s="147"/>
      <c r="H43" s="198">
        <v>63.8</v>
      </c>
      <c r="I43" s="147">
        <f>SUM(F43:H43)</f>
        <v>63.8</v>
      </c>
      <c r="J43" s="198"/>
      <c r="K43" s="147">
        <f>SUM(I43:J43)</f>
        <v>63.8</v>
      </c>
      <c r="L43" s="301" t="s">
        <v>1030</v>
      </c>
      <c r="M43" s="60" t="s">
        <v>3</v>
      </c>
      <c r="N43" s="47" t="s">
        <v>1771</v>
      </c>
      <c r="O43" s="48" t="s">
        <v>1809</v>
      </c>
      <c r="P43" s="48" t="s">
        <v>2038</v>
      </c>
      <c r="Q43" s="47">
        <v>-92</v>
      </c>
      <c r="R43" s="48" t="s">
        <v>1816</v>
      </c>
      <c r="S43" s="49" t="s">
        <v>2039</v>
      </c>
      <c r="T43" s="50" t="s">
        <v>1</v>
      </c>
      <c r="U43" s="47" t="s">
        <v>1771</v>
      </c>
      <c r="V43" s="48" t="s">
        <v>1761</v>
      </c>
      <c r="W43" s="48" t="s">
        <v>2040</v>
      </c>
      <c r="X43" s="47">
        <v>-92</v>
      </c>
      <c r="Y43" s="48" t="s">
        <v>2041</v>
      </c>
      <c r="Z43" s="49" t="s">
        <v>2042</v>
      </c>
      <c r="AA43" s="50" t="s">
        <v>1</v>
      </c>
    </row>
    <row r="44" spans="2:27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1184</v>
      </c>
      <c r="D45" s="300" t="s">
        <v>1183</v>
      </c>
      <c r="E45" s="163" t="s">
        <v>1173</v>
      </c>
      <c r="F45" s="146"/>
      <c r="G45" s="147"/>
      <c r="H45" s="198">
        <v>0.5</v>
      </c>
      <c r="I45" s="147">
        <f>SUM(F45:H45)</f>
        <v>0.5</v>
      </c>
      <c r="J45" s="198">
        <v>4.2</v>
      </c>
      <c r="K45" s="147">
        <f>SUM(I45:J45)</f>
        <v>4.7</v>
      </c>
      <c r="L45" s="301" t="s">
        <v>1182</v>
      </c>
      <c r="M45" s="60" t="s">
        <v>5</v>
      </c>
      <c r="N45" s="47" t="s">
        <v>1771</v>
      </c>
      <c r="O45" s="48" t="s">
        <v>1846</v>
      </c>
      <c r="P45" s="48" t="s">
        <v>2043</v>
      </c>
      <c r="Q45" s="47">
        <v>-92</v>
      </c>
      <c r="R45" s="48" t="s">
        <v>1820</v>
      </c>
      <c r="S45" s="48" t="s">
        <v>2044</v>
      </c>
      <c r="T45" s="50" t="s">
        <v>1</v>
      </c>
      <c r="U45" s="47" t="s">
        <v>1771</v>
      </c>
      <c r="V45" s="48" t="s">
        <v>1962</v>
      </c>
      <c r="W45" s="48" t="s">
        <v>2045</v>
      </c>
      <c r="X45" s="47">
        <v>-92</v>
      </c>
      <c r="Y45" s="48" t="s">
        <v>1930</v>
      </c>
      <c r="Z45" s="48" t="s">
        <v>2046</v>
      </c>
      <c r="AA45" s="50" t="s">
        <v>1</v>
      </c>
    </row>
    <row r="46" spans="2:27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1181</v>
      </c>
      <c r="D47" s="300" t="s">
        <v>1180</v>
      </c>
      <c r="E47" s="163" t="s">
        <v>1173</v>
      </c>
      <c r="F47" s="146"/>
      <c r="G47" s="147"/>
      <c r="H47" s="198">
        <v>4</v>
      </c>
      <c r="I47" s="147">
        <f>SUM(F47:H47)</f>
        <v>4</v>
      </c>
      <c r="J47" s="198"/>
      <c r="K47" s="147">
        <f>SUM(I47:J47)</f>
        <v>4</v>
      </c>
      <c r="L47" s="301" t="s">
        <v>1179</v>
      </c>
      <c r="M47" s="60" t="s">
        <v>3</v>
      </c>
      <c r="N47" s="47" t="s">
        <v>1771</v>
      </c>
      <c r="O47" s="48" t="s">
        <v>1782</v>
      </c>
      <c r="P47" s="48" t="s">
        <v>2047</v>
      </c>
      <c r="Q47" s="47">
        <v>-92</v>
      </c>
      <c r="R47" s="48" t="s">
        <v>1782</v>
      </c>
      <c r="S47" s="48" t="s">
        <v>2048</v>
      </c>
      <c r="T47" s="50" t="s">
        <v>1</v>
      </c>
      <c r="U47" s="47" t="s">
        <v>1771</v>
      </c>
      <c r="V47" s="48" t="s">
        <v>1726</v>
      </c>
      <c r="W47" s="48" t="s">
        <v>2049</v>
      </c>
      <c r="X47" s="47">
        <v>-92</v>
      </c>
      <c r="Y47" s="48" t="s">
        <v>1782</v>
      </c>
      <c r="Z47" s="48" t="s">
        <v>2050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1178</v>
      </c>
      <c r="D49" s="300" t="s">
        <v>1177</v>
      </c>
      <c r="E49" s="163" t="s">
        <v>1173</v>
      </c>
      <c r="F49" s="146"/>
      <c r="G49" s="147"/>
      <c r="H49" s="198">
        <v>1.66</v>
      </c>
      <c r="I49" s="147">
        <f>SUM(F49:H49)</f>
        <v>1.66</v>
      </c>
      <c r="J49" s="198"/>
      <c r="K49" s="147">
        <f>SUM(I49:J49)</f>
        <v>1.66</v>
      </c>
      <c r="L49" s="301" t="s">
        <v>1176</v>
      </c>
      <c r="M49" s="60" t="s">
        <v>3</v>
      </c>
      <c r="N49" s="47" t="s">
        <v>1771</v>
      </c>
      <c r="O49" s="48" t="s">
        <v>1752</v>
      </c>
      <c r="P49" s="48" t="s">
        <v>2051</v>
      </c>
      <c r="Q49" s="47">
        <v>-92</v>
      </c>
      <c r="R49" s="48" t="s">
        <v>1816</v>
      </c>
      <c r="S49" s="48" t="s">
        <v>2052</v>
      </c>
      <c r="T49" s="50" t="s">
        <v>1</v>
      </c>
      <c r="U49" s="47" t="s">
        <v>1771</v>
      </c>
      <c r="V49" s="48" t="s">
        <v>1752</v>
      </c>
      <c r="W49" s="48" t="s">
        <v>2053</v>
      </c>
      <c r="X49" s="47">
        <v>-92</v>
      </c>
      <c r="Y49" s="48" t="s">
        <v>1724</v>
      </c>
      <c r="Z49" s="48" t="s">
        <v>2054</v>
      </c>
      <c r="AA49" s="50" t="s">
        <v>1</v>
      </c>
    </row>
    <row r="50" spans="2:27">
      <c r="B50" s="302"/>
      <c r="C50" s="185"/>
      <c r="D50" s="303"/>
      <c r="E50" s="208"/>
      <c r="F50" s="187"/>
      <c r="G50" s="189"/>
      <c r="H50" s="182"/>
      <c r="I50" s="189"/>
      <c r="J50" s="182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39</v>
      </c>
      <c r="C51" s="144" t="s">
        <v>1175</v>
      </c>
      <c r="D51" s="300" t="s">
        <v>1174</v>
      </c>
      <c r="E51" s="163" t="s">
        <v>1173</v>
      </c>
      <c r="F51" s="146"/>
      <c r="G51" s="147"/>
      <c r="H51" s="305">
        <v>1.2</v>
      </c>
      <c r="I51" s="147">
        <f>SUM(F51:H51)</f>
        <v>1.2</v>
      </c>
      <c r="J51" s="143"/>
      <c r="K51" s="147">
        <f>SUM(I51:J51)</f>
        <v>1.2</v>
      </c>
      <c r="L51" s="301" t="s">
        <v>1172</v>
      </c>
      <c r="M51" s="60" t="s">
        <v>3</v>
      </c>
      <c r="N51" s="47" t="s">
        <v>1771</v>
      </c>
      <c r="O51" s="48" t="s">
        <v>1724</v>
      </c>
      <c r="P51" s="48" t="s">
        <v>2055</v>
      </c>
      <c r="Q51" s="47">
        <v>-92</v>
      </c>
      <c r="R51" s="48" t="s">
        <v>1731</v>
      </c>
      <c r="S51" s="48" t="s">
        <v>2056</v>
      </c>
      <c r="T51" s="50" t="s">
        <v>1</v>
      </c>
      <c r="U51" s="47" t="s">
        <v>1771</v>
      </c>
      <c r="V51" s="48" t="s">
        <v>1724</v>
      </c>
      <c r="W51" s="48" t="s">
        <v>2057</v>
      </c>
      <c r="X51" s="47">
        <v>-92</v>
      </c>
      <c r="Y51" s="48" t="s">
        <v>1731</v>
      </c>
      <c r="Z51" s="48" t="s">
        <v>2058</v>
      </c>
      <c r="AA51" s="50" t="s">
        <v>1</v>
      </c>
    </row>
    <row r="52" spans="2:27">
      <c r="B52" s="302"/>
      <c r="C52" s="185"/>
      <c r="D52" s="303"/>
      <c r="E52" s="208"/>
      <c r="F52" s="187"/>
      <c r="G52" s="189"/>
      <c r="H52" s="187"/>
      <c r="I52" s="189"/>
      <c r="J52" s="187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>
      <c r="B53" s="306"/>
      <c r="C53" s="143"/>
      <c r="D53" s="82"/>
      <c r="E53" s="79"/>
      <c r="F53" s="197"/>
      <c r="G53" s="198"/>
      <c r="H53" s="147"/>
      <c r="I53" s="146"/>
      <c r="J53" s="206"/>
      <c r="K53" s="147"/>
      <c r="L53" s="301"/>
      <c r="N53" s="47"/>
      <c r="O53" s="48"/>
      <c r="P53" s="48"/>
      <c r="Q53" s="47"/>
      <c r="R53" s="48"/>
      <c r="S53" s="48"/>
      <c r="T53" s="50"/>
      <c r="U53" s="47"/>
      <c r="V53" s="48"/>
      <c r="W53" s="48"/>
      <c r="X53" s="47"/>
      <c r="Y53" s="48"/>
      <c r="Z53" s="48"/>
      <c r="AA53" s="50"/>
    </row>
    <row r="54" spans="2:27" ht="18.75" thickBot="1">
      <c r="B54" s="307"/>
      <c r="C54" s="193"/>
      <c r="D54" s="308"/>
      <c r="E54" s="193"/>
      <c r="F54" s="194"/>
      <c r="G54" s="195"/>
      <c r="H54" s="194"/>
      <c r="I54" s="195"/>
      <c r="J54" s="194"/>
      <c r="K54" s="195"/>
      <c r="L54" s="77"/>
      <c r="M54" s="516"/>
      <c r="N54" s="51"/>
      <c r="O54" s="52"/>
      <c r="P54" s="52"/>
      <c r="Q54" s="51"/>
      <c r="R54" s="52"/>
      <c r="S54" s="52"/>
      <c r="T54" s="53"/>
      <c r="U54" s="51"/>
      <c r="V54" s="52"/>
      <c r="W54" s="52"/>
      <c r="X54" s="51"/>
      <c r="Y54" s="52"/>
      <c r="Z54" s="52"/>
      <c r="AA54" s="53"/>
    </row>
    <row r="55" spans="2:27">
      <c r="B55" s="60"/>
      <c r="C55" s="60"/>
      <c r="D55" s="93"/>
      <c r="E55" s="60"/>
      <c r="F55" s="61"/>
      <c r="G55" s="61"/>
      <c r="H55" s="61"/>
      <c r="I55" s="61"/>
      <c r="J55" s="61"/>
      <c r="K55" s="61"/>
      <c r="L55" s="93"/>
    </row>
    <row r="56" spans="2:27" ht="18.75" thickBot="1">
      <c r="B56" s="60"/>
      <c r="C56" s="60"/>
      <c r="D56" s="93"/>
      <c r="E56" s="60"/>
      <c r="F56" s="61"/>
      <c r="G56" s="61"/>
      <c r="H56" s="61"/>
      <c r="I56" s="61"/>
      <c r="J56" s="61"/>
      <c r="K56" s="61"/>
      <c r="L56" s="93"/>
    </row>
    <row r="57" spans="2:27" ht="21.75" customHeight="1" thickBot="1">
      <c r="B57" s="62">
        <f>SUBTOTAL(3,B10:B54)</f>
        <v>21</v>
      </c>
      <c r="C57" s="63"/>
      <c r="D57" s="64"/>
      <c r="E57" s="63" t="s">
        <v>0</v>
      </c>
      <c r="F57" s="65">
        <f t="shared" ref="F57:K57" si="0">SUM(F10:F54)</f>
        <v>0</v>
      </c>
      <c r="G57" s="65">
        <f t="shared" si="0"/>
        <v>12.6</v>
      </c>
      <c r="H57" s="65">
        <f t="shared" si="0"/>
        <v>164.05999999999997</v>
      </c>
      <c r="I57" s="65">
        <f t="shared" si="0"/>
        <v>176.66</v>
      </c>
      <c r="J57" s="65">
        <f t="shared" si="0"/>
        <v>7.5</v>
      </c>
      <c r="K57" s="66">
        <f t="shared" si="0"/>
        <v>184.16</v>
      </c>
      <c r="L57" s="292"/>
    </row>
    <row r="58" spans="2:27">
      <c r="B58" s="60"/>
      <c r="C58" s="60"/>
      <c r="D58" s="93"/>
      <c r="E58" s="60"/>
      <c r="F58" s="61"/>
      <c r="G58" s="61"/>
      <c r="H58" s="61"/>
      <c r="I58" s="61"/>
      <c r="J58" s="61"/>
      <c r="K58" s="61"/>
      <c r="L58" s="93"/>
    </row>
    <row r="59" spans="2:27">
      <c r="B59" s="60"/>
      <c r="C59" s="60"/>
      <c r="D59" s="93"/>
      <c r="E59" s="60"/>
      <c r="F59" s="61"/>
      <c r="G59" s="61"/>
      <c r="H59" s="61"/>
      <c r="I59" s="61"/>
      <c r="J59" s="61"/>
      <c r="K59" s="61"/>
      <c r="L59" s="93"/>
    </row>
    <row r="60" spans="2:27">
      <c r="B60" s="60"/>
      <c r="C60" s="60"/>
      <c r="D60" s="93"/>
      <c r="E60" s="60"/>
      <c r="F60" s="61"/>
      <c r="G60" s="61"/>
      <c r="H60" s="61"/>
      <c r="I60" s="61"/>
      <c r="J60" s="61"/>
      <c r="K60" s="61"/>
      <c r="L60" s="93"/>
    </row>
    <row r="61" spans="2:27">
      <c r="B61" s="60"/>
      <c r="C61" s="60"/>
      <c r="D61" s="93"/>
      <c r="E61" s="60"/>
      <c r="F61" s="61"/>
      <c r="G61" s="61"/>
      <c r="H61" s="61"/>
      <c r="I61" s="61"/>
      <c r="J61" s="61"/>
      <c r="K61" s="61"/>
      <c r="L61" s="93"/>
    </row>
    <row r="62" spans="2:27">
      <c r="B62" s="60"/>
      <c r="C62" s="60"/>
      <c r="D62" s="93"/>
      <c r="E62" s="60"/>
      <c r="F62" s="61"/>
      <c r="G62" s="61"/>
      <c r="H62" s="61"/>
      <c r="I62" s="61"/>
      <c r="J62" s="61"/>
      <c r="K62" s="61"/>
      <c r="L62" s="93"/>
    </row>
    <row r="63" spans="2:27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27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</sheetData>
  <mergeCells count="19">
    <mergeCell ref="E6:L6"/>
    <mergeCell ref="E5:L5"/>
    <mergeCell ref="E2:AB2"/>
    <mergeCell ref="E3:AB3"/>
    <mergeCell ref="E4:AB4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U7:AA7"/>
    <mergeCell ref="Q8:T8"/>
    <mergeCell ref="U8:W8"/>
    <mergeCell ref="X8:AA8"/>
    <mergeCell ref="M8:M9"/>
  </mergeCells>
  <printOptions horizontalCentered="1"/>
  <pageMargins left="0.19685039370078741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2023</oddFooter>
  </headerFooter>
  <colBreaks count="1" manualBreakCount="1">
    <brk id="12" max="58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3"/>
  </sheetPr>
  <dimension ref="A2:Z1083"/>
  <sheetViews>
    <sheetView view="pageBreakPreview" topLeftCell="A127" zoomScale="90" zoomScaleSheetLayoutView="90" workbookViewId="0">
      <selection activeCell="J148" sqref="J148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4.140625" style="80" customWidth="1"/>
    <col min="4" max="4" width="42.28515625" style="80" customWidth="1"/>
    <col min="5" max="5" width="13.7109375" style="80" customWidth="1"/>
    <col min="6" max="6" width="11.42578125" style="80" customWidth="1"/>
    <col min="7" max="7" width="9.7109375" style="80" customWidth="1"/>
    <col min="8" max="8" width="10" style="80" customWidth="1"/>
    <col min="9" max="9" width="18.7109375" style="80" customWidth="1"/>
    <col min="10" max="10" width="15.7109375" style="80" customWidth="1"/>
    <col min="11" max="11" width="13.7109375" style="80" customWidth="1"/>
    <col min="12" max="12" width="33.85546875" style="80" customWidth="1"/>
    <col min="13" max="13" width="17" style="60" customWidth="1"/>
    <col min="14" max="14" width="6.42578125" style="80" customWidth="1"/>
    <col min="15" max="15" width="5" style="80" customWidth="1"/>
    <col min="16" max="16" width="9" style="80" customWidth="1"/>
    <col min="17" max="17" width="7" style="80" customWidth="1"/>
    <col min="18" max="18" width="5.5703125" style="80" customWidth="1"/>
    <col min="19" max="19" width="9.85546875" style="80" customWidth="1"/>
    <col min="20" max="20" width="6" style="80" customWidth="1"/>
    <col min="21" max="21" width="5.140625" style="80" customWidth="1"/>
    <col min="22" max="22" width="8.85546875" style="80" customWidth="1"/>
    <col min="23" max="23" width="5.7109375" style="80" customWidth="1"/>
    <col min="24" max="24" width="6.140625" style="80" customWidth="1"/>
    <col min="25" max="25" width="10.28515625" style="80" customWidth="1"/>
    <col min="26" max="26" width="6.42578125" style="80" customWidth="1"/>
    <col min="27" max="16384" width="11.42578125" style="80"/>
  </cols>
  <sheetData>
    <row r="2" spans="2:26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</row>
    <row r="3" spans="2:26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</row>
    <row r="4" spans="2:26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</row>
    <row r="5" spans="2:26">
      <c r="E5" s="558"/>
      <c r="F5" s="558"/>
      <c r="G5" s="558"/>
      <c r="H5" s="558"/>
      <c r="I5" s="558"/>
      <c r="J5" s="558"/>
      <c r="K5" s="558"/>
      <c r="L5" s="558"/>
    </row>
    <row r="6" spans="2:26" ht="18.75" thickBot="1">
      <c r="E6" s="558" t="s">
        <v>1171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</row>
    <row r="7" spans="2:26" ht="18.75" thickBot="1">
      <c r="N7" s="559" t="s">
        <v>83</v>
      </c>
      <c r="O7" s="560"/>
      <c r="P7" s="560"/>
      <c r="Q7" s="560"/>
      <c r="R7" s="560"/>
      <c r="S7" s="560"/>
      <c r="T7" s="559" t="s">
        <v>82</v>
      </c>
      <c r="U7" s="560"/>
      <c r="V7" s="560"/>
      <c r="W7" s="560"/>
      <c r="X7" s="560"/>
      <c r="Y7" s="560"/>
    </row>
    <row r="8" spans="2:26" ht="32.2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3" t="s">
        <v>71</v>
      </c>
      <c r="U8" s="544"/>
      <c r="V8" s="544"/>
      <c r="W8" s="543" t="s">
        <v>70</v>
      </c>
      <c r="X8" s="544"/>
      <c r="Y8" s="544"/>
    </row>
    <row r="9" spans="2:26" ht="4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0" t="s">
        <v>66</v>
      </c>
      <c r="U9" s="41" t="s">
        <v>65</v>
      </c>
      <c r="V9" s="41" t="s">
        <v>64</v>
      </c>
      <c r="W9" s="40" t="s">
        <v>66</v>
      </c>
      <c r="X9" s="41" t="s">
        <v>65</v>
      </c>
      <c r="Y9" s="41" t="s">
        <v>64</v>
      </c>
    </row>
    <row r="10" spans="2:26" ht="32.25" customHeight="1">
      <c r="B10" s="293"/>
      <c r="C10" s="294"/>
      <c r="D10" s="295"/>
      <c r="E10" s="296"/>
      <c r="F10" s="178"/>
      <c r="G10" s="177"/>
      <c r="H10" s="297"/>
      <c r="I10" s="177"/>
      <c r="J10" s="297"/>
      <c r="K10" s="177"/>
      <c r="L10" s="298"/>
      <c r="N10" s="43"/>
      <c r="O10" s="44"/>
      <c r="P10" s="44"/>
      <c r="Q10" s="43"/>
      <c r="R10" s="44"/>
      <c r="S10" s="44"/>
      <c r="T10" s="43"/>
      <c r="U10" s="44"/>
      <c r="V10" s="44"/>
      <c r="W10" s="43"/>
      <c r="X10" s="44"/>
      <c r="Y10" s="44"/>
    </row>
    <row r="11" spans="2:26" ht="32.25" customHeight="1">
      <c r="B11" s="299" t="s">
        <v>62</v>
      </c>
      <c r="C11" s="144" t="s">
        <v>1170</v>
      </c>
      <c r="D11" s="300" t="s">
        <v>1169</v>
      </c>
      <c r="E11" s="163" t="s">
        <v>1031</v>
      </c>
      <c r="F11" s="305"/>
      <c r="G11" s="145"/>
      <c r="H11" s="198">
        <v>10</v>
      </c>
      <c r="I11" s="147">
        <f>SUM(F11:H11)</f>
        <v>10</v>
      </c>
      <c r="J11" s="198"/>
      <c r="K11" s="147">
        <f>SUM(I11:J11)</f>
        <v>10</v>
      </c>
      <c r="L11" s="301" t="s">
        <v>1168</v>
      </c>
      <c r="M11" s="60" t="s">
        <v>3</v>
      </c>
      <c r="N11" s="47" t="s">
        <v>1771</v>
      </c>
      <c r="O11" s="48" t="s">
        <v>1839</v>
      </c>
      <c r="P11" s="49" t="s">
        <v>2477</v>
      </c>
      <c r="Q11" s="47">
        <v>-92</v>
      </c>
      <c r="R11" s="48" t="s">
        <v>1763</v>
      </c>
      <c r="S11" s="49" t="s">
        <v>2478</v>
      </c>
      <c r="T11" s="47" t="s">
        <v>1771</v>
      </c>
      <c r="U11" s="48" t="s">
        <v>1887</v>
      </c>
      <c r="V11" s="49" t="s">
        <v>2179</v>
      </c>
      <c r="W11" s="47">
        <v>-92</v>
      </c>
      <c r="X11" s="48" t="s">
        <v>1733</v>
      </c>
      <c r="Y11" s="49" t="s">
        <v>2479</v>
      </c>
    </row>
    <row r="12" spans="2:26" ht="32.25" customHeight="1">
      <c r="B12" s="302"/>
      <c r="C12" s="185"/>
      <c r="D12" s="303"/>
      <c r="E12" s="208"/>
      <c r="F12" s="332"/>
      <c r="G12" s="186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3"/>
      <c r="U12" s="44"/>
      <c r="V12" s="44"/>
      <c r="W12" s="43"/>
      <c r="X12" s="44"/>
      <c r="Y12" s="44"/>
    </row>
    <row r="13" spans="2:26" ht="32.25" customHeight="1">
      <c r="B13" s="299" t="s">
        <v>216</v>
      </c>
      <c r="C13" s="144" t="s">
        <v>1167</v>
      </c>
      <c r="D13" s="300" t="s">
        <v>1166</v>
      </c>
      <c r="E13" s="163" t="s">
        <v>1031</v>
      </c>
      <c r="F13" s="305">
        <v>6</v>
      </c>
      <c r="G13" s="145">
        <v>29</v>
      </c>
      <c r="H13" s="198">
        <v>29.8</v>
      </c>
      <c r="I13" s="147">
        <f>SUM(F13:H13)</f>
        <v>64.8</v>
      </c>
      <c r="J13" s="198"/>
      <c r="K13" s="147">
        <f>SUM(I13:J13)</f>
        <v>64.8</v>
      </c>
      <c r="L13" s="301" t="s">
        <v>1089</v>
      </c>
      <c r="M13" s="60" t="s">
        <v>3</v>
      </c>
      <c r="N13" s="47" t="s">
        <v>1728</v>
      </c>
      <c r="O13" s="48" t="s">
        <v>2156</v>
      </c>
      <c r="P13" s="48" t="s">
        <v>2480</v>
      </c>
      <c r="Q13" s="47">
        <v>-92</v>
      </c>
      <c r="R13" s="48" t="s">
        <v>2156</v>
      </c>
      <c r="S13" s="48" t="s">
        <v>2481</v>
      </c>
      <c r="T13" s="47" t="s">
        <v>1728</v>
      </c>
      <c r="U13" s="48" t="s">
        <v>1866</v>
      </c>
      <c r="V13" s="48" t="s">
        <v>2482</v>
      </c>
      <c r="W13" s="47">
        <v>-92</v>
      </c>
      <c r="X13" s="48" t="s">
        <v>1866</v>
      </c>
      <c r="Y13" s="49" t="s">
        <v>2483</v>
      </c>
    </row>
    <row r="14" spans="2:26" ht="32.25" customHeight="1">
      <c r="B14" s="302"/>
      <c r="C14" s="185"/>
      <c r="D14" s="303"/>
      <c r="E14" s="208"/>
      <c r="F14" s="332"/>
      <c r="G14" s="186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3"/>
      <c r="U14" s="44"/>
      <c r="V14" s="44"/>
      <c r="W14" s="43"/>
      <c r="X14" s="44"/>
      <c r="Y14" s="44"/>
    </row>
    <row r="15" spans="2:26" ht="32.25" customHeight="1">
      <c r="B15" s="299" t="s">
        <v>59</v>
      </c>
      <c r="C15" s="144" t="s">
        <v>1165</v>
      </c>
      <c r="D15" s="300" t="s">
        <v>1164</v>
      </c>
      <c r="E15" s="163" t="s">
        <v>1031</v>
      </c>
      <c r="F15" s="305"/>
      <c r="G15" s="145"/>
      <c r="H15" s="198">
        <v>11</v>
      </c>
      <c r="I15" s="147">
        <v>11</v>
      </c>
      <c r="J15" s="198"/>
      <c r="K15" s="147">
        <v>11</v>
      </c>
      <c r="L15" s="301" t="s">
        <v>886</v>
      </c>
      <c r="M15" s="60" t="s">
        <v>3</v>
      </c>
      <c r="N15" s="47" t="s">
        <v>1728</v>
      </c>
      <c r="O15" s="48" t="s">
        <v>2156</v>
      </c>
      <c r="P15" s="48" t="s">
        <v>3115</v>
      </c>
      <c r="Q15" s="47">
        <v>-93</v>
      </c>
      <c r="R15" s="48" t="s">
        <v>2104</v>
      </c>
      <c r="S15" s="48" t="s">
        <v>3112</v>
      </c>
      <c r="T15" s="47" t="s">
        <v>1728</v>
      </c>
      <c r="U15" s="48" t="s">
        <v>1866</v>
      </c>
      <c r="V15" s="48" t="s">
        <v>2771</v>
      </c>
      <c r="W15" s="47">
        <v>-93</v>
      </c>
      <c r="X15" s="48" t="s">
        <v>1887</v>
      </c>
      <c r="Y15" s="49" t="s">
        <v>2772</v>
      </c>
    </row>
    <row r="16" spans="2:26" ht="32.25" customHeight="1">
      <c r="B16" s="302"/>
      <c r="C16" s="185"/>
      <c r="D16" s="303"/>
      <c r="E16" s="208"/>
      <c r="F16" s="332"/>
      <c r="G16" s="186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3"/>
      <c r="U16" s="44"/>
      <c r="V16" s="44"/>
      <c r="W16" s="43"/>
      <c r="X16" s="44"/>
      <c r="Y16" s="44"/>
    </row>
    <row r="17" spans="2:25" ht="32.25" customHeight="1">
      <c r="B17" s="299" t="s">
        <v>58</v>
      </c>
      <c r="C17" s="144" t="s">
        <v>1163</v>
      </c>
      <c r="D17" s="300" t="s">
        <v>1162</v>
      </c>
      <c r="E17" s="163" t="s">
        <v>1031</v>
      </c>
      <c r="F17" s="305">
        <v>2.7</v>
      </c>
      <c r="G17" s="145"/>
      <c r="H17" s="198">
        <v>13.6</v>
      </c>
      <c r="I17" s="147">
        <f>SUM(F17:H17)</f>
        <v>16.3</v>
      </c>
      <c r="J17" s="198"/>
      <c r="K17" s="147">
        <f>SUM(I17:J17)</f>
        <v>16.3</v>
      </c>
      <c r="L17" s="301" t="s">
        <v>1161</v>
      </c>
      <c r="M17" s="60" t="s">
        <v>3</v>
      </c>
      <c r="N17" s="47" t="s">
        <v>1728</v>
      </c>
      <c r="O17" s="48" t="s">
        <v>2153</v>
      </c>
      <c r="P17" s="48" t="s">
        <v>2706</v>
      </c>
      <c r="Q17" s="47">
        <v>-92</v>
      </c>
      <c r="R17" s="48" t="s">
        <v>2153</v>
      </c>
      <c r="S17" s="48" t="s">
        <v>2707</v>
      </c>
      <c r="T17" s="47" t="s">
        <v>1728</v>
      </c>
      <c r="U17" s="48" t="s">
        <v>1985</v>
      </c>
      <c r="V17" s="48" t="s">
        <v>2484</v>
      </c>
      <c r="W17" s="47">
        <v>-93</v>
      </c>
      <c r="X17" s="48" t="s">
        <v>1810</v>
      </c>
      <c r="Y17" s="48" t="s">
        <v>2485</v>
      </c>
    </row>
    <row r="18" spans="2:25" ht="32.25" customHeight="1">
      <c r="B18" s="302"/>
      <c r="C18" s="185"/>
      <c r="D18" s="303"/>
      <c r="E18" s="208"/>
      <c r="F18" s="332"/>
      <c r="G18" s="186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3"/>
      <c r="U18" s="44"/>
      <c r="V18" s="44"/>
      <c r="W18" s="43"/>
      <c r="X18" s="44"/>
      <c r="Y18" s="44"/>
    </row>
    <row r="19" spans="2:25" ht="32.25" customHeight="1">
      <c r="B19" s="299" t="s">
        <v>56</v>
      </c>
      <c r="C19" s="144" t="s">
        <v>1160</v>
      </c>
      <c r="D19" s="300" t="s">
        <v>1159</v>
      </c>
      <c r="E19" s="163" t="s">
        <v>1031</v>
      </c>
      <c r="F19" s="305"/>
      <c r="G19" s="145"/>
      <c r="H19" s="198">
        <v>12.8</v>
      </c>
      <c r="I19" s="147">
        <f>SUM(F19:H19)</f>
        <v>12.8</v>
      </c>
      <c r="J19" s="198"/>
      <c r="K19" s="147">
        <f>SUM(I19:J19)</f>
        <v>12.8</v>
      </c>
      <c r="L19" s="301" t="s">
        <v>231</v>
      </c>
      <c r="M19" s="60" t="s">
        <v>3</v>
      </c>
      <c r="N19" s="47" t="s">
        <v>1728</v>
      </c>
      <c r="O19" s="48" t="s">
        <v>2486</v>
      </c>
      <c r="P19" s="48" t="s">
        <v>2487</v>
      </c>
      <c r="Q19" s="47">
        <v>-92</v>
      </c>
      <c r="R19" s="48" t="s">
        <v>2070</v>
      </c>
      <c r="S19" s="48" t="s">
        <v>2488</v>
      </c>
      <c r="T19" s="47" t="s">
        <v>1728</v>
      </c>
      <c r="U19" s="48" t="s">
        <v>1778</v>
      </c>
      <c r="V19" s="48" t="s">
        <v>2489</v>
      </c>
      <c r="W19" s="47">
        <v>-93</v>
      </c>
      <c r="X19" s="48" t="s">
        <v>1833</v>
      </c>
      <c r="Y19" s="49" t="s">
        <v>2490</v>
      </c>
    </row>
    <row r="20" spans="2:25" ht="32.25" customHeight="1">
      <c r="B20" s="302"/>
      <c r="C20" s="185"/>
      <c r="D20" s="303"/>
      <c r="E20" s="208"/>
      <c r="F20" s="332"/>
      <c r="G20" s="186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3"/>
      <c r="U20" s="44"/>
      <c r="V20" s="44"/>
      <c r="W20" s="43"/>
      <c r="X20" s="44"/>
      <c r="Y20" s="44"/>
    </row>
    <row r="21" spans="2:25" ht="32.25" customHeight="1">
      <c r="B21" s="299" t="s">
        <v>55</v>
      </c>
      <c r="C21" s="144" t="s">
        <v>1158</v>
      </c>
      <c r="D21" s="300" t="s">
        <v>1157</v>
      </c>
      <c r="E21" s="163" t="s">
        <v>1031</v>
      </c>
      <c r="F21" s="305"/>
      <c r="G21" s="145"/>
      <c r="H21" s="198">
        <v>8.5</v>
      </c>
      <c r="I21" s="147">
        <f>SUM(F21:H21)</f>
        <v>8.5</v>
      </c>
      <c r="J21" s="198"/>
      <c r="K21" s="147">
        <f>SUM(I21:J21)</f>
        <v>8.5</v>
      </c>
      <c r="L21" s="301" t="s">
        <v>231</v>
      </c>
      <c r="M21" s="60" t="s">
        <v>10</v>
      </c>
      <c r="N21" s="47" t="s">
        <v>1728</v>
      </c>
      <c r="O21" s="48" t="s">
        <v>2159</v>
      </c>
      <c r="P21" s="48" t="s">
        <v>2491</v>
      </c>
      <c r="Q21" s="47">
        <v>-92</v>
      </c>
      <c r="R21" s="48" t="s">
        <v>2084</v>
      </c>
      <c r="S21" s="48" t="s">
        <v>2492</v>
      </c>
      <c r="T21" s="47" t="s">
        <v>1728</v>
      </c>
      <c r="U21" s="48" t="s">
        <v>1778</v>
      </c>
      <c r="V21" s="48" t="s">
        <v>2493</v>
      </c>
      <c r="W21" s="47">
        <v>-93</v>
      </c>
      <c r="X21" s="48" t="s">
        <v>1949</v>
      </c>
      <c r="Y21" s="49" t="s">
        <v>2494</v>
      </c>
    </row>
    <row r="22" spans="2:25" ht="32.25" customHeight="1">
      <c r="B22" s="302"/>
      <c r="C22" s="185"/>
      <c r="D22" s="303"/>
      <c r="E22" s="208"/>
      <c r="F22" s="332"/>
      <c r="G22" s="186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3"/>
      <c r="U22" s="44"/>
      <c r="V22" s="44"/>
      <c r="W22" s="43"/>
      <c r="X22" s="44"/>
      <c r="Y22" s="44"/>
    </row>
    <row r="23" spans="2:25" ht="32.25" customHeight="1">
      <c r="B23" s="299" t="s">
        <v>54</v>
      </c>
      <c r="C23" s="144" t="s">
        <v>1156</v>
      </c>
      <c r="D23" s="300" t="s">
        <v>1034</v>
      </c>
      <c r="E23" s="163" t="s">
        <v>1031</v>
      </c>
      <c r="F23" s="305"/>
      <c r="G23" s="145"/>
      <c r="H23" s="198">
        <v>12.9</v>
      </c>
      <c r="I23" s="147">
        <f>SUM(F23:H23)</f>
        <v>12.9</v>
      </c>
      <c r="J23" s="198"/>
      <c r="K23" s="147">
        <f>SUM(I23:J23)</f>
        <v>12.9</v>
      </c>
      <c r="L23" s="301" t="s">
        <v>463</v>
      </c>
      <c r="M23" s="60" t="s">
        <v>3</v>
      </c>
      <c r="N23" s="47" t="s">
        <v>1771</v>
      </c>
      <c r="O23" s="48" t="s">
        <v>2093</v>
      </c>
      <c r="P23" s="48" t="s">
        <v>2495</v>
      </c>
      <c r="Q23" s="47">
        <v>-92</v>
      </c>
      <c r="R23" s="48" t="s">
        <v>2496</v>
      </c>
      <c r="S23" s="48" t="s">
        <v>2497</v>
      </c>
      <c r="T23" s="47" t="s">
        <v>1771</v>
      </c>
      <c r="U23" s="48" t="s">
        <v>1839</v>
      </c>
      <c r="V23" s="48" t="s">
        <v>2498</v>
      </c>
      <c r="W23" s="47">
        <v>-92</v>
      </c>
      <c r="X23" s="48" t="s">
        <v>1763</v>
      </c>
      <c r="Y23" s="49" t="s">
        <v>2499</v>
      </c>
    </row>
    <row r="24" spans="2:25" ht="32.25" customHeight="1">
      <c r="B24" s="302"/>
      <c r="C24" s="185"/>
      <c r="D24" s="303"/>
      <c r="E24" s="208"/>
      <c r="F24" s="332"/>
      <c r="G24" s="186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3"/>
      <c r="U24" s="44"/>
      <c r="V24" s="44"/>
      <c r="W24" s="43"/>
      <c r="X24" s="44"/>
      <c r="Y24" s="44"/>
    </row>
    <row r="25" spans="2:25" ht="32.25" customHeight="1">
      <c r="B25" s="299" t="s">
        <v>53</v>
      </c>
      <c r="C25" s="144" t="s">
        <v>1155</v>
      </c>
      <c r="D25" s="300" t="s">
        <v>1154</v>
      </c>
      <c r="E25" s="163" t="s">
        <v>1031</v>
      </c>
      <c r="F25" s="305"/>
      <c r="G25" s="145"/>
      <c r="H25" s="198">
        <v>1</v>
      </c>
      <c r="I25" s="147">
        <f>SUM(F25:H25)</f>
        <v>1</v>
      </c>
      <c r="J25" s="198"/>
      <c r="K25" s="147">
        <f>SUM(I25:J25)</f>
        <v>1</v>
      </c>
      <c r="L25" s="301" t="s">
        <v>1153</v>
      </c>
      <c r="M25" s="60" t="s">
        <v>3</v>
      </c>
      <c r="N25" s="47" t="s">
        <v>1728</v>
      </c>
      <c r="O25" s="48" t="s">
        <v>2159</v>
      </c>
      <c r="P25" s="48" t="s">
        <v>2500</v>
      </c>
      <c r="Q25" s="47">
        <v>-92</v>
      </c>
      <c r="R25" s="48" t="s">
        <v>2084</v>
      </c>
      <c r="S25" s="48" t="s">
        <v>2501</v>
      </c>
      <c r="T25" s="47" t="s">
        <v>1728</v>
      </c>
      <c r="U25" s="48" t="s">
        <v>1796</v>
      </c>
      <c r="V25" s="48" t="s">
        <v>2502</v>
      </c>
      <c r="W25" s="47">
        <v>-92</v>
      </c>
      <c r="X25" s="48" t="s">
        <v>1820</v>
      </c>
      <c r="Y25" s="48" t="s">
        <v>2503</v>
      </c>
    </row>
    <row r="26" spans="2:25" ht="32.25" customHeight="1">
      <c r="B26" s="302"/>
      <c r="C26" s="185"/>
      <c r="D26" s="303"/>
      <c r="E26" s="208"/>
      <c r="F26" s="332"/>
      <c r="G26" s="186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3"/>
      <c r="U26" s="44"/>
      <c r="V26" s="44"/>
      <c r="W26" s="43"/>
      <c r="X26" s="44"/>
      <c r="Y26" s="44"/>
    </row>
    <row r="27" spans="2:25" ht="32.25" customHeight="1">
      <c r="B27" s="299" t="s">
        <v>52</v>
      </c>
      <c r="C27" s="144" t="s">
        <v>1152</v>
      </c>
      <c r="D27" s="300" t="s">
        <v>1151</v>
      </c>
      <c r="E27" s="163" t="s">
        <v>1031</v>
      </c>
      <c r="F27" s="305"/>
      <c r="G27" s="145"/>
      <c r="H27" s="198">
        <v>19</v>
      </c>
      <c r="I27" s="147">
        <f>SUM(F27:H27)</f>
        <v>19</v>
      </c>
      <c r="J27" s="198"/>
      <c r="K27" s="147">
        <f>SUM(I27:J27)</f>
        <v>19</v>
      </c>
      <c r="L27" s="301" t="s">
        <v>1150</v>
      </c>
      <c r="M27" s="60" t="s">
        <v>3</v>
      </c>
      <c r="N27" s="47" t="s">
        <v>1728</v>
      </c>
      <c r="O27" s="48" t="s">
        <v>2537</v>
      </c>
      <c r="P27" s="48" t="s">
        <v>2708</v>
      </c>
      <c r="Q27" s="47">
        <v>-92</v>
      </c>
      <c r="R27" s="48" t="s">
        <v>2091</v>
      </c>
      <c r="S27" s="48" t="s">
        <v>2709</v>
      </c>
      <c r="T27" s="47" t="s">
        <v>1728</v>
      </c>
      <c r="U27" s="48" t="s">
        <v>1870</v>
      </c>
      <c r="V27" s="48" t="s">
        <v>2710</v>
      </c>
      <c r="W27" s="47">
        <v>-92</v>
      </c>
      <c r="X27" s="48" t="s">
        <v>2504</v>
      </c>
      <c r="Y27" s="49" t="s">
        <v>2711</v>
      </c>
    </row>
    <row r="28" spans="2:25" ht="32.25" customHeight="1">
      <c r="B28" s="302"/>
      <c r="C28" s="185"/>
      <c r="D28" s="303"/>
      <c r="E28" s="208"/>
      <c r="F28" s="332"/>
      <c r="G28" s="186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3"/>
      <c r="U28" s="44"/>
      <c r="V28" s="44"/>
      <c r="W28" s="43"/>
      <c r="X28" s="44"/>
      <c r="Y28" s="44"/>
    </row>
    <row r="29" spans="2:25" ht="32.25" customHeight="1">
      <c r="B29" s="299" t="s">
        <v>51</v>
      </c>
      <c r="C29" s="144" t="s">
        <v>1149</v>
      </c>
      <c r="D29" s="300" t="s">
        <v>1148</v>
      </c>
      <c r="E29" s="163" t="s">
        <v>1031</v>
      </c>
      <c r="F29" s="305"/>
      <c r="G29" s="145"/>
      <c r="H29" s="198">
        <v>1.8</v>
      </c>
      <c r="I29" s="147">
        <f>SUM(F29:H29)</f>
        <v>1.8</v>
      </c>
      <c r="J29" s="198"/>
      <c r="K29" s="147">
        <f>SUM(I29:J29)</f>
        <v>1.8</v>
      </c>
      <c r="L29" s="301" t="s">
        <v>1147</v>
      </c>
      <c r="M29" s="60" t="s">
        <v>5</v>
      </c>
      <c r="N29" s="47" t="s">
        <v>1771</v>
      </c>
      <c r="O29" s="48" t="s">
        <v>2130</v>
      </c>
      <c r="P29" s="48" t="s">
        <v>2505</v>
      </c>
      <c r="Q29" s="47">
        <v>-92</v>
      </c>
      <c r="R29" s="48" t="s">
        <v>2506</v>
      </c>
      <c r="S29" s="48" t="s">
        <v>2507</v>
      </c>
      <c r="T29" s="47" t="s">
        <v>1771</v>
      </c>
      <c r="U29" s="48" t="s">
        <v>1750</v>
      </c>
      <c r="V29" s="48" t="s">
        <v>2508</v>
      </c>
      <c r="W29" s="47">
        <v>-92</v>
      </c>
      <c r="X29" s="48" t="s">
        <v>1778</v>
      </c>
      <c r="Y29" s="49" t="s">
        <v>2509</v>
      </c>
    </row>
    <row r="30" spans="2:25" ht="32.25" customHeight="1">
      <c r="B30" s="302"/>
      <c r="C30" s="185"/>
      <c r="D30" s="303"/>
      <c r="E30" s="208"/>
      <c r="F30" s="332"/>
      <c r="G30" s="186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3"/>
      <c r="U30" s="44"/>
      <c r="V30" s="44"/>
      <c r="W30" s="43"/>
      <c r="X30" s="44"/>
      <c r="Y30" s="44"/>
    </row>
    <row r="31" spans="2:25" ht="32.25" customHeight="1">
      <c r="B31" s="299" t="s">
        <v>50</v>
      </c>
      <c r="C31" s="144" t="s">
        <v>1146</v>
      </c>
      <c r="D31" s="300" t="s">
        <v>1145</v>
      </c>
      <c r="E31" s="163" t="s">
        <v>1031</v>
      </c>
      <c r="F31" s="305"/>
      <c r="G31" s="145"/>
      <c r="H31" s="198">
        <v>3.1</v>
      </c>
      <c r="I31" s="147">
        <f>SUM(F31:H31)</f>
        <v>3.1</v>
      </c>
      <c r="J31" s="198"/>
      <c r="K31" s="147">
        <f>SUM(I31:J31)</f>
        <v>3.1</v>
      </c>
      <c r="L31" s="301" t="s">
        <v>548</v>
      </c>
      <c r="M31" s="60" t="s">
        <v>3</v>
      </c>
      <c r="N31" s="47" t="s">
        <v>1728</v>
      </c>
      <c r="O31" s="48" t="s">
        <v>2070</v>
      </c>
      <c r="P31" s="48" t="s">
        <v>2510</v>
      </c>
      <c r="Q31" s="47">
        <v>-92</v>
      </c>
      <c r="R31" s="48" t="s">
        <v>2511</v>
      </c>
      <c r="S31" s="48" t="s">
        <v>2512</v>
      </c>
      <c r="T31" s="47" t="s">
        <v>1728</v>
      </c>
      <c r="U31" s="48" t="s">
        <v>2513</v>
      </c>
      <c r="V31" s="48" t="s">
        <v>2712</v>
      </c>
      <c r="W31" s="47">
        <v>-92</v>
      </c>
      <c r="X31" s="48" t="s">
        <v>1799</v>
      </c>
      <c r="Y31" s="49" t="s">
        <v>2713</v>
      </c>
    </row>
    <row r="32" spans="2:25" ht="32.25" customHeight="1">
      <c r="B32" s="302"/>
      <c r="C32" s="185"/>
      <c r="D32" s="303"/>
      <c r="E32" s="208"/>
      <c r="F32" s="332"/>
      <c r="G32" s="186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3"/>
      <c r="U32" s="44"/>
      <c r="V32" s="44"/>
      <c r="W32" s="43"/>
      <c r="X32" s="44"/>
      <c r="Y32" s="44"/>
    </row>
    <row r="33" spans="2:25" ht="32.25" customHeight="1">
      <c r="B33" s="299" t="s">
        <v>48</v>
      </c>
      <c r="C33" s="144" t="s">
        <v>1144</v>
      </c>
      <c r="D33" s="300" t="s">
        <v>1143</v>
      </c>
      <c r="E33" s="163" t="s">
        <v>1031</v>
      </c>
      <c r="F33" s="305"/>
      <c r="G33" s="145"/>
      <c r="H33" s="198">
        <v>3.3</v>
      </c>
      <c r="I33" s="147">
        <f>SUM(F33:H33)</f>
        <v>3.3</v>
      </c>
      <c r="J33" s="198"/>
      <c r="K33" s="147">
        <f>SUM(I33:J33)</f>
        <v>3.3</v>
      </c>
      <c r="L33" s="301" t="s">
        <v>1142</v>
      </c>
      <c r="M33" s="60" t="s">
        <v>3</v>
      </c>
      <c r="N33" s="47" t="s">
        <v>1771</v>
      </c>
      <c r="O33" s="48" t="s">
        <v>2126</v>
      </c>
      <c r="P33" s="48" t="s">
        <v>2514</v>
      </c>
      <c r="Q33" s="47">
        <v>-92</v>
      </c>
      <c r="R33" s="48" t="s">
        <v>2506</v>
      </c>
      <c r="S33" s="48" t="s">
        <v>2515</v>
      </c>
      <c r="T33" s="47" t="s">
        <v>1771</v>
      </c>
      <c r="U33" s="48" t="s">
        <v>1772</v>
      </c>
      <c r="V33" s="48" t="s">
        <v>2516</v>
      </c>
      <c r="W33" s="47">
        <v>-92</v>
      </c>
      <c r="X33" s="48" t="s">
        <v>1778</v>
      </c>
      <c r="Y33" s="48" t="s">
        <v>2517</v>
      </c>
    </row>
    <row r="34" spans="2:25" ht="32.25" customHeight="1">
      <c r="B34" s="302"/>
      <c r="C34" s="185"/>
      <c r="D34" s="303"/>
      <c r="E34" s="208"/>
      <c r="F34" s="332"/>
      <c r="G34" s="186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3"/>
      <c r="U34" s="44"/>
      <c r="V34" s="44"/>
      <c r="W34" s="43"/>
      <c r="X34" s="44"/>
      <c r="Y34" s="44"/>
    </row>
    <row r="35" spans="2:25" ht="54.75" customHeight="1">
      <c r="B35" s="299" t="s">
        <v>47</v>
      </c>
      <c r="C35" s="144" t="s">
        <v>1141</v>
      </c>
      <c r="D35" s="300" t="s">
        <v>1140</v>
      </c>
      <c r="E35" s="163" t="s">
        <v>1031</v>
      </c>
      <c r="F35" s="305"/>
      <c r="G35" s="145"/>
      <c r="H35" s="198">
        <v>0.6</v>
      </c>
      <c r="I35" s="147">
        <f>SUM(F35:H35)</f>
        <v>0.6</v>
      </c>
      <c r="J35" s="198">
        <v>3</v>
      </c>
      <c r="K35" s="147">
        <f>SUM(I35:J35)</f>
        <v>3.6</v>
      </c>
      <c r="L35" s="301" t="s">
        <v>1139</v>
      </c>
      <c r="M35" s="60" t="s">
        <v>10</v>
      </c>
      <c r="N35" s="47" t="s">
        <v>1771</v>
      </c>
      <c r="O35" s="48" t="s">
        <v>2229</v>
      </c>
      <c r="P35" s="48" t="s">
        <v>2518</v>
      </c>
      <c r="Q35" s="47">
        <v>-92</v>
      </c>
      <c r="R35" s="48" t="s">
        <v>2519</v>
      </c>
      <c r="S35" s="48" t="s">
        <v>2520</v>
      </c>
      <c r="T35" s="47" t="s">
        <v>1771</v>
      </c>
      <c r="U35" s="48" t="s">
        <v>1765</v>
      </c>
      <c r="V35" s="48" t="s">
        <v>2714</v>
      </c>
      <c r="W35" s="47">
        <v>-92</v>
      </c>
      <c r="X35" s="48" t="s">
        <v>1799</v>
      </c>
      <c r="Y35" s="49" t="s">
        <v>2393</v>
      </c>
    </row>
    <row r="36" spans="2:25" ht="32.25" customHeight="1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3"/>
      <c r="U36" s="44"/>
      <c r="V36" s="44"/>
      <c r="W36" s="43"/>
      <c r="X36" s="44"/>
      <c r="Y36" s="44"/>
    </row>
    <row r="37" spans="2:25" ht="60.75" customHeight="1">
      <c r="B37" s="299" t="s">
        <v>46</v>
      </c>
      <c r="C37" s="144" t="s">
        <v>1138</v>
      </c>
      <c r="D37" s="300" t="s">
        <v>1137</v>
      </c>
      <c r="E37" s="163" t="s">
        <v>1031</v>
      </c>
      <c r="F37" s="146"/>
      <c r="G37" s="147"/>
      <c r="H37" s="198">
        <v>32</v>
      </c>
      <c r="I37" s="147">
        <f>SUM(F37:H37)</f>
        <v>32</v>
      </c>
      <c r="J37" s="198">
        <v>17.899999999999999</v>
      </c>
      <c r="K37" s="147">
        <f>SUM(I37:J37)</f>
        <v>49.9</v>
      </c>
      <c r="L37" s="301" t="s">
        <v>463</v>
      </c>
      <c r="M37" s="60" t="s">
        <v>10</v>
      </c>
      <c r="N37" s="47" t="s">
        <v>1771</v>
      </c>
      <c r="O37" s="48" t="s">
        <v>2193</v>
      </c>
      <c r="P37" s="48" t="s">
        <v>2521</v>
      </c>
      <c r="Q37" s="47">
        <v>-92</v>
      </c>
      <c r="R37" s="48" t="s">
        <v>2095</v>
      </c>
      <c r="S37" s="48" t="s">
        <v>2522</v>
      </c>
      <c r="T37" s="47" t="s">
        <v>1771</v>
      </c>
      <c r="U37" s="48" t="s">
        <v>1750</v>
      </c>
      <c r="V37" s="48" t="s">
        <v>2523</v>
      </c>
      <c r="W37" s="47">
        <v>-92</v>
      </c>
      <c r="X37" s="48" t="s">
        <v>1931</v>
      </c>
      <c r="Y37" s="48" t="s">
        <v>2092</v>
      </c>
    </row>
    <row r="38" spans="2:25" ht="32.25" customHeight="1">
      <c r="B38" s="302"/>
      <c r="C38" s="185"/>
      <c r="D38" s="303"/>
      <c r="E38" s="208"/>
      <c r="F38" s="187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3"/>
      <c r="U38" s="44"/>
      <c r="V38" s="44"/>
      <c r="W38" s="43"/>
      <c r="X38" s="44"/>
      <c r="Y38" s="44"/>
    </row>
    <row r="39" spans="2:25" s="166" customFormat="1" ht="32.25" customHeight="1">
      <c r="B39" s="335" t="s">
        <v>45</v>
      </c>
      <c r="C39" s="336" t="s">
        <v>1136</v>
      </c>
      <c r="D39" s="337" t="s">
        <v>1135</v>
      </c>
      <c r="E39" s="211" t="s">
        <v>1031</v>
      </c>
      <c r="F39" s="338"/>
      <c r="G39" s="339"/>
      <c r="H39" s="340">
        <v>5</v>
      </c>
      <c r="I39" s="339">
        <f>SUM(F39:H39)</f>
        <v>5</v>
      </c>
      <c r="J39" s="340"/>
      <c r="K39" s="339">
        <f>SUM(I39:J39)</f>
        <v>5</v>
      </c>
      <c r="L39" s="341" t="s">
        <v>1134</v>
      </c>
      <c r="M39" s="210" t="s">
        <v>3</v>
      </c>
      <c r="N39" s="309" t="s">
        <v>1728</v>
      </c>
      <c r="O39" s="150" t="s">
        <v>2156</v>
      </c>
      <c r="P39" s="150" t="s">
        <v>2524</v>
      </c>
      <c r="Q39" s="47">
        <v>-92</v>
      </c>
      <c r="R39" s="150" t="s">
        <v>2506</v>
      </c>
      <c r="S39" s="150" t="s">
        <v>2525</v>
      </c>
      <c r="T39" s="309" t="s">
        <v>1728</v>
      </c>
      <c r="U39" s="150" t="s">
        <v>1866</v>
      </c>
      <c r="V39" s="150" t="s">
        <v>2715</v>
      </c>
      <c r="W39" s="47">
        <v>-92</v>
      </c>
      <c r="X39" s="150" t="s">
        <v>1799</v>
      </c>
      <c r="Y39" s="150" t="s">
        <v>2716</v>
      </c>
    </row>
    <row r="40" spans="2:25" ht="32.25" customHeight="1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3"/>
      <c r="U40" s="44"/>
      <c r="V40" s="44"/>
      <c r="W40" s="43"/>
      <c r="X40" s="44"/>
      <c r="Y40" s="44"/>
    </row>
    <row r="41" spans="2:25" ht="32.25" customHeight="1">
      <c r="B41" s="299" t="s">
        <v>44</v>
      </c>
      <c r="C41" s="144" t="s">
        <v>1133</v>
      </c>
      <c r="D41" s="300" t="s">
        <v>1132</v>
      </c>
      <c r="E41" s="163" t="s">
        <v>1031</v>
      </c>
      <c r="F41" s="146"/>
      <c r="G41" s="147"/>
      <c r="H41" s="198">
        <v>4.24</v>
      </c>
      <c r="I41" s="147">
        <f>SUM(F41:H41)</f>
        <v>4.24</v>
      </c>
      <c r="J41" s="198">
        <v>5.36</v>
      </c>
      <c r="K41" s="147">
        <f>SUM(I41:J41)</f>
        <v>9.6000000000000014</v>
      </c>
      <c r="L41" s="301" t="s">
        <v>1131</v>
      </c>
      <c r="M41" s="60" t="s">
        <v>10</v>
      </c>
      <c r="N41" s="47" t="s">
        <v>1728</v>
      </c>
      <c r="O41" s="48" t="s">
        <v>2074</v>
      </c>
      <c r="P41" s="48" t="s">
        <v>2717</v>
      </c>
      <c r="Q41" s="47">
        <v>-92</v>
      </c>
      <c r="R41" s="48" t="s">
        <v>2496</v>
      </c>
      <c r="S41" s="48" t="s">
        <v>2718</v>
      </c>
      <c r="T41" s="47" t="s">
        <v>1728</v>
      </c>
      <c r="U41" s="48" t="s">
        <v>1825</v>
      </c>
      <c r="V41" s="48" t="s">
        <v>2527</v>
      </c>
      <c r="W41" s="47">
        <v>-92</v>
      </c>
      <c r="X41" s="48" t="s">
        <v>1870</v>
      </c>
      <c r="Y41" s="49" t="s">
        <v>2528</v>
      </c>
    </row>
    <row r="42" spans="2:25" ht="32.25" customHeight="1">
      <c r="B42" s="302"/>
      <c r="C42" s="185"/>
      <c r="D42" s="303"/>
      <c r="E42" s="208"/>
      <c r="F42" s="187"/>
      <c r="G42" s="189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3"/>
      <c r="U42" s="44"/>
      <c r="V42" s="44"/>
      <c r="W42" s="43"/>
      <c r="X42" s="44"/>
      <c r="Y42" s="44"/>
    </row>
    <row r="43" spans="2:25" ht="42.75" customHeight="1">
      <c r="B43" s="299" t="s">
        <v>43</v>
      </c>
      <c r="C43" s="144" t="s">
        <v>1130</v>
      </c>
      <c r="D43" s="300" t="s">
        <v>1714</v>
      </c>
      <c r="E43" s="163" t="s">
        <v>1031</v>
      </c>
      <c r="F43" s="146"/>
      <c r="G43" s="147"/>
      <c r="H43" s="198">
        <v>6.9</v>
      </c>
      <c r="I43" s="147">
        <f>SUM(F43:H43)</f>
        <v>6.9</v>
      </c>
      <c r="J43" s="198"/>
      <c r="K43" s="147">
        <f>SUM(I43:J43)</f>
        <v>6.9</v>
      </c>
      <c r="L43" s="301" t="s">
        <v>1058</v>
      </c>
      <c r="M43" s="60" t="s">
        <v>10</v>
      </c>
      <c r="N43" s="47" t="s">
        <v>1728</v>
      </c>
      <c r="O43" s="48" t="s">
        <v>2073</v>
      </c>
      <c r="P43" s="48" t="s">
        <v>2433</v>
      </c>
      <c r="Q43" s="47">
        <v>-93</v>
      </c>
      <c r="R43" s="48" t="s">
        <v>2126</v>
      </c>
      <c r="S43" s="48" t="s">
        <v>2719</v>
      </c>
      <c r="T43" s="47" t="s">
        <v>1728</v>
      </c>
      <c r="U43" s="48" t="s">
        <v>2504</v>
      </c>
      <c r="V43" s="48" t="s">
        <v>2720</v>
      </c>
      <c r="W43" s="47">
        <v>-93</v>
      </c>
      <c r="X43" s="48" t="s">
        <v>1949</v>
      </c>
      <c r="Y43" s="49" t="s">
        <v>2721</v>
      </c>
    </row>
    <row r="44" spans="2:25" ht="32.25" customHeight="1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3"/>
      <c r="U44" s="44"/>
      <c r="V44" s="44"/>
      <c r="W44" s="43"/>
      <c r="X44" s="44"/>
      <c r="Y44" s="44"/>
    </row>
    <row r="45" spans="2:25" ht="32.25" customHeight="1">
      <c r="B45" s="299" t="s">
        <v>42</v>
      </c>
      <c r="C45" s="144" t="s">
        <v>1129</v>
      </c>
      <c r="D45" s="300" t="s">
        <v>431</v>
      </c>
      <c r="E45" s="163" t="s">
        <v>1031</v>
      </c>
      <c r="F45" s="146"/>
      <c r="G45" s="147"/>
      <c r="H45" s="198">
        <v>0.7</v>
      </c>
      <c r="I45" s="147">
        <f>SUM(F45:H45)</f>
        <v>0.7</v>
      </c>
      <c r="J45" s="198"/>
      <c r="K45" s="147">
        <v>0.7</v>
      </c>
      <c r="L45" s="301" t="s">
        <v>1128</v>
      </c>
      <c r="M45" s="60" t="s">
        <v>3</v>
      </c>
      <c r="N45" s="47" t="s">
        <v>1771</v>
      </c>
      <c r="O45" s="48" t="s">
        <v>2072</v>
      </c>
      <c r="P45" s="48" t="s">
        <v>2530</v>
      </c>
      <c r="Q45" s="47">
        <v>-92</v>
      </c>
      <c r="R45" s="48" t="s">
        <v>2506</v>
      </c>
      <c r="S45" s="48" t="s">
        <v>2531</v>
      </c>
      <c r="T45" s="47" t="s">
        <v>1771</v>
      </c>
      <c r="U45" s="48" t="s">
        <v>1839</v>
      </c>
      <c r="V45" s="48" t="s">
        <v>2532</v>
      </c>
      <c r="W45" s="47">
        <v>-92</v>
      </c>
      <c r="X45" s="48" t="s">
        <v>1778</v>
      </c>
      <c r="Y45" s="49" t="s">
        <v>2533</v>
      </c>
    </row>
    <row r="46" spans="2:25" ht="32.25" customHeight="1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3"/>
      <c r="U46" s="44"/>
      <c r="V46" s="44"/>
      <c r="W46" s="43"/>
      <c r="X46" s="44"/>
      <c r="Y46" s="44"/>
    </row>
    <row r="47" spans="2:25" s="166" customFormat="1" ht="32.25" customHeight="1">
      <c r="B47" s="335" t="s">
        <v>41</v>
      </c>
      <c r="C47" s="336" t="s">
        <v>1127</v>
      </c>
      <c r="D47" s="337" t="s">
        <v>1696</v>
      </c>
      <c r="E47" s="211" t="s">
        <v>1031</v>
      </c>
      <c r="F47" s="338"/>
      <c r="G47" s="339"/>
      <c r="H47" s="340">
        <v>3.88</v>
      </c>
      <c r="I47" s="339">
        <f>SUM(F47:H47)</f>
        <v>3.88</v>
      </c>
      <c r="J47" s="340"/>
      <c r="K47" s="339">
        <f>SUM(I47:J47)</f>
        <v>3.88</v>
      </c>
      <c r="L47" s="341" t="s">
        <v>1697</v>
      </c>
      <c r="M47" s="210" t="s">
        <v>3</v>
      </c>
      <c r="N47" s="309" t="s">
        <v>1728</v>
      </c>
      <c r="O47" s="150" t="s">
        <v>2074</v>
      </c>
      <c r="P47" s="150" t="s">
        <v>2534</v>
      </c>
      <c r="Q47" s="47">
        <v>-92</v>
      </c>
      <c r="R47" s="150" t="s">
        <v>2496</v>
      </c>
      <c r="S47" s="150" t="s">
        <v>2535</v>
      </c>
      <c r="T47" s="309" t="s">
        <v>1728</v>
      </c>
      <c r="U47" s="150" t="s">
        <v>1866</v>
      </c>
      <c r="V47" s="150" t="s">
        <v>2526</v>
      </c>
      <c r="W47" s="47">
        <v>-92</v>
      </c>
      <c r="X47" s="150" t="s">
        <v>1796</v>
      </c>
      <c r="Y47" s="150" t="s">
        <v>2536</v>
      </c>
    </row>
    <row r="48" spans="2:25" ht="32.25" customHeight="1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3"/>
      <c r="U48" s="44"/>
      <c r="V48" s="44"/>
      <c r="W48" s="43"/>
      <c r="X48" s="44"/>
      <c r="Y48" s="44"/>
    </row>
    <row r="49" spans="2:25" ht="32.25" customHeight="1">
      <c r="B49" s="299" t="s">
        <v>40</v>
      </c>
      <c r="C49" s="144" t="s">
        <v>1126</v>
      </c>
      <c r="D49" s="300" t="s">
        <v>1125</v>
      </c>
      <c r="E49" s="163" t="s">
        <v>1031</v>
      </c>
      <c r="F49" s="146"/>
      <c r="G49" s="147"/>
      <c r="H49" s="198">
        <v>12.5</v>
      </c>
      <c r="I49" s="147">
        <f>SUM(F49:H49)</f>
        <v>12.5</v>
      </c>
      <c r="J49" s="198"/>
      <c r="K49" s="147">
        <f>SUM(I49:J49)</f>
        <v>12.5</v>
      </c>
      <c r="L49" s="301" t="s">
        <v>231</v>
      </c>
      <c r="M49" s="60" t="s">
        <v>3</v>
      </c>
      <c r="N49" s="47" t="s">
        <v>1728</v>
      </c>
      <c r="O49" s="48" t="s">
        <v>2537</v>
      </c>
      <c r="P49" s="48" t="s">
        <v>2538</v>
      </c>
      <c r="Q49" s="47">
        <v>-92</v>
      </c>
      <c r="R49" s="48" t="s">
        <v>2070</v>
      </c>
      <c r="S49" s="48" t="s">
        <v>2539</v>
      </c>
      <c r="T49" s="47" t="s">
        <v>1728</v>
      </c>
      <c r="U49" s="48" t="s">
        <v>2513</v>
      </c>
      <c r="V49" s="48" t="s">
        <v>2722</v>
      </c>
      <c r="W49" s="47">
        <v>-92</v>
      </c>
      <c r="X49" s="48" t="s">
        <v>2513</v>
      </c>
      <c r="Y49" s="48" t="s">
        <v>2723</v>
      </c>
    </row>
    <row r="50" spans="2:25" ht="32.25" customHeight="1">
      <c r="B50" s="302"/>
      <c r="C50" s="185"/>
      <c r="D50" s="303"/>
      <c r="E50" s="208"/>
      <c r="F50" s="187"/>
      <c r="G50" s="189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3"/>
      <c r="U50" s="44"/>
      <c r="V50" s="44"/>
      <c r="W50" s="43"/>
      <c r="X50" s="44"/>
      <c r="Y50" s="44"/>
    </row>
    <row r="51" spans="2:25" ht="32.25" customHeight="1">
      <c r="B51" s="299" t="s">
        <v>39</v>
      </c>
      <c r="C51" s="144" t="s">
        <v>1124</v>
      </c>
      <c r="D51" s="300" t="s">
        <v>1123</v>
      </c>
      <c r="E51" s="163" t="s">
        <v>1031</v>
      </c>
      <c r="F51" s="146"/>
      <c r="G51" s="147"/>
      <c r="H51" s="198">
        <v>5.7</v>
      </c>
      <c r="I51" s="147">
        <f>SUM(F51:H51)</f>
        <v>5.7</v>
      </c>
      <c r="J51" s="198"/>
      <c r="K51" s="147">
        <f>SUM(I51:J51)</f>
        <v>5.7</v>
      </c>
      <c r="L51" s="301" t="s">
        <v>1122</v>
      </c>
      <c r="M51" s="60" t="s">
        <v>3</v>
      </c>
      <c r="N51" s="47" t="s">
        <v>1728</v>
      </c>
      <c r="O51" s="48" t="s">
        <v>2156</v>
      </c>
      <c r="P51" s="48" t="s">
        <v>2724</v>
      </c>
      <c r="Q51" s="47">
        <v>-92</v>
      </c>
      <c r="R51" s="48" t="s">
        <v>2159</v>
      </c>
      <c r="S51" s="48" t="s">
        <v>2725</v>
      </c>
      <c r="T51" s="47" t="s">
        <v>1728</v>
      </c>
      <c r="U51" s="48" t="s">
        <v>1820</v>
      </c>
      <c r="V51" s="48" t="s">
        <v>2726</v>
      </c>
      <c r="W51" s="47">
        <v>-92</v>
      </c>
      <c r="X51" s="48" t="s">
        <v>1763</v>
      </c>
      <c r="Y51" s="48" t="s">
        <v>2676</v>
      </c>
    </row>
    <row r="52" spans="2:25" ht="32.25" customHeight="1">
      <c r="B52" s="302"/>
      <c r="C52" s="185"/>
      <c r="D52" s="303"/>
      <c r="E52" s="208"/>
      <c r="F52" s="187"/>
      <c r="G52" s="189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3"/>
      <c r="U52" s="44"/>
      <c r="V52" s="44"/>
      <c r="W52" s="43"/>
      <c r="X52" s="44"/>
      <c r="Y52" s="44"/>
    </row>
    <row r="53" spans="2:25" ht="32.25" customHeight="1">
      <c r="B53" s="299" t="s">
        <v>38</v>
      </c>
      <c r="C53" s="144" t="s">
        <v>1121</v>
      </c>
      <c r="D53" s="300" t="s">
        <v>1120</v>
      </c>
      <c r="E53" s="163" t="s">
        <v>1031</v>
      </c>
      <c r="F53" s="146"/>
      <c r="G53" s="147"/>
      <c r="H53" s="198">
        <v>3.6</v>
      </c>
      <c r="I53" s="147">
        <f>SUM(F53:H53)</f>
        <v>3.6</v>
      </c>
      <c r="J53" s="198" t="s">
        <v>201</v>
      </c>
      <c r="K53" s="147">
        <f>SUM(I53:J53)</f>
        <v>3.6</v>
      </c>
      <c r="L53" s="301" t="s">
        <v>231</v>
      </c>
      <c r="M53" s="60" t="s">
        <v>3</v>
      </c>
      <c r="N53" s="47" t="s">
        <v>1728</v>
      </c>
      <c r="O53" s="48" t="s">
        <v>2537</v>
      </c>
      <c r="P53" s="48" t="s">
        <v>2329</v>
      </c>
      <c r="Q53" s="47">
        <v>-92</v>
      </c>
      <c r="R53" s="48" t="s">
        <v>2070</v>
      </c>
      <c r="S53" s="48" t="s">
        <v>2540</v>
      </c>
      <c r="T53" s="47" t="s">
        <v>1728</v>
      </c>
      <c r="U53" s="48" t="s">
        <v>1729</v>
      </c>
      <c r="V53" s="48" t="s">
        <v>2541</v>
      </c>
      <c r="W53" s="47">
        <v>-92</v>
      </c>
      <c r="X53" s="48" t="s">
        <v>2513</v>
      </c>
      <c r="Y53" s="49" t="s">
        <v>2542</v>
      </c>
    </row>
    <row r="54" spans="2:25" ht="32.25" customHeight="1">
      <c r="B54" s="302"/>
      <c r="C54" s="185"/>
      <c r="D54" s="303"/>
      <c r="E54" s="208"/>
      <c r="F54" s="187"/>
      <c r="G54" s="189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3"/>
      <c r="U54" s="44"/>
      <c r="V54" s="44"/>
      <c r="W54" s="43"/>
      <c r="X54" s="44"/>
      <c r="Y54" s="44"/>
    </row>
    <row r="55" spans="2:25" ht="32.25" customHeight="1">
      <c r="B55" s="299" t="s">
        <v>37</v>
      </c>
      <c r="C55" s="144" t="s">
        <v>1119</v>
      </c>
      <c r="D55" s="300" t="s">
        <v>1118</v>
      </c>
      <c r="E55" s="163" t="s">
        <v>1031</v>
      </c>
      <c r="F55" s="146"/>
      <c r="G55" s="147"/>
      <c r="H55" s="198">
        <v>9.5</v>
      </c>
      <c r="I55" s="147">
        <f>SUM(F55:H55)</f>
        <v>9.5</v>
      </c>
      <c r="J55" s="198"/>
      <c r="K55" s="147">
        <f>SUM(I55:J55)</f>
        <v>9.5</v>
      </c>
      <c r="L55" s="301" t="s">
        <v>1117</v>
      </c>
      <c r="M55" s="60" t="s">
        <v>3</v>
      </c>
      <c r="N55" s="47" t="s">
        <v>1728</v>
      </c>
      <c r="O55" s="48" t="s">
        <v>2156</v>
      </c>
      <c r="P55" s="48" t="s">
        <v>2399</v>
      </c>
      <c r="Q55" s="47">
        <v>-92</v>
      </c>
      <c r="R55" s="48" t="s">
        <v>2159</v>
      </c>
      <c r="S55" s="48" t="s">
        <v>2727</v>
      </c>
      <c r="T55" s="47" t="s">
        <v>1771</v>
      </c>
      <c r="U55" s="48" t="s">
        <v>1949</v>
      </c>
      <c r="V55" s="48" t="s">
        <v>2728</v>
      </c>
      <c r="W55" s="47">
        <v>-92</v>
      </c>
      <c r="X55" s="48" t="s">
        <v>1759</v>
      </c>
      <c r="Y55" s="49" t="s">
        <v>2729</v>
      </c>
    </row>
    <row r="56" spans="2:25" ht="32.25" customHeight="1" thickBot="1">
      <c r="B56" s="342"/>
      <c r="C56" s="343"/>
      <c r="D56" s="344"/>
      <c r="E56" s="345"/>
      <c r="F56" s="195"/>
      <c r="G56" s="194"/>
      <c r="H56" s="346"/>
      <c r="I56" s="194"/>
      <c r="J56" s="346"/>
      <c r="K56" s="194"/>
      <c r="L56" s="347"/>
      <c r="N56" s="51"/>
      <c r="O56" s="52"/>
      <c r="P56" s="52"/>
      <c r="Q56" s="51"/>
      <c r="R56" s="52"/>
      <c r="S56" s="52"/>
      <c r="T56" s="51"/>
      <c r="U56" s="52"/>
      <c r="V56" s="52"/>
      <c r="W56" s="51"/>
      <c r="X56" s="52"/>
      <c r="Y56" s="52"/>
    </row>
    <row r="57" spans="2:25" ht="32.25" customHeight="1">
      <c r="B57" s="348" t="s">
        <v>1116</v>
      </c>
      <c r="C57" s="349" t="s">
        <v>1115</v>
      </c>
      <c r="D57" s="350" t="s">
        <v>1114</v>
      </c>
      <c r="E57" s="351" t="s">
        <v>1031</v>
      </c>
      <c r="F57" s="352"/>
      <c r="G57" s="353"/>
      <c r="H57" s="352">
        <v>23.2</v>
      </c>
      <c r="I57" s="354">
        <f>SUM(F57:H57)</f>
        <v>23.2</v>
      </c>
      <c r="J57" s="352">
        <v>7.5</v>
      </c>
      <c r="K57" s="354">
        <f>SUM(I57:J57)</f>
        <v>30.7</v>
      </c>
      <c r="L57" s="355" t="s">
        <v>548</v>
      </c>
      <c r="M57" s="60" t="s">
        <v>10</v>
      </c>
      <c r="N57" s="47" t="s">
        <v>1728</v>
      </c>
      <c r="O57" s="48" t="s">
        <v>2070</v>
      </c>
      <c r="P57" s="48" t="s">
        <v>2543</v>
      </c>
      <c r="Q57" s="47">
        <v>-92</v>
      </c>
      <c r="R57" s="48" t="s">
        <v>2511</v>
      </c>
      <c r="S57" s="48" t="s">
        <v>2544</v>
      </c>
      <c r="T57" s="47" t="s">
        <v>1728</v>
      </c>
      <c r="U57" s="48" t="s">
        <v>1866</v>
      </c>
      <c r="V57" s="48" t="s">
        <v>2735</v>
      </c>
      <c r="W57" s="47">
        <v>-92</v>
      </c>
      <c r="X57" s="48" t="s">
        <v>1816</v>
      </c>
      <c r="Y57" s="49" t="s">
        <v>2736</v>
      </c>
    </row>
    <row r="58" spans="2:25" ht="32.25" customHeight="1">
      <c r="B58" s="302"/>
      <c r="C58" s="185"/>
      <c r="D58" s="303"/>
      <c r="E58" s="208"/>
      <c r="F58" s="200"/>
      <c r="G58" s="199"/>
      <c r="H58" s="200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3"/>
      <c r="U58" s="44"/>
      <c r="V58" s="44"/>
      <c r="W58" s="43"/>
      <c r="X58" s="44"/>
      <c r="Y58" s="44"/>
    </row>
    <row r="59" spans="2:25" s="166" customFormat="1" ht="32.25" customHeight="1">
      <c r="B59" s="335"/>
      <c r="C59" s="336"/>
      <c r="D59" s="337"/>
      <c r="E59" s="211"/>
      <c r="F59" s="340"/>
      <c r="G59" s="400"/>
      <c r="H59" s="340"/>
      <c r="I59" s="339"/>
      <c r="J59" s="340"/>
      <c r="K59" s="339"/>
      <c r="L59" s="341"/>
      <c r="M59" s="210"/>
      <c r="N59" s="309" t="s">
        <v>1728</v>
      </c>
      <c r="O59" s="150" t="s">
        <v>1930</v>
      </c>
      <c r="P59" s="150" t="s">
        <v>2730</v>
      </c>
      <c r="Q59" s="309">
        <v>-92</v>
      </c>
      <c r="R59" s="150" t="s">
        <v>1737</v>
      </c>
      <c r="S59" s="150" t="s">
        <v>2731</v>
      </c>
      <c r="T59" s="309" t="s">
        <v>1771</v>
      </c>
      <c r="U59" s="150" t="s">
        <v>1949</v>
      </c>
      <c r="V59" s="150" t="s">
        <v>2732</v>
      </c>
      <c r="W59" s="309">
        <v>-92</v>
      </c>
      <c r="X59" s="150" t="s">
        <v>2733</v>
      </c>
      <c r="Y59" s="150" t="s">
        <v>2734</v>
      </c>
    </row>
    <row r="60" spans="2:25" ht="32.25" customHeight="1">
      <c r="B60" s="302"/>
      <c r="C60" s="185"/>
      <c r="D60" s="303"/>
      <c r="E60" s="208"/>
      <c r="F60" s="200"/>
      <c r="G60" s="199"/>
      <c r="H60" s="200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3"/>
      <c r="U60" s="44"/>
      <c r="V60" s="44"/>
      <c r="W60" s="43"/>
      <c r="X60" s="44"/>
      <c r="Y60" s="44"/>
    </row>
    <row r="61" spans="2:25" ht="32.25" customHeight="1">
      <c r="B61" s="299" t="s">
        <v>35</v>
      </c>
      <c r="C61" s="144" t="s">
        <v>1113</v>
      </c>
      <c r="D61" s="300" t="s">
        <v>1112</v>
      </c>
      <c r="E61" s="163" t="s">
        <v>1031</v>
      </c>
      <c r="F61" s="198"/>
      <c r="G61" s="197"/>
      <c r="H61" s="198">
        <v>12</v>
      </c>
      <c r="I61" s="147">
        <f>SUM(F61:H61)</f>
        <v>12</v>
      </c>
      <c r="J61" s="198"/>
      <c r="K61" s="147">
        <f>SUM(I61:J61)</f>
        <v>12</v>
      </c>
      <c r="L61" s="301" t="s">
        <v>886</v>
      </c>
      <c r="M61" s="60" t="s">
        <v>3</v>
      </c>
      <c r="N61" s="47" t="s">
        <v>1728</v>
      </c>
      <c r="O61" s="48" t="s">
        <v>2074</v>
      </c>
      <c r="P61" s="48" t="s">
        <v>2545</v>
      </c>
      <c r="Q61" s="47">
        <v>-92</v>
      </c>
      <c r="R61" s="48" t="s">
        <v>2156</v>
      </c>
      <c r="S61" s="48" t="s">
        <v>2546</v>
      </c>
      <c r="T61" s="47" t="s">
        <v>1728</v>
      </c>
      <c r="U61" s="48" t="s">
        <v>1866</v>
      </c>
      <c r="V61" s="48" t="s">
        <v>2547</v>
      </c>
      <c r="W61" s="47">
        <v>-93</v>
      </c>
      <c r="X61" s="48" t="s">
        <v>1914</v>
      </c>
      <c r="Y61" s="49" t="s">
        <v>2548</v>
      </c>
    </row>
    <row r="62" spans="2:25" ht="32.25" customHeight="1">
      <c r="B62" s="302"/>
      <c r="C62" s="185"/>
      <c r="D62" s="303"/>
      <c r="E62" s="208"/>
      <c r="F62" s="200"/>
      <c r="G62" s="199"/>
      <c r="H62" s="200"/>
      <c r="I62" s="189"/>
      <c r="J62" s="200"/>
      <c r="K62" s="189"/>
      <c r="L62" s="304"/>
      <c r="N62" s="43"/>
      <c r="O62" s="44"/>
      <c r="P62" s="44"/>
      <c r="Q62" s="43"/>
      <c r="R62" s="44"/>
      <c r="S62" s="44"/>
      <c r="T62" s="43"/>
      <c r="U62" s="44"/>
      <c r="V62" s="44"/>
      <c r="W62" s="43"/>
      <c r="X62" s="44"/>
      <c r="Y62" s="44"/>
    </row>
    <row r="63" spans="2:25" s="166" customFormat="1" ht="32.25" customHeight="1">
      <c r="B63" s="335"/>
      <c r="C63" s="336"/>
      <c r="D63" s="337"/>
      <c r="E63" s="211"/>
      <c r="F63" s="340"/>
      <c r="G63" s="400"/>
      <c r="H63" s="340"/>
      <c r="I63" s="339"/>
      <c r="J63" s="340"/>
      <c r="K63" s="339"/>
      <c r="L63" s="341"/>
      <c r="M63" s="210"/>
      <c r="N63" s="309" t="s">
        <v>1728</v>
      </c>
      <c r="O63" s="150" t="s">
        <v>1866</v>
      </c>
      <c r="P63" s="150" t="s">
        <v>2737</v>
      </c>
      <c r="Q63" s="309">
        <v>-93</v>
      </c>
      <c r="R63" s="150" t="s">
        <v>1833</v>
      </c>
      <c r="S63" s="150" t="s">
        <v>2738</v>
      </c>
      <c r="T63" s="309" t="s">
        <v>1728</v>
      </c>
      <c r="U63" s="150" t="s">
        <v>1866</v>
      </c>
      <c r="V63" s="150" t="s">
        <v>2739</v>
      </c>
      <c r="W63" s="309">
        <v>-93</v>
      </c>
      <c r="X63" s="150" t="s">
        <v>1833</v>
      </c>
      <c r="Y63" s="150" t="s">
        <v>2740</v>
      </c>
    </row>
    <row r="64" spans="2:25" ht="32.25" customHeight="1">
      <c r="B64" s="302"/>
      <c r="C64" s="185"/>
      <c r="D64" s="303"/>
      <c r="E64" s="208"/>
      <c r="F64" s="200"/>
      <c r="G64" s="199"/>
      <c r="H64" s="200"/>
      <c r="I64" s="189"/>
      <c r="J64" s="200"/>
      <c r="K64" s="189"/>
      <c r="L64" s="304"/>
      <c r="N64" s="43"/>
      <c r="O64" s="44"/>
      <c r="P64" s="44"/>
      <c r="Q64" s="43"/>
      <c r="R64" s="44"/>
      <c r="S64" s="44"/>
      <c r="T64" s="43"/>
      <c r="U64" s="44"/>
      <c r="V64" s="44"/>
      <c r="W64" s="43"/>
      <c r="X64" s="44"/>
      <c r="Y64" s="44"/>
    </row>
    <row r="65" spans="2:25" s="166" customFormat="1" ht="32.25" customHeight="1">
      <c r="B65" s="335"/>
      <c r="C65" s="336"/>
      <c r="D65" s="337"/>
      <c r="E65" s="211"/>
      <c r="F65" s="340"/>
      <c r="G65" s="400"/>
      <c r="H65" s="340"/>
      <c r="I65" s="339"/>
      <c r="J65" s="340"/>
      <c r="K65" s="339"/>
      <c r="L65" s="341"/>
      <c r="M65" s="210"/>
      <c r="N65" s="309" t="s">
        <v>1728</v>
      </c>
      <c r="O65" s="150" t="s">
        <v>1866</v>
      </c>
      <c r="P65" s="150" t="s">
        <v>2741</v>
      </c>
      <c r="Q65" s="309">
        <v>-93</v>
      </c>
      <c r="R65" s="150" t="s">
        <v>1833</v>
      </c>
      <c r="S65" s="150" t="s">
        <v>2742</v>
      </c>
      <c r="T65" s="309" t="s">
        <v>1728</v>
      </c>
      <c r="U65" s="150" t="s">
        <v>1866</v>
      </c>
      <c r="V65" s="150" t="s">
        <v>2743</v>
      </c>
      <c r="W65" s="309">
        <v>-93</v>
      </c>
      <c r="X65" s="150" t="s">
        <v>1833</v>
      </c>
      <c r="Y65" s="150" t="s">
        <v>2744</v>
      </c>
    </row>
    <row r="66" spans="2:25" ht="32.25" customHeight="1">
      <c r="B66" s="302"/>
      <c r="C66" s="185"/>
      <c r="D66" s="303"/>
      <c r="E66" s="208"/>
      <c r="F66" s="200"/>
      <c r="G66" s="199"/>
      <c r="H66" s="200"/>
      <c r="I66" s="189"/>
      <c r="J66" s="200"/>
      <c r="K66" s="189"/>
      <c r="L66" s="304"/>
      <c r="N66" s="43"/>
      <c r="O66" s="44"/>
      <c r="P66" s="44"/>
      <c r="Q66" s="43"/>
      <c r="R66" s="44"/>
      <c r="S66" s="44"/>
      <c r="T66" s="43"/>
      <c r="U66" s="44"/>
      <c r="V66" s="44"/>
      <c r="W66" s="43"/>
      <c r="X66" s="44"/>
      <c r="Y66" s="44"/>
    </row>
    <row r="67" spans="2:25" ht="32.25" customHeight="1">
      <c r="B67" s="299"/>
      <c r="C67" s="144"/>
      <c r="D67" s="300"/>
      <c r="E67" s="163"/>
      <c r="F67" s="198"/>
      <c r="G67" s="197"/>
      <c r="H67" s="198"/>
      <c r="I67" s="147"/>
      <c r="J67" s="198"/>
      <c r="K67" s="147"/>
      <c r="L67" s="301"/>
      <c r="N67" s="47" t="s">
        <v>1728</v>
      </c>
      <c r="O67" s="48" t="s">
        <v>1825</v>
      </c>
      <c r="P67" s="48" t="s">
        <v>2745</v>
      </c>
      <c r="Q67" s="47">
        <v>-92</v>
      </c>
      <c r="R67" s="48" t="s">
        <v>1825</v>
      </c>
      <c r="S67" s="48" t="s">
        <v>2746</v>
      </c>
      <c r="T67" s="47" t="s">
        <v>1728</v>
      </c>
      <c r="U67" s="48" t="s">
        <v>1866</v>
      </c>
      <c r="V67" s="48" t="s">
        <v>2747</v>
      </c>
      <c r="W67" s="47">
        <v>-92</v>
      </c>
      <c r="X67" s="48" t="s">
        <v>1825</v>
      </c>
      <c r="Y67" s="49" t="s">
        <v>2748</v>
      </c>
    </row>
    <row r="68" spans="2:25" ht="32.25" customHeight="1">
      <c r="B68" s="302"/>
      <c r="C68" s="185"/>
      <c r="D68" s="303"/>
      <c r="E68" s="208"/>
      <c r="F68" s="200"/>
      <c r="G68" s="199"/>
      <c r="H68" s="200"/>
      <c r="I68" s="189"/>
      <c r="J68" s="200"/>
      <c r="K68" s="189"/>
      <c r="L68" s="304"/>
      <c r="N68" s="43"/>
      <c r="O68" s="44"/>
      <c r="P68" s="44"/>
      <c r="Q68" s="43"/>
      <c r="R68" s="44"/>
      <c r="S68" s="44"/>
      <c r="T68" s="43"/>
      <c r="U68" s="44"/>
      <c r="V68" s="44"/>
      <c r="W68" s="43"/>
      <c r="X68" s="44"/>
      <c r="Y68" s="44"/>
    </row>
    <row r="69" spans="2:25" ht="32.25" customHeight="1">
      <c r="B69" s="299" t="s">
        <v>34</v>
      </c>
      <c r="C69" s="144" t="s">
        <v>1111</v>
      </c>
      <c r="D69" s="300" t="s">
        <v>1110</v>
      </c>
      <c r="E69" s="163" t="s">
        <v>1031</v>
      </c>
      <c r="F69" s="198"/>
      <c r="G69" s="197"/>
      <c r="H69" s="198">
        <v>2.5</v>
      </c>
      <c r="I69" s="147">
        <f>SUM(F69:H69)</f>
        <v>2.5</v>
      </c>
      <c r="J69" s="198"/>
      <c r="K69" s="147">
        <f>SUM(I69:J69)</f>
        <v>2.5</v>
      </c>
      <c r="L69" s="301" t="s">
        <v>1109</v>
      </c>
      <c r="M69" s="60" t="s">
        <v>5</v>
      </c>
      <c r="N69" s="47" t="s">
        <v>1728</v>
      </c>
      <c r="O69" s="48" t="s">
        <v>2153</v>
      </c>
      <c r="P69" s="48" t="s">
        <v>2549</v>
      </c>
      <c r="Q69" s="47">
        <v>-92</v>
      </c>
      <c r="R69" s="48" t="s">
        <v>2073</v>
      </c>
      <c r="S69" s="48" t="s">
        <v>2550</v>
      </c>
      <c r="T69" s="47" t="s">
        <v>1728</v>
      </c>
      <c r="U69" s="48" t="s">
        <v>1866</v>
      </c>
      <c r="V69" s="48" t="s">
        <v>2551</v>
      </c>
      <c r="W69" s="47">
        <v>-92</v>
      </c>
      <c r="X69" s="48" t="s">
        <v>1985</v>
      </c>
      <c r="Y69" s="48" t="s">
        <v>2552</v>
      </c>
    </row>
    <row r="70" spans="2:25" ht="32.25" customHeight="1">
      <c r="B70" s="302"/>
      <c r="C70" s="185"/>
      <c r="D70" s="303"/>
      <c r="E70" s="208"/>
      <c r="F70" s="200"/>
      <c r="G70" s="199"/>
      <c r="H70" s="187"/>
      <c r="I70" s="189"/>
      <c r="J70" s="187"/>
      <c r="K70" s="189"/>
      <c r="L70" s="304"/>
      <c r="N70" s="43"/>
      <c r="O70" s="44"/>
      <c r="P70" s="44"/>
      <c r="Q70" s="43"/>
      <c r="R70" s="44"/>
      <c r="S70" s="44"/>
      <c r="T70" s="43"/>
      <c r="U70" s="44"/>
      <c r="V70" s="44"/>
      <c r="W70" s="43"/>
      <c r="X70" s="44"/>
      <c r="Y70" s="44"/>
    </row>
    <row r="71" spans="2:25" ht="32.25" customHeight="1">
      <c r="B71" s="299" t="s">
        <v>33</v>
      </c>
      <c r="C71" s="144" t="s">
        <v>1108</v>
      </c>
      <c r="D71" s="300" t="s">
        <v>1107</v>
      </c>
      <c r="E71" s="163" t="s">
        <v>1031</v>
      </c>
      <c r="F71" s="305"/>
      <c r="G71" s="145"/>
      <c r="H71" s="198">
        <v>0.7</v>
      </c>
      <c r="I71" s="147">
        <f>SUM(F71:H71)</f>
        <v>0.7</v>
      </c>
      <c r="J71" s="198"/>
      <c r="K71" s="147">
        <f>SUM(I71:J71)</f>
        <v>0.7</v>
      </c>
      <c r="L71" s="301" t="s">
        <v>231</v>
      </c>
      <c r="M71" s="60" t="s">
        <v>3</v>
      </c>
      <c r="N71" s="47" t="s">
        <v>1728</v>
      </c>
      <c r="O71" s="48" t="s">
        <v>2070</v>
      </c>
      <c r="P71" s="48" t="s">
        <v>2553</v>
      </c>
      <c r="Q71" s="47">
        <v>-92</v>
      </c>
      <c r="R71" s="48" t="s">
        <v>2073</v>
      </c>
      <c r="S71" s="48" t="s">
        <v>2554</v>
      </c>
      <c r="T71" s="47" t="s">
        <v>1728</v>
      </c>
      <c r="U71" s="48" t="s">
        <v>1748</v>
      </c>
      <c r="V71" s="48" t="s">
        <v>2555</v>
      </c>
      <c r="W71" s="47">
        <v>-92</v>
      </c>
      <c r="X71" s="48" t="s">
        <v>2513</v>
      </c>
      <c r="Y71" s="49" t="s">
        <v>2556</v>
      </c>
    </row>
    <row r="72" spans="2:25" ht="32.25" customHeight="1">
      <c r="B72" s="302"/>
      <c r="C72" s="185"/>
      <c r="D72" s="303"/>
      <c r="E72" s="208"/>
      <c r="F72" s="332"/>
      <c r="G72" s="186"/>
      <c r="H72" s="200"/>
      <c r="I72" s="189"/>
      <c r="J72" s="200"/>
      <c r="K72" s="189"/>
      <c r="L72" s="304"/>
      <c r="N72" s="43"/>
      <c r="O72" s="44"/>
      <c r="P72" s="44"/>
      <c r="Q72" s="43"/>
      <c r="R72" s="44"/>
      <c r="S72" s="44"/>
      <c r="T72" s="43"/>
      <c r="U72" s="44"/>
      <c r="V72" s="44"/>
      <c r="W72" s="43"/>
      <c r="X72" s="44"/>
      <c r="Y72" s="44"/>
    </row>
    <row r="73" spans="2:25" ht="32.25" customHeight="1">
      <c r="B73" s="299" t="s">
        <v>32</v>
      </c>
      <c r="C73" s="144" t="s">
        <v>1106</v>
      </c>
      <c r="D73" s="300" t="s">
        <v>1105</v>
      </c>
      <c r="E73" s="163" t="s">
        <v>1031</v>
      </c>
      <c r="F73" s="305"/>
      <c r="G73" s="145"/>
      <c r="H73" s="198">
        <v>5.2</v>
      </c>
      <c r="I73" s="147">
        <f>SUM(F73:H73)</f>
        <v>5.2</v>
      </c>
      <c r="J73" s="198"/>
      <c r="K73" s="147">
        <f>SUM(I73:J73)</f>
        <v>5.2</v>
      </c>
      <c r="L73" s="301" t="s">
        <v>463</v>
      </c>
      <c r="M73" s="60" t="s">
        <v>3</v>
      </c>
      <c r="N73" s="47" t="s">
        <v>1771</v>
      </c>
      <c r="O73" s="48" t="s">
        <v>2218</v>
      </c>
      <c r="P73" s="48" t="s">
        <v>2557</v>
      </c>
      <c r="Q73" s="47">
        <v>-92</v>
      </c>
      <c r="R73" s="48" t="s">
        <v>2486</v>
      </c>
      <c r="S73" s="48" t="s">
        <v>2558</v>
      </c>
      <c r="T73" s="47" t="s">
        <v>1771</v>
      </c>
      <c r="U73" s="48" t="s">
        <v>1765</v>
      </c>
      <c r="V73" s="48" t="s">
        <v>2749</v>
      </c>
      <c r="W73" s="47">
        <v>-92</v>
      </c>
      <c r="X73" s="48" t="s">
        <v>2504</v>
      </c>
      <c r="Y73" s="49" t="s">
        <v>2750</v>
      </c>
    </row>
    <row r="74" spans="2:25" ht="32.25" customHeight="1">
      <c r="B74" s="302"/>
      <c r="C74" s="185"/>
      <c r="D74" s="303"/>
      <c r="E74" s="208"/>
      <c r="F74" s="332"/>
      <c r="G74" s="186"/>
      <c r="H74" s="200"/>
      <c r="I74" s="189"/>
      <c r="J74" s="200"/>
      <c r="K74" s="189"/>
      <c r="L74" s="304"/>
      <c r="N74" s="43"/>
      <c r="O74" s="44"/>
      <c r="P74" s="44"/>
      <c r="Q74" s="43"/>
      <c r="R74" s="44"/>
      <c r="S74" s="44"/>
      <c r="T74" s="43"/>
      <c r="U74" s="44"/>
      <c r="V74" s="44"/>
      <c r="W74" s="43"/>
      <c r="X74" s="44"/>
      <c r="Y74" s="44"/>
    </row>
    <row r="75" spans="2:25" ht="32.25" customHeight="1">
      <c r="B75" s="299" t="s">
        <v>31</v>
      </c>
      <c r="C75" s="144" t="s">
        <v>1104</v>
      </c>
      <c r="D75" s="300" t="s">
        <v>1103</v>
      </c>
      <c r="E75" s="163" t="s">
        <v>1031</v>
      </c>
      <c r="F75" s="305"/>
      <c r="G75" s="145"/>
      <c r="H75" s="198">
        <v>1.8</v>
      </c>
      <c r="I75" s="147">
        <f>SUM(F75:H75)</f>
        <v>1.8</v>
      </c>
      <c r="J75" s="198"/>
      <c r="K75" s="147">
        <f>SUM(I75:J75)</f>
        <v>1.8</v>
      </c>
      <c r="L75" s="301" t="s">
        <v>1102</v>
      </c>
      <c r="M75" s="60" t="s">
        <v>3</v>
      </c>
      <c r="N75" s="47" t="s">
        <v>1728</v>
      </c>
      <c r="O75" s="48" t="s">
        <v>2073</v>
      </c>
      <c r="P75" s="48" t="s">
        <v>2559</v>
      </c>
      <c r="Q75" s="47">
        <v>-93</v>
      </c>
      <c r="R75" s="48" t="s">
        <v>2300</v>
      </c>
      <c r="S75" s="48" t="s">
        <v>2560</v>
      </c>
      <c r="T75" s="47" t="s">
        <v>1728</v>
      </c>
      <c r="U75" s="48" t="s">
        <v>2513</v>
      </c>
      <c r="V75" s="48" t="s">
        <v>2561</v>
      </c>
      <c r="W75" s="47">
        <v>-93</v>
      </c>
      <c r="X75" s="48" t="s">
        <v>1772</v>
      </c>
      <c r="Y75" s="48" t="s">
        <v>2562</v>
      </c>
    </row>
    <row r="76" spans="2:25" ht="32.25" customHeight="1">
      <c r="B76" s="302"/>
      <c r="C76" s="185"/>
      <c r="D76" s="303"/>
      <c r="E76" s="208"/>
      <c r="F76" s="332"/>
      <c r="G76" s="186"/>
      <c r="H76" s="200"/>
      <c r="I76" s="189"/>
      <c r="J76" s="200"/>
      <c r="K76" s="189"/>
      <c r="L76" s="304"/>
      <c r="N76" s="43"/>
      <c r="O76" s="44"/>
      <c r="P76" s="44"/>
      <c r="Q76" s="43"/>
      <c r="R76" s="44"/>
      <c r="S76" s="44"/>
      <c r="T76" s="43"/>
      <c r="U76" s="44"/>
      <c r="V76" s="44"/>
      <c r="W76" s="43"/>
      <c r="X76" s="44"/>
      <c r="Y76" s="44"/>
    </row>
    <row r="77" spans="2:25" ht="69.75" customHeight="1">
      <c r="B77" s="299" t="s">
        <v>30</v>
      </c>
      <c r="C77" s="144" t="s">
        <v>1101</v>
      </c>
      <c r="D77" s="300" t="s">
        <v>1100</v>
      </c>
      <c r="E77" s="163" t="s">
        <v>1031</v>
      </c>
      <c r="F77" s="305"/>
      <c r="G77" s="145"/>
      <c r="H77" s="198">
        <v>28.3</v>
      </c>
      <c r="I77" s="147">
        <f>SUM(F77:H77)</f>
        <v>28.3</v>
      </c>
      <c r="J77" s="198">
        <v>4</v>
      </c>
      <c r="K77" s="147">
        <f>SUM(I77:J77)</f>
        <v>32.299999999999997</v>
      </c>
      <c r="L77" s="301" t="s">
        <v>492</v>
      </c>
      <c r="M77" s="60" t="s">
        <v>10</v>
      </c>
      <c r="N77" s="47" t="s">
        <v>1728</v>
      </c>
      <c r="O77" s="48" t="s">
        <v>2074</v>
      </c>
      <c r="P77" s="48" t="s">
        <v>2563</v>
      </c>
      <c r="Q77" s="47">
        <v>-92</v>
      </c>
      <c r="R77" s="48" t="s">
        <v>2486</v>
      </c>
      <c r="S77" s="48" t="s">
        <v>2564</v>
      </c>
      <c r="T77" s="47" t="s">
        <v>1771</v>
      </c>
      <c r="U77" s="48" t="s">
        <v>1775</v>
      </c>
      <c r="V77" s="48" t="s">
        <v>2751</v>
      </c>
      <c r="W77" s="47">
        <v>-92</v>
      </c>
      <c r="X77" s="48" t="s">
        <v>1737</v>
      </c>
      <c r="Y77" s="49" t="s">
        <v>2752</v>
      </c>
    </row>
    <row r="78" spans="2:25" ht="32.25" customHeight="1">
      <c r="B78" s="302"/>
      <c r="C78" s="185"/>
      <c r="D78" s="303"/>
      <c r="E78" s="208"/>
      <c r="F78" s="332"/>
      <c r="G78" s="186"/>
      <c r="H78" s="200"/>
      <c r="I78" s="189"/>
      <c r="J78" s="200"/>
      <c r="K78" s="189"/>
      <c r="L78" s="304"/>
      <c r="N78" s="43"/>
      <c r="O78" s="44"/>
      <c r="P78" s="44"/>
      <c r="Q78" s="43"/>
      <c r="R78" s="44"/>
      <c r="S78" s="44"/>
      <c r="T78" s="43"/>
      <c r="U78" s="44"/>
      <c r="V78" s="44"/>
      <c r="W78" s="43"/>
      <c r="X78" s="44"/>
      <c r="Y78" s="44"/>
    </row>
    <row r="79" spans="2:25" ht="32.25" customHeight="1">
      <c r="B79" s="299" t="s">
        <v>29</v>
      </c>
      <c r="C79" s="144" t="s">
        <v>1099</v>
      </c>
      <c r="D79" s="300" t="s">
        <v>1098</v>
      </c>
      <c r="E79" s="163" t="s">
        <v>1031</v>
      </c>
      <c r="F79" s="305"/>
      <c r="G79" s="145">
        <v>5.8</v>
      </c>
      <c r="H79" s="198"/>
      <c r="I79" s="147">
        <f>SUM(F79:H79)</f>
        <v>5.8</v>
      </c>
      <c r="J79" s="198"/>
      <c r="K79" s="147">
        <f>SUM(I79:J79)</f>
        <v>5.8</v>
      </c>
      <c r="L79" s="301" t="s">
        <v>886</v>
      </c>
      <c r="M79" s="60" t="s">
        <v>3</v>
      </c>
      <c r="N79" s="47" t="s">
        <v>1728</v>
      </c>
      <c r="O79" s="48" t="s">
        <v>2156</v>
      </c>
      <c r="P79" s="48" t="s">
        <v>2565</v>
      </c>
      <c r="Q79" s="47">
        <v>-93</v>
      </c>
      <c r="R79" s="48" t="s">
        <v>2094</v>
      </c>
      <c r="S79" s="48" t="s">
        <v>2566</v>
      </c>
      <c r="T79" s="47" t="s">
        <v>1728</v>
      </c>
      <c r="U79" s="48" t="s">
        <v>1748</v>
      </c>
      <c r="V79" s="48" t="s">
        <v>2567</v>
      </c>
      <c r="W79" s="47">
        <v>-93</v>
      </c>
      <c r="X79" s="48" t="s">
        <v>1765</v>
      </c>
      <c r="Y79" s="49" t="s">
        <v>2568</v>
      </c>
    </row>
    <row r="80" spans="2:25" ht="32.25" customHeight="1">
      <c r="B80" s="302"/>
      <c r="C80" s="185"/>
      <c r="D80" s="303"/>
      <c r="E80" s="208"/>
      <c r="F80" s="332"/>
      <c r="G80" s="186"/>
      <c r="H80" s="200"/>
      <c r="I80" s="189"/>
      <c r="J80" s="200"/>
      <c r="K80" s="189"/>
      <c r="L80" s="304"/>
      <c r="N80" s="43"/>
      <c r="O80" s="44"/>
      <c r="P80" s="44"/>
      <c r="Q80" s="43"/>
      <c r="R80" s="44"/>
      <c r="S80" s="44"/>
      <c r="T80" s="43"/>
      <c r="U80" s="44"/>
      <c r="V80" s="44"/>
      <c r="W80" s="43"/>
      <c r="X80" s="44"/>
      <c r="Y80" s="44"/>
    </row>
    <row r="81" spans="2:25" ht="32.25" customHeight="1">
      <c r="B81" s="299" t="s">
        <v>28</v>
      </c>
      <c r="C81" s="144" t="s">
        <v>1097</v>
      </c>
      <c r="D81" s="300" t="s">
        <v>1096</v>
      </c>
      <c r="E81" s="163" t="s">
        <v>1031</v>
      </c>
      <c r="F81" s="305"/>
      <c r="G81" s="145"/>
      <c r="H81" s="198">
        <v>1.7</v>
      </c>
      <c r="I81" s="147">
        <f>SUM(F81:H81)</f>
        <v>1.7</v>
      </c>
      <c r="J81" s="198"/>
      <c r="K81" s="147">
        <f>SUM(I81:J81)</f>
        <v>1.7</v>
      </c>
      <c r="L81" s="301" t="s">
        <v>1095</v>
      </c>
      <c r="M81" s="60" t="s">
        <v>3</v>
      </c>
      <c r="N81" s="47" t="s">
        <v>1728</v>
      </c>
      <c r="O81" s="48" t="s">
        <v>2074</v>
      </c>
      <c r="P81" s="48" t="s">
        <v>2569</v>
      </c>
      <c r="Q81" s="47">
        <v>-92</v>
      </c>
      <c r="R81" s="48" t="s">
        <v>2159</v>
      </c>
      <c r="S81" s="48" t="s">
        <v>2570</v>
      </c>
      <c r="T81" s="47" t="s">
        <v>1728</v>
      </c>
      <c r="U81" s="48" t="s">
        <v>1825</v>
      </c>
      <c r="V81" s="48" t="s">
        <v>2753</v>
      </c>
      <c r="W81" s="47">
        <v>-92</v>
      </c>
      <c r="X81" s="48" t="s">
        <v>1778</v>
      </c>
      <c r="Y81" s="48" t="s">
        <v>2754</v>
      </c>
    </row>
    <row r="82" spans="2:25" ht="32.25" customHeight="1">
      <c r="B82" s="302"/>
      <c r="C82" s="185"/>
      <c r="D82" s="303"/>
      <c r="E82" s="208"/>
      <c r="F82" s="332"/>
      <c r="G82" s="186"/>
      <c r="H82" s="200"/>
      <c r="I82" s="189"/>
      <c r="J82" s="200"/>
      <c r="K82" s="189"/>
      <c r="L82" s="304"/>
      <c r="N82" s="43"/>
      <c r="O82" s="44"/>
      <c r="P82" s="44"/>
      <c r="Q82" s="43"/>
      <c r="R82" s="44"/>
      <c r="S82" s="44"/>
      <c r="T82" s="43"/>
      <c r="U82" s="44"/>
      <c r="V82" s="44"/>
      <c r="W82" s="43"/>
      <c r="X82" s="44"/>
      <c r="Y82" s="44"/>
    </row>
    <row r="83" spans="2:25" ht="39.75" customHeight="1">
      <c r="B83" s="299" t="s">
        <v>27</v>
      </c>
      <c r="C83" s="144" t="s">
        <v>1094</v>
      </c>
      <c r="D83" s="300" t="s">
        <v>1093</v>
      </c>
      <c r="E83" s="163" t="s">
        <v>1031</v>
      </c>
      <c r="F83" s="305"/>
      <c r="G83" s="145"/>
      <c r="H83" s="198">
        <v>11</v>
      </c>
      <c r="I83" s="147">
        <f>SUM(F83:H83)</f>
        <v>11</v>
      </c>
      <c r="J83" s="198"/>
      <c r="K83" s="147">
        <f>SUM(I83:J83)</f>
        <v>11</v>
      </c>
      <c r="L83" s="301" t="s">
        <v>1092</v>
      </c>
      <c r="M83" s="60" t="s">
        <v>3</v>
      </c>
      <c r="N83" s="47" t="s">
        <v>1771</v>
      </c>
      <c r="O83" s="48" t="s">
        <v>2291</v>
      </c>
      <c r="P83" s="48" t="s">
        <v>2571</v>
      </c>
      <c r="Q83" s="47">
        <v>-92</v>
      </c>
      <c r="R83" s="48" t="s">
        <v>2095</v>
      </c>
      <c r="S83" s="48" t="s">
        <v>2572</v>
      </c>
      <c r="T83" s="47" t="s">
        <v>1771</v>
      </c>
      <c r="U83" s="48" t="s">
        <v>1765</v>
      </c>
      <c r="V83" s="48" t="s">
        <v>2573</v>
      </c>
      <c r="W83" s="47">
        <v>-92</v>
      </c>
      <c r="X83" s="48" t="s">
        <v>1729</v>
      </c>
      <c r="Y83" s="49" t="s">
        <v>2574</v>
      </c>
    </row>
    <row r="84" spans="2:25" ht="32.25" customHeight="1">
      <c r="B84" s="302"/>
      <c r="C84" s="185"/>
      <c r="D84" s="303"/>
      <c r="E84" s="208"/>
      <c r="F84" s="332"/>
      <c r="G84" s="186"/>
      <c r="H84" s="200"/>
      <c r="I84" s="189"/>
      <c r="J84" s="200"/>
      <c r="K84" s="189"/>
      <c r="L84" s="304"/>
      <c r="N84" s="43"/>
      <c r="O84" s="44"/>
      <c r="P84" s="44"/>
      <c r="Q84" s="43"/>
      <c r="R84" s="44"/>
      <c r="S84" s="44"/>
      <c r="T84" s="43"/>
      <c r="U84" s="44"/>
      <c r="V84" s="44"/>
      <c r="W84" s="43"/>
      <c r="X84" s="44"/>
      <c r="Y84" s="44"/>
    </row>
    <row r="85" spans="2:25" ht="32.25" customHeight="1">
      <c r="B85" s="299" t="s">
        <v>26</v>
      </c>
      <c r="C85" s="144" t="s">
        <v>1091</v>
      </c>
      <c r="D85" s="300" t="s">
        <v>1090</v>
      </c>
      <c r="E85" s="163" t="s">
        <v>1031</v>
      </c>
      <c r="F85" s="305"/>
      <c r="G85" s="145"/>
      <c r="H85" s="198">
        <v>8</v>
      </c>
      <c r="I85" s="147">
        <f>SUM(F85:H85)</f>
        <v>8</v>
      </c>
      <c r="J85" s="198"/>
      <c r="K85" s="147">
        <f>SUM(I85:J85)</f>
        <v>8</v>
      </c>
      <c r="L85" s="301" t="s">
        <v>1089</v>
      </c>
      <c r="M85" s="60" t="s">
        <v>3</v>
      </c>
      <c r="N85" s="47" t="s">
        <v>1728</v>
      </c>
      <c r="O85" s="48" t="s">
        <v>2153</v>
      </c>
      <c r="P85" s="48" t="s">
        <v>2575</v>
      </c>
      <c r="Q85" s="47">
        <v>-92</v>
      </c>
      <c r="R85" s="48" t="s">
        <v>2153</v>
      </c>
      <c r="S85" s="48" t="s">
        <v>2576</v>
      </c>
      <c r="T85" s="47" t="s">
        <v>1728</v>
      </c>
      <c r="U85" s="48" t="s">
        <v>1820</v>
      </c>
      <c r="V85" s="48" t="s">
        <v>2577</v>
      </c>
      <c r="W85" s="47">
        <v>-92</v>
      </c>
      <c r="X85" s="48" t="s">
        <v>1748</v>
      </c>
      <c r="Y85" s="49" t="s">
        <v>2578</v>
      </c>
    </row>
    <row r="86" spans="2:25" ht="23.25" customHeight="1">
      <c r="B86" s="302"/>
      <c r="C86" s="185"/>
      <c r="D86" s="303"/>
      <c r="E86" s="208"/>
      <c r="F86" s="332"/>
      <c r="G86" s="186"/>
      <c r="H86" s="200"/>
      <c r="I86" s="189"/>
      <c r="J86" s="200"/>
      <c r="K86" s="189"/>
      <c r="L86" s="304"/>
      <c r="N86" s="43"/>
      <c r="O86" s="44"/>
      <c r="P86" s="44"/>
      <c r="Q86" s="43"/>
      <c r="R86" s="44"/>
      <c r="S86" s="44"/>
      <c r="T86" s="43"/>
      <c r="U86" s="44"/>
      <c r="V86" s="44"/>
      <c r="W86" s="43"/>
      <c r="X86" s="44"/>
      <c r="Y86" s="44"/>
    </row>
    <row r="87" spans="2:25" ht="60" customHeight="1">
      <c r="B87" s="299" t="s">
        <v>25</v>
      </c>
      <c r="C87" s="144" t="s">
        <v>1088</v>
      </c>
      <c r="D87" s="300" t="s">
        <v>1087</v>
      </c>
      <c r="E87" s="163" t="s">
        <v>1031</v>
      </c>
      <c r="F87" s="305"/>
      <c r="G87" s="145"/>
      <c r="H87" s="198">
        <v>11</v>
      </c>
      <c r="I87" s="147">
        <f>SUM(F87:H87)</f>
        <v>11</v>
      </c>
      <c r="J87" s="198"/>
      <c r="K87" s="147">
        <f>SUM(I87:J87)</f>
        <v>11</v>
      </c>
      <c r="L87" s="301" t="s">
        <v>1086</v>
      </c>
      <c r="M87" s="60" t="s">
        <v>3</v>
      </c>
      <c r="N87" s="47" t="s">
        <v>1728</v>
      </c>
      <c r="O87" s="48" t="s">
        <v>2153</v>
      </c>
      <c r="P87" s="48" t="s">
        <v>2579</v>
      </c>
      <c r="Q87" s="47">
        <v>-93</v>
      </c>
      <c r="R87" s="48" t="s">
        <v>2122</v>
      </c>
      <c r="S87" s="48" t="s">
        <v>2580</v>
      </c>
      <c r="T87" s="47" t="s">
        <v>1728</v>
      </c>
      <c r="U87" s="48" t="s">
        <v>1930</v>
      </c>
      <c r="V87" s="48" t="s">
        <v>2581</v>
      </c>
      <c r="W87" s="47">
        <v>-93</v>
      </c>
      <c r="X87" s="48" t="s">
        <v>1772</v>
      </c>
      <c r="Y87" s="48" t="s">
        <v>2582</v>
      </c>
    </row>
    <row r="88" spans="2:25" ht="24.75" customHeight="1">
      <c r="B88" s="302"/>
      <c r="C88" s="185"/>
      <c r="D88" s="303"/>
      <c r="E88" s="208"/>
      <c r="F88" s="332"/>
      <c r="G88" s="186"/>
      <c r="H88" s="200"/>
      <c r="I88" s="189"/>
      <c r="J88" s="200"/>
      <c r="K88" s="189"/>
      <c r="L88" s="304"/>
      <c r="N88" s="43"/>
      <c r="O88" s="44"/>
      <c r="P88" s="44"/>
      <c r="Q88" s="43"/>
      <c r="R88" s="44"/>
      <c r="S88" s="44"/>
      <c r="T88" s="43"/>
      <c r="U88" s="44"/>
      <c r="V88" s="44"/>
      <c r="W88" s="43"/>
      <c r="X88" s="44"/>
      <c r="Y88" s="44"/>
    </row>
    <row r="89" spans="2:25" ht="32.25" customHeight="1">
      <c r="B89" s="299" t="s">
        <v>23</v>
      </c>
      <c r="C89" s="144" t="s">
        <v>1085</v>
      </c>
      <c r="D89" s="300" t="s">
        <v>1084</v>
      </c>
      <c r="E89" s="163" t="s">
        <v>1031</v>
      </c>
      <c r="F89" s="305"/>
      <c r="G89" s="145"/>
      <c r="H89" s="198">
        <v>4.5</v>
      </c>
      <c r="I89" s="147">
        <f>SUM(F89:H89)</f>
        <v>4.5</v>
      </c>
      <c r="J89" s="198"/>
      <c r="K89" s="147">
        <f>SUM(I89:J89)</f>
        <v>4.5</v>
      </c>
      <c r="L89" s="301" t="s">
        <v>886</v>
      </c>
      <c r="M89" s="60" t="s">
        <v>3</v>
      </c>
      <c r="N89" s="47" t="s">
        <v>1728</v>
      </c>
      <c r="O89" s="48" t="s">
        <v>2074</v>
      </c>
      <c r="P89" s="48" t="s">
        <v>2583</v>
      </c>
      <c r="Q89" s="47">
        <v>-92</v>
      </c>
      <c r="R89" s="48" t="s">
        <v>2156</v>
      </c>
      <c r="S89" s="48" t="s">
        <v>2584</v>
      </c>
      <c r="T89" s="47" t="s">
        <v>1771</v>
      </c>
      <c r="U89" s="48" t="s">
        <v>1949</v>
      </c>
      <c r="V89" s="48" t="s">
        <v>2585</v>
      </c>
      <c r="W89" s="47">
        <v>-92</v>
      </c>
      <c r="X89" s="48" t="s">
        <v>1820</v>
      </c>
      <c r="Y89" s="49" t="s">
        <v>2586</v>
      </c>
    </row>
    <row r="90" spans="2:25" ht="23.25" customHeight="1">
      <c r="B90" s="302"/>
      <c r="C90" s="185"/>
      <c r="D90" s="303"/>
      <c r="E90" s="208"/>
      <c r="F90" s="332"/>
      <c r="G90" s="186"/>
      <c r="H90" s="200"/>
      <c r="I90" s="189"/>
      <c r="J90" s="200"/>
      <c r="K90" s="189"/>
      <c r="L90" s="304"/>
      <c r="N90" s="43"/>
      <c r="O90" s="44"/>
      <c r="P90" s="44"/>
      <c r="Q90" s="43"/>
      <c r="R90" s="44"/>
      <c r="S90" s="44"/>
      <c r="T90" s="43"/>
      <c r="U90" s="44"/>
      <c r="V90" s="44"/>
      <c r="W90" s="43"/>
      <c r="X90" s="44"/>
      <c r="Y90" s="44"/>
    </row>
    <row r="91" spans="2:25" ht="72" customHeight="1">
      <c r="B91" s="299" t="s">
        <v>22</v>
      </c>
      <c r="C91" s="144" t="s">
        <v>1083</v>
      </c>
      <c r="D91" s="300" t="s">
        <v>1082</v>
      </c>
      <c r="E91" s="163" t="s">
        <v>1031</v>
      </c>
      <c r="F91" s="305"/>
      <c r="G91" s="145"/>
      <c r="H91" s="198">
        <v>2</v>
      </c>
      <c r="I91" s="147">
        <f>SUM(F91:H91)</f>
        <v>2</v>
      </c>
      <c r="J91" s="198"/>
      <c r="K91" s="147">
        <f>SUM(I91:J91)</f>
        <v>2</v>
      </c>
      <c r="L91" s="301" t="s">
        <v>463</v>
      </c>
      <c r="M91" s="60" t="s">
        <v>3</v>
      </c>
      <c r="N91" s="47" t="s">
        <v>1771</v>
      </c>
      <c r="O91" s="48" t="s">
        <v>2291</v>
      </c>
      <c r="P91" s="48" t="s">
        <v>2755</v>
      </c>
      <c r="Q91" s="47">
        <v>-92</v>
      </c>
      <c r="R91" s="48" t="s">
        <v>2095</v>
      </c>
      <c r="S91" s="48" t="s">
        <v>2756</v>
      </c>
      <c r="T91" s="47" t="s">
        <v>1771</v>
      </c>
      <c r="U91" s="48" t="s">
        <v>1810</v>
      </c>
      <c r="V91" s="48" t="s">
        <v>2587</v>
      </c>
      <c r="W91" s="47">
        <v>-92</v>
      </c>
      <c r="X91" s="48" t="s">
        <v>1729</v>
      </c>
      <c r="Y91" s="49" t="s">
        <v>2588</v>
      </c>
    </row>
    <row r="92" spans="2:25" ht="18.75" customHeight="1">
      <c r="B92" s="302"/>
      <c r="C92" s="185"/>
      <c r="D92" s="303"/>
      <c r="E92" s="208"/>
      <c r="F92" s="332"/>
      <c r="G92" s="186"/>
      <c r="H92" s="200"/>
      <c r="I92" s="189"/>
      <c r="J92" s="200"/>
      <c r="K92" s="189"/>
      <c r="L92" s="304"/>
      <c r="N92" s="43"/>
      <c r="O92" s="44"/>
      <c r="P92" s="44"/>
      <c r="Q92" s="43"/>
      <c r="R92" s="44"/>
      <c r="S92" s="44"/>
      <c r="T92" s="43"/>
      <c r="U92" s="44"/>
      <c r="V92" s="44"/>
      <c r="W92" s="43"/>
      <c r="X92" s="44"/>
      <c r="Y92" s="44"/>
    </row>
    <row r="93" spans="2:25" ht="32.25" customHeight="1">
      <c r="B93" s="299" t="s">
        <v>21</v>
      </c>
      <c r="C93" s="144" t="s">
        <v>1081</v>
      </c>
      <c r="D93" s="300" t="s">
        <v>1080</v>
      </c>
      <c r="E93" s="163" t="s">
        <v>1031</v>
      </c>
      <c r="F93" s="305"/>
      <c r="G93" s="145"/>
      <c r="H93" s="198">
        <v>1.8</v>
      </c>
      <c r="I93" s="147">
        <f>SUM(F93:H93)</f>
        <v>1.8</v>
      </c>
      <c r="J93" s="198"/>
      <c r="K93" s="147">
        <f>SUM(I93:J93)</f>
        <v>1.8</v>
      </c>
      <c r="L93" s="301" t="s">
        <v>463</v>
      </c>
      <c r="M93" s="60" t="s">
        <v>3</v>
      </c>
      <c r="N93" s="47" t="s">
        <v>1771</v>
      </c>
      <c r="O93" s="48" t="s">
        <v>2229</v>
      </c>
      <c r="P93" s="48" t="s">
        <v>2589</v>
      </c>
      <c r="Q93" s="47">
        <v>-92</v>
      </c>
      <c r="R93" s="48" t="s">
        <v>2537</v>
      </c>
      <c r="S93" s="48" t="s">
        <v>2590</v>
      </c>
      <c r="T93" s="47" t="s">
        <v>1771</v>
      </c>
      <c r="U93" s="48" t="s">
        <v>1765</v>
      </c>
      <c r="V93" s="48" t="s">
        <v>2591</v>
      </c>
      <c r="W93" s="47">
        <v>-92</v>
      </c>
      <c r="X93" s="48" t="s">
        <v>1729</v>
      </c>
      <c r="Y93" s="49" t="s">
        <v>2592</v>
      </c>
    </row>
    <row r="94" spans="2:25" ht="32.25" customHeight="1">
      <c r="B94" s="302"/>
      <c r="C94" s="185"/>
      <c r="D94" s="303"/>
      <c r="E94" s="208"/>
      <c r="F94" s="332"/>
      <c r="G94" s="186"/>
      <c r="H94" s="200"/>
      <c r="I94" s="189"/>
      <c r="J94" s="200"/>
      <c r="K94" s="189"/>
      <c r="L94" s="304"/>
      <c r="N94" s="43"/>
      <c r="O94" s="44"/>
      <c r="P94" s="44"/>
      <c r="Q94" s="43"/>
      <c r="R94" s="44"/>
      <c r="S94" s="44"/>
      <c r="T94" s="43"/>
      <c r="U94" s="44"/>
      <c r="V94" s="44"/>
      <c r="W94" s="43"/>
      <c r="X94" s="44"/>
      <c r="Y94" s="44"/>
    </row>
    <row r="95" spans="2:25" ht="32.25" customHeight="1">
      <c r="B95" s="299" t="s">
        <v>20</v>
      </c>
      <c r="C95" s="144" t="s">
        <v>1079</v>
      </c>
      <c r="D95" s="300" t="s">
        <v>1078</v>
      </c>
      <c r="E95" s="163" t="s">
        <v>1031</v>
      </c>
      <c r="F95" s="305"/>
      <c r="G95" s="145"/>
      <c r="H95" s="198">
        <v>9.1999999999999993</v>
      </c>
      <c r="I95" s="147">
        <f>SUM(F95:H95)</f>
        <v>9.1999999999999993</v>
      </c>
      <c r="J95" s="198"/>
      <c r="K95" s="147">
        <f>SUM(I95:J95)</f>
        <v>9.1999999999999993</v>
      </c>
      <c r="L95" s="301" t="s">
        <v>1058</v>
      </c>
      <c r="M95" s="60" t="s">
        <v>3</v>
      </c>
      <c r="N95" s="47" t="s">
        <v>1728</v>
      </c>
      <c r="O95" s="48" t="s">
        <v>2153</v>
      </c>
      <c r="P95" s="48" t="s">
        <v>2593</v>
      </c>
      <c r="Q95" s="47">
        <v>-92</v>
      </c>
      <c r="R95" s="48" t="s">
        <v>2153</v>
      </c>
      <c r="S95" s="48" t="s">
        <v>2594</v>
      </c>
      <c r="T95" s="47" t="s">
        <v>1728</v>
      </c>
      <c r="U95" s="48" t="s">
        <v>1820</v>
      </c>
      <c r="V95" s="48" t="s">
        <v>2757</v>
      </c>
      <c r="W95" s="47">
        <v>-92</v>
      </c>
      <c r="X95" s="48" t="s">
        <v>1748</v>
      </c>
      <c r="Y95" s="48" t="s">
        <v>2127</v>
      </c>
    </row>
    <row r="96" spans="2:25" ht="32.25" customHeight="1">
      <c r="B96" s="302"/>
      <c r="C96" s="185"/>
      <c r="D96" s="303"/>
      <c r="E96" s="208"/>
      <c r="F96" s="200"/>
      <c r="G96" s="199"/>
      <c r="H96" s="187"/>
      <c r="I96" s="189"/>
      <c r="J96" s="187"/>
      <c r="K96" s="189"/>
      <c r="L96" s="304"/>
      <c r="N96" s="43"/>
      <c r="O96" s="44"/>
      <c r="P96" s="44"/>
      <c r="Q96" s="43"/>
      <c r="R96" s="44"/>
      <c r="S96" s="44"/>
      <c r="T96" s="43"/>
      <c r="U96" s="44"/>
      <c r="V96" s="44"/>
      <c r="W96" s="43"/>
      <c r="X96" s="44"/>
      <c r="Y96" s="44"/>
    </row>
    <row r="97" spans="2:25" ht="57" customHeight="1">
      <c r="B97" s="299" t="s">
        <v>19</v>
      </c>
      <c r="C97" s="144" t="s">
        <v>1077</v>
      </c>
      <c r="D97" s="300" t="s">
        <v>1076</v>
      </c>
      <c r="E97" s="163" t="s">
        <v>1031</v>
      </c>
      <c r="F97" s="143"/>
      <c r="G97" s="197">
        <v>6.4</v>
      </c>
      <c r="H97" s="198"/>
      <c r="I97" s="147">
        <f>SUM(F97:H97)</f>
        <v>6.4</v>
      </c>
      <c r="J97" s="198"/>
      <c r="K97" s="147">
        <f>SUM(I97:J97)</f>
        <v>6.4</v>
      </c>
      <c r="L97" s="301" t="s">
        <v>231</v>
      </c>
      <c r="M97" s="60" t="s">
        <v>3</v>
      </c>
      <c r="N97" s="47" t="s">
        <v>1728</v>
      </c>
      <c r="O97" s="48" t="s">
        <v>2486</v>
      </c>
      <c r="P97" s="48" t="s">
        <v>2595</v>
      </c>
      <c r="Q97" s="47">
        <v>-92</v>
      </c>
      <c r="R97" s="48" t="s">
        <v>2070</v>
      </c>
      <c r="S97" s="48" t="s">
        <v>2596</v>
      </c>
      <c r="T97" s="47" t="s">
        <v>1728</v>
      </c>
      <c r="U97" s="48" t="s">
        <v>1870</v>
      </c>
      <c r="V97" s="48" t="s">
        <v>2597</v>
      </c>
      <c r="W97" s="47">
        <v>-92</v>
      </c>
      <c r="X97" s="48" t="s">
        <v>1729</v>
      </c>
      <c r="Y97" s="48" t="s">
        <v>2598</v>
      </c>
    </row>
    <row r="98" spans="2:25" ht="32.25" customHeight="1">
      <c r="B98" s="302"/>
      <c r="C98" s="185"/>
      <c r="D98" s="303"/>
      <c r="E98" s="208"/>
      <c r="F98" s="182"/>
      <c r="G98" s="185"/>
      <c r="H98" s="200"/>
      <c r="I98" s="189"/>
      <c r="J98" s="200"/>
      <c r="K98" s="189"/>
      <c r="L98" s="304"/>
      <c r="N98" s="43"/>
      <c r="O98" s="44"/>
      <c r="P98" s="44"/>
      <c r="Q98" s="43"/>
      <c r="R98" s="44"/>
      <c r="S98" s="44"/>
      <c r="T98" s="43"/>
      <c r="U98" s="44"/>
      <c r="V98" s="44"/>
      <c r="W98" s="43"/>
      <c r="X98" s="44"/>
      <c r="Y98" s="44"/>
    </row>
    <row r="99" spans="2:25" ht="32.25" customHeight="1">
      <c r="B99" s="299" t="s">
        <v>18</v>
      </c>
      <c r="C99" s="144" t="s">
        <v>1075</v>
      </c>
      <c r="D99" s="300" t="s">
        <v>1074</v>
      </c>
      <c r="E99" s="163" t="s">
        <v>1031</v>
      </c>
      <c r="F99" s="143"/>
      <c r="G99" s="144"/>
      <c r="H99" s="198">
        <v>1.4</v>
      </c>
      <c r="I99" s="147">
        <f>SUM(F99:H99)</f>
        <v>1.4</v>
      </c>
      <c r="J99" s="198"/>
      <c r="K99" s="147">
        <f>SUM(I99:J99)</f>
        <v>1.4</v>
      </c>
      <c r="L99" s="301" t="s">
        <v>1073</v>
      </c>
      <c r="M99" s="60" t="s">
        <v>5</v>
      </c>
      <c r="N99" s="47" t="s">
        <v>1728</v>
      </c>
      <c r="O99" s="48" t="s">
        <v>1820</v>
      </c>
      <c r="P99" s="48" t="s">
        <v>2758</v>
      </c>
      <c r="Q99" s="47">
        <v>-92</v>
      </c>
      <c r="R99" s="48" t="s">
        <v>2513</v>
      </c>
      <c r="S99" s="48" t="s">
        <v>2761</v>
      </c>
      <c r="T99" s="47" t="s">
        <v>1728</v>
      </c>
      <c r="U99" s="48" t="s">
        <v>1866</v>
      </c>
      <c r="V99" s="48" t="s">
        <v>2759</v>
      </c>
      <c r="W99" s="47">
        <v>-92</v>
      </c>
      <c r="X99" s="48" t="s">
        <v>1985</v>
      </c>
      <c r="Y99" s="48" t="s">
        <v>2760</v>
      </c>
    </row>
    <row r="100" spans="2:25" ht="32.25" customHeight="1">
      <c r="B100" s="302"/>
      <c r="C100" s="185"/>
      <c r="D100" s="303"/>
      <c r="E100" s="208"/>
      <c r="F100" s="182"/>
      <c r="G100" s="185"/>
      <c r="H100" s="200"/>
      <c r="I100" s="189"/>
      <c r="J100" s="200"/>
      <c r="K100" s="189"/>
      <c r="L100" s="304"/>
      <c r="N100" s="43"/>
      <c r="O100" s="44"/>
      <c r="P100" s="44"/>
      <c r="Q100" s="43"/>
      <c r="R100" s="44"/>
      <c r="S100" s="44"/>
      <c r="T100" s="43"/>
      <c r="U100" s="44"/>
      <c r="V100" s="44"/>
      <c r="W100" s="43"/>
      <c r="X100" s="44"/>
      <c r="Y100" s="44"/>
    </row>
    <row r="101" spans="2:25" ht="32.25" customHeight="1">
      <c r="B101" s="299" t="s">
        <v>17</v>
      </c>
      <c r="C101" s="144" t="s">
        <v>1072</v>
      </c>
      <c r="D101" s="300" t="s">
        <v>1071</v>
      </c>
      <c r="E101" s="163" t="s">
        <v>1031</v>
      </c>
      <c r="F101" s="143"/>
      <c r="G101" s="144"/>
      <c r="H101" s="198">
        <v>4.7</v>
      </c>
      <c r="I101" s="147">
        <f>SUM(F101:H101)</f>
        <v>4.7</v>
      </c>
      <c r="J101" s="198"/>
      <c r="K101" s="147">
        <f>SUM(I101:J101)</f>
        <v>4.7</v>
      </c>
      <c r="L101" s="301" t="s">
        <v>1037</v>
      </c>
      <c r="M101" s="60" t="s">
        <v>3</v>
      </c>
      <c r="N101" s="47" t="s">
        <v>1728</v>
      </c>
      <c r="O101" s="48" t="s">
        <v>2073</v>
      </c>
      <c r="P101" s="48" t="s">
        <v>2599</v>
      </c>
      <c r="Q101" s="47">
        <v>-93</v>
      </c>
      <c r="R101" s="48" t="s">
        <v>2126</v>
      </c>
      <c r="S101" s="48" t="s">
        <v>2600</v>
      </c>
      <c r="T101" s="47" t="s">
        <v>1728</v>
      </c>
      <c r="U101" s="48" t="s">
        <v>2504</v>
      </c>
      <c r="V101" s="48" t="s">
        <v>2601</v>
      </c>
      <c r="W101" s="47">
        <v>-93</v>
      </c>
      <c r="X101" s="48" t="s">
        <v>1810</v>
      </c>
      <c r="Y101" s="48" t="s">
        <v>2602</v>
      </c>
    </row>
    <row r="102" spans="2:25" ht="32.25" customHeight="1">
      <c r="B102" s="302"/>
      <c r="C102" s="185"/>
      <c r="D102" s="303"/>
      <c r="E102" s="208"/>
      <c r="F102" s="182"/>
      <c r="G102" s="185"/>
      <c r="H102" s="200"/>
      <c r="I102" s="189"/>
      <c r="J102" s="200"/>
      <c r="K102" s="189"/>
      <c r="L102" s="304"/>
      <c r="N102" s="43"/>
      <c r="O102" s="44"/>
      <c r="P102" s="44"/>
      <c r="Q102" s="43"/>
      <c r="R102" s="44"/>
      <c r="S102" s="44"/>
      <c r="T102" s="43"/>
      <c r="U102" s="44"/>
      <c r="V102" s="44"/>
      <c r="W102" s="43"/>
      <c r="X102" s="44"/>
      <c r="Y102" s="44"/>
    </row>
    <row r="103" spans="2:25" ht="57.75" customHeight="1">
      <c r="B103" s="299" t="s">
        <v>16</v>
      </c>
      <c r="C103" s="144" t="s">
        <v>1070</v>
      </c>
      <c r="D103" s="300" t="s">
        <v>1069</v>
      </c>
      <c r="E103" s="163" t="s">
        <v>1031</v>
      </c>
      <c r="F103" s="143"/>
      <c r="G103" s="144"/>
      <c r="H103" s="198">
        <v>2.4</v>
      </c>
      <c r="I103" s="147">
        <f>SUM(F103:H103)</f>
        <v>2.4</v>
      </c>
      <c r="J103" s="198"/>
      <c r="K103" s="147">
        <f>SUM(I103:J103)</f>
        <v>2.4</v>
      </c>
      <c r="L103" s="301" t="s">
        <v>1068</v>
      </c>
      <c r="M103" s="60" t="s">
        <v>3</v>
      </c>
      <c r="N103" s="47" t="s">
        <v>1728</v>
      </c>
      <c r="O103" s="48" t="s">
        <v>2070</v>
      </c>
      <c r="P103" s="48" t="s">
        <v>2603</v>
      </c>
      <c r="Q103" s="47">
        <v>-93</v>
      </c>
      <c r="R103" s="48" t="s">
        <v>2122</v>
      </c>
      <c r="S103" s="48" t="s">
        <v>2604</v>
      </c>
      <c r="T103" s="47" t="s">
        <v>1728</v>
      </c>
      <c r="U103" s="48" t="s">
        <v>1748</v>
      </c>
      <c r="V103" s="48" t="s">
        <v>2605</v>
      </c>
      <c r="W103" s="47">
        <v>-93</v>
      </c>
      <c r="X103" s="48" t="s">
        <v>1914</v>
      </c>
      <c r="Y103" s="49" t="s">
        <v>2606</v>
      </c>
    </row>
    <row r="104" spans="2:25" ht="32.25" customHeight="1">
      <c r="B104" s="302"/>
      <c r="C104" s="185"/>
      <c r="D104" s="303"/>
      <c r="E104" s="208"/>
      <c r="F104" s="182"/>
      <c r="G104" s="185"/>
      <c r="H104" s="200"/>
      <c r="I104" s="189"/>
      <c r="J104" s="200"/>
      <c r="K104" s="189"/>
      <c r="L104" s="304"/>
      <c r="N104" s="43"/>
      <c r="O104" s="44"/>
      <c r="P104" s="44"/>
      <c r="Q104" s="43"/>
      <c r="R104" s="44"/>
      <c r="S104" s="44"/>
      <c r="T104" s="43"/>
      <c r="U104" s="44"/>
      <c r="V104" s="44"/>
      <c r="W104" s="43"/>
      <c r="X104" s="44"/>
      <c r="Y104" s="44"/>
    </row>
    <row r="105" spans="2:25" ht="32.25" customHeight="1">
      <c r="B105" s="299" t="s">
        <v>15</v>
      </c>
      <c r="C105" s="144" t="s">
        <v>1067</v>
      </c>
      <c r="D105" s="300" t="s">
        <v>1066</v>
      </c>
      <c r="E105" s="163" t="s">
        <v>1031</v>
      </c>
      <c r="F105" s="143"/>
      <c r="G105" s="144"/>
      <c r="H105" s="198">
        <v>1.7</v>
      </c>
      <c r="I105" s="147">
        <f>SUM(F105:H105)</f>
        <v>1.7</v>
      </c>
      <c r="J105" s="198"/>
      <c r="K105" s="147">
        <f>SUM(I105:J105)</f>
        <v>1.7</v>
      </c>
      <c r="L105" s="301" t="s">
        <v>1065</v>
      </c>
      <c r="M105" s="60" t="s">
        <v>3</v>
      </c>
      <c r="N105" s="47" t="s">
        <v>1728</v>
      </c>
      <c r="O105" s="48" t="s">
        <v>1825</v>
      </c>
      <c r="P105" s="48" t="s">
        <v>2762</v>
      </c>
      <c r="Q105" s="47">
        <v>-93</v>
      </c>
      <c r="R105" s="48" t="s">
        <v>1750</v>
      </c>
      <c r="S105" s="48" t="s">
        <v>2607</v>
      </c>
      <c r="T105" s="47" t="s">
        <v>1728</v>
      </c>
      <c r="U105" s="48" t="s">
        <v>1825</v>
      </c>
      <c r="V105" s="48" t="s">
        <v>2608</v>
      </c>
      <c r="W105" s="47">
        <v>-93</v>
      </c>
      <c r="X105" s="48" t="s">
        <v>1765</v>
      </c>
      <c r="Y105" s="49" t="s">
        <v>2609</v>
      </c>
    </row>
    <row r="106" spans="2:25" ht="32.25" customHeight="1">
      <c r="B106" s="302"/>
      <c r="C106" s="185"/>
      <c r="D106" s="303"/>
      <c r="E106" s="208"/>
      <c r="F106" s="182"/>
      <c r="G106" s="185"/>
      <c r="H106" s="200"/>
      <c r="I106" s="189"/>
      <c r="J106" s="200"/>
      <c r="K106" s="189"/>
      <c r="L106" s="304"/>
      <c r="N106" s="43"/>
      <c r="O106" s="44"/>
      <c r="P106" s="44"/>
      <c r="Q106" s="43"/>
      <c r="R106" s="44"/>
      <c r="S106" s="44"/>
      <c r="T106" s="43"/>
      <c r="U106" s="44"/>
      <c r="V106" s="44"/>
      <c r="W106" s="43"/>
      <c r="X106" s="44"/>
      <c r="Y106" s="44"/>
    </row>
    <row r="107" spans="2:25" ht="32.25" customHeight="1">
      <c r="B107" s="299" t="s">
        <v>14</v>
      </c>
      <c r="C107" s="144" t="s">
        <v>1064</v>
      </c>
      <c r="D107" s="300" t="s">
        <v>1063</v>
      </c>
      <c r="E107" s="163" t="s">
        <v>1031</v>
      </c>
      <c r="F107" s="143"/>
      <c r="G107" s="144"/>
      <c r="H107" s="198">
        <v>6.5</v>
      </c>
      <c r="I107" s="147">
        <f>SUM(F107:H107)</f>
        <v>6.5</v>
      </c>
      <c r="J107" s="198"/>
      <c r="K107" s="147">
        <f>SUM(I107:J107)</f>
        <v>6.5</v>
      </c>
      <c r="L107" s="301" t="s">
        <v>714</v>
      </c>
      <c r="M107" s="60" t="s">
        <v>3</v>
      </c>
      <c r="N107" s="47" t="s">
        <v>1728</v>
      </c>
      <c r="O107" s="48" t="s">
        <v>2496</v>
      </c>
      <c r="P107" s="48" t="s">
        <v>2610</v>
      </c>
      <c r="Q107" s="47">
        <v>-92</v>
      </c>
      <c r="R107" s="48" t="s">
        <v>2095</v>
      </c>
      <c r="S107" s="48" t="s">
        <v>2611</v>
      </c>
      <c r="T107" s="47" t="s">
        <v>1728</v>
      </c>
      <c r="U107" s="48" t="s">
        <v>1796</v>
      </c>
      <c r="V107" s="48" t="s">
        <v>2612</v>
      </c>
      <c r="W107" s="47">
        <v>-92</v>
      </c>
      <c r="X107" s="48" t="s">
        <v>2513</v>
      </c>
      <c r="Y107" s="48" t="s">
        <v>2613</v>
      </c>
    </row>
    <row r="108" spans="2:25" ht="32.25" customHeight="1">
      <c r="B108" s="302"/>
      <c r="C108" s="185"/>
      <c r="D108" s="303"/>
      <c r="E108" s="208"/>
      <c r="F108" s="182"/>
      <c r="G108" s="185"/>
      <c r="H108" s="200"/>
      <c r="I108" s="189"/>
      <c r="J108" s="200"/>
      <c r="K108" s="189"/>
      <c r="L108" s="304"/>
      <c r="N108" s="43"/>
      <c r="O108" s="44"/>
      <c r="P108" s="44"/>
      <c r="Q108" s="43"/>
      <c r="R108" s="44"/>
      <c r="S108" s="44"/>
      <c r="T108" s="43"/>
      <c r="U108" s="44"/>
      <c r="V108" s="44"/>
      <c r="W108" s="43"/>
      <c r="X108" s="44"/>
      <c r="Y108" s="44"/>
    </row>
    <row r="109" spans="2:25" ht="32.25" customHeight="1">
      <c r="B109" s="299" t="s">
        <v>13</v>
      </c>
      <c r="C109" s="144" t="s">
        <v>1062</v>
      </c>
      <c r="D109" s="300" t="s">
        <v>1061</v>
      </c>
      <c r="E109" s="163" t="s">
        <v>1031</v>
      </c>
      <c r="F109" s="143"/>
      <c r="G109" s="144"/>
      <c r="H109" s="198">
        <v>7</v>
      </c>
      <c r="I109" s="147">
        <f>SUM(F109:H109)</f>
        <v>7</v>
      </c>
      <c r="J109" s="198"/>
      <c r="K109" s="147">
        <f>SUM(I109:J109)</f>
        <v>7</v>
      </c>
      <c r="L109" s="301" t="s">
        <v>1058</v>
      </c>
      <c r="M109" s="60" t="s">
        <v>3</v>
      </c>
      <c r="N109" s="47" t="s">
        <v>1728</v>
      </c>
      <c r="O109" s="48" t="s">
        <v>2070</v>
      </c>
      <c r="P109" s="48" t="s">
        <v>2614</v>
      </c>
      <c r="Q109" s="47">
        <v>-92</v>
      </c>
      <c r="R109" s="48" t="s">
        <v>2156</v>
      </c>
      <c r="S109" s="48" t="s">
        <v>2615</v>
      </c>
      <c r="T109" s="47" t="s">
        <v>1728</v>
      </c>
      <c r="U109" s="48" t="s">
        <v>1748</v>
      </c>
      <c r="V109" s="48" t="s">
        <v>2616</v>
      </c>
      <c r="W109" s="47">
        <v>-93</v>
      </c>
      <c r="X109" s="48" t="s">
        <v>1949</v>
      </c>
      <c r="Y109" s="49" t="s">
        <v>2221</v>
      </c>
    </row>
    <row r="110" spans="2:25" ht="23.25" customHeight="1">
      <c r="B110" s="302"/>
      <c r="C110" s="185"/>
      <c r="D110" s="303"/>
      <c r="E110" s="208"/>
      <c r="F110" s="182"/>
      <c r="G110" s="185"/>
      <c r="H110" s="200"/>
      <c r="I110" s="189"/>
      <c r="J110" s="200"/>
      <c r="K110" s="189"/>
      <c r="L110" s="304"/>
      <c r="N110" s="43"/>
      <c r="O110" s="44"/>
      <c r="P110" s="44"/>
      <c r="Q110" s="43"/>
      <c r="R110" s="44"/>
      <c r="S110" s="44"/>
      <c r="T110" s="43"/>
      <c r="U110" s="44"/>
      <c r="V110" s="44"/>
      <c r="W110" s="43"/>
      <c r="X110" s="44"/>
      <c r="Y110" s="44"/>
    </row>
    <row r="111" spans="2:25" ht="39" customHeight="1" thickBot="1">
      <c r="B111" s="356" t="s">
        <v>12</v>
      </c>
      <c r="C111" s="357" t="s">
        <v>1060</v>
      </c>
      <c r="D111" s="358" t="s">
        <v>1059</v>
      </c>
      <c r="E111" s="359" t="s">
        <v>1031</v>
      </c>
      <c r="F111" s="360"/>
      <c r="G111" s="357"/>
      <c r="H111" s="361">
        <v>8</v>
      </c>
      <c r="I111" s="362">
        <f>SUM(F111:H111)</f>
        <v>8</v>
      </c>
      <c r="J111" s="361"/>
      <c r="K111" s="362">
        <f>SUM(I111:J111)</f>
        <v>8</v>
      </c>
      <c r="L111" s="363" t="s">
        <v>1058</v>
      </c>
      <c r="M111" s="60" t="s">
        <v>3</v>
      </c>
      <c r="N111" s="54" t="s">
        <v>1728</v>
      </c>
      <c r="O111" s="55" t="s">
        <v>2095</v>
      </c>
      <c r="P111" s="55" t="s">
        <v>2617</v>
      </c>
      <c r="Q111" s="47">
        <v>-93</v>
      </c>
      <c r="R111" s="55" t="s">
        <v>2291</v>
      </c>
      <c r="S111" s="55" t="s">
        <v>2618</v>
      </c>
      <c r="T111" s="54" t="s">
        <v>1728</v>
      </c>
      <c r="U111" s="55" t="s">
        <v>2513</v>
      </c>
      <c r="V111" s="55" t="s">
        <v>2619</v>
      </c>
      <c r="W111" s="47">
        <v>-93</v>
      </c>
      <c r="X111" s="55" t="s">
        <v>1827</v>
      </c>
      <c r="Y111" s="55" t="s">
        <v>2620</v>
      </c>
    </row>
    <row r="112" spans="2:25" ht="32.25" customHeight="1">
      <c r="B112" s="302"/>
      <c r="C112" s="185"/>
      <c r="D112" s="303"/>
      <c r="E112" s="208"/>
      <c r="F112" s="182"/>
      <c r="G112" s="185"/>
      <c r="H112" s="200"/>
      <c r="I112" s="189"/>
      <c r="J112" s="200"/>
      <c r="K112" s="189"/>
      <c r="L112" s="304"/>
      <c r="N112" s="43"/>
      <c r="O112" s="44"/>
      <c r="P112" s="44"/>
      <c r="Q112" s="43"/>
      <c r="R112" s="44"/>
      <c r="S112" s="44"/>
      <c r="T112" s="43"/>
      <c r="U112" s="44"/>
      <c r="V112" s="44"/>
      <c r="W112" s="43"/>
      <c r="X112" s="44"/>
      <c r="Y112" s="44"/>
    </row>
    <row r="113" spans="1:25" ht="32.25" customHeight="1">
      <c r="B113" s="299" t="s">
        <v>11</v>
      </c>
      <c r="C113" s="144" t="s">
        <v>1057</v>
      </c>
      <c r="D113" s="300" t="s">
        <v>1056</v>
      </c>
      <c r="E113" s="163" t="s">
        <v>1031</v>
      </c>
      <c r="F113" s="143"/>
      <c r="G113" s="144"/>
      <c r="H113" s="198">
        <v>3</v>
      </c>
      <c r="I113" s="147">
        <f>SUM(F113:H113)</f>
        <v>3</v>
      </c>
      <c r="J113" s="198">
        <v>7</v>
      </c>
      <c r="K113" s="147">
        <f>SUM(I113:J113)</f>
        <v>10</v>
      </c>
      <c r="L113" s="301" t="s">
        <v>492</v>
      </c>
      <c r="M113" s="60" t="s">
        <v>10</v>
      </c>
      <c r="N113" s="47" t="s">
        <v>1728</v>
      </c>
      <c r="O113" s="48" t="s">
        <v>2156</v>
      </c>
      <c r="P113" s="48" t="s">
        <v>2621</v>
      </c>
      <c r="Q113" s="47">
        <v>-92</v>
      </c>
      <c r="R113" s="48" t="s">
        <v>2506</v>
      </c>
      <c r="S113" s="48" t="s">
        <v>2622</v>
      </c>
      <c r="T113" s="47" t="s">
        <v>1728</v>
      </c>
      <c r="U113" s="48" t="s">
        <v>1930</v>
      </c>
      <c r="V113" s="48" t="s">
        <v>2623</v>
      </c>
      <c r="W113" s="47">
        <v>-92</v>
      </c>
      <c r="X113" s="48" t="s">
        <v>1799</v>
      </c>
      <c r="Y113" s="49" t="s">
        <v>2624</v>
      </c>
    </row>
    <row r="114" spans="1:25" ht="32.25" customHeight="1">
      <c r="B114" s="302"/>
      <c r="C114" s="185"/>
      <c r="D114" s="303"/>
      <c r="E114" s="208"/>
      <c r="F114" s="182"/>
      <c r="G114" s="185"/>
      <c r="H114" s="200"/>
      <c r="I114" s="189"/>
      <c r="J114" s="200"/>
      <c r="K114" s="189"/>
      <c r="L114" s="304"/>
      <c r="N114" s="43"/>
      <c r="O114" s="44"/>
      <c r="P114" s="44"/>
      <c r="Q114" s="43"/>
      <c r="R114" s="44"/>
      <c r="S114" s="44"/>
      <c r="T114" s="43"/>
      <c r="U114" s="44"/>
      <c r="V114" s="44"/>
      <c r="W114" s="43"/>
      <c r="X114" s="44"/>
      <c r="Y114" s="44"/>
    </row>
    <row r="115" spans="1:25" ht="32.25" customHeight="1">
      <c r="B115" s="299" t="s">
        <v>9</v>
      </c>
      <c r="C115" s="144" t="s">
        <v>1055</v>
      </c>
      <c r="D115" s="300" t="s">
        <v>1054</v>
      </c>
      <c r="E115" s="163" t="s">
        <v>1031</v>
      </c>
      <c r="F115" s="143"/>
      <c r="G115" s="144"/>
      <c r="H115" s="198">
        <v>1.2</v>
      </c>
      <c r="I115" s="147">
        <f>SUM(F115:H115)</f>
        <v>1.2</v>
      </c>
      <c r="J115" s="198">
        <v>5.4</v>
      </c>
      <c r="K115" s="147">
        <f>SUM(I115:J115)</f>
        <v>6.6000000000000005</v>
      </c>
      <c r="L115" s="301" t="s">
        <v>1053</v>
      </c>
      <c r="M115" s="60" t="s">
        <v>10</v>
      </c>
      <c r="N115" s="47" t="s">
        <v>1771</v>
      </c>
      <c r="O115" s="48" t="s">
        <v>2218</v>
      </c>
      <c r="P115" s="48" t="s">
        <v>2625</v>
      </c>
      <c r="Q115" s="47">
        <v>-92</v>
      </c>
      <c r="R115" s="48" t="s">
        <v>2486</v>
      </c>
      <c r="S115" s="48" t="s">
        <v>2626</v>
      </c>
      <c r="T115" s="47" t="s">
        <v>1771</v>
      </c>
      <c r="U115" s="48" t="s">
        <v>1827</v>
      </c>
      <c r="V115" s="48" t="s">
        <v>2669</v>
      </c>
      <c r="W115" s="47">
        <v>-92</v>
      </c>
      <c r="X115" s="48" t="s">
        <v>2504</v>
      </c>
      <c r="Y115" s="48" t="s">
        <v>3070</v>
      </c>
    </row>
    <row r="116" spans="1:25" ht="32.25" customHeight="1">
      <c r="B116" s="302"/>
      <c r="C116" s="185"/>
      <c r="D116" s="303"/>
      <c r="E116" s="208"/>
      <c r="F116" s="182"/>
      <c r="G116" s="185"/>
      <c r="H116" s="200"/>
      <c r="I116" s="189"/>
      <c r="J116" s="200"/>
      <c r="K116" s="189"/>
      <c r="L116" s="304"/>
      <c r="N116" s="43"/>
      <c r="O116" s="44"/>
      <c r="P116" s="44"/>
      <c r="Q116" s="43"/>
      <c r="R116" s="44"/>
      <c r="S116" s="44"/>
      <c r="T116" s="43"/>
      <c r="U116" s="44"/>
      <c r="V116" s="44"/>
      <c r="W116" s="43"/>
      <c r="X116" s="44"/>
      <c r="Y116" s="44"/>
    </row>
    <row r="117" spans="1:25" ht="57" customHeight="1">
      <c r="B117" s="299" t="s">
        <v>8</v>
      </c>
      <c r="C117" s="144" t="s">
        <v>1052</v>
      </c>
      <c r="D117" s="300" t="s">
        <v>1051</v>
      </c>
      <c r="E117" s="163" t="s">
        <v>1031</v>
      </c>
      <c r="F117" s="143"/>
      <c r="G117" s="144"/>
      <c r="H117" s="198">
        <v>16.2</v>
      </c>
      <c r="I117" s="147">
        <f>SUM(F117:H117)</f>
        <v>16.2</v>
      </c>
      <c r="J117" s="198"/>
      <c r="K117" s="147">
        <f>SUM(I117:J117)</f>
        <v>16.2</v>
      </c>
      <c r="L117" s="301" t="s">
        <v>463</v>
      </c>
      <c r="M117" s="60" t="s">
        <v>3</v>
      </c>
      <c r="N117" s="47" t="s">
        <v>1771</v>
      </c>
      <c r="O117" s="48" t="s">
        <v>2300</v>
      </c>
      <c r="P117" s="48" t="s">
        <v>2627</v>
      </c>
      <c r="Q117" s="47">
        <v>-92</v>
      </c>
      <c r="R117" s="48" t="s">
        <v>2091</v>
      </c>
      <c r="S117" s="48" t="s">
        <v>2628</v>
      </c>
      <c r="T117" s="47" t="s">
        <v>1771</v>
      </c>
      <c r="U117" s="48" t="s">
        <v>1839</v>
      </c>
      <c r="V117" s="48" t="s">
        <v>2629</v>
      </c>
      <c r="W117" s="47">
        <v>-92</v>
      </c>
      <c r="X117" s="48" t="s">
        <v>1799</v>
      </c>
      <c r="Y117" s="49" t="s">
        <v>2630</v>
      </c>
    </row>
    <row r="118" spans="1:25" ht="32.25" customHeight="1">
      <c r="B118" s="302"/>
      <c r="C118" s="185"/>
      <c r="D118" s="303"/>
      <c r="E118" s="208"/>
      <c r="F118" s="182"/>
      <c r="G118" s="185"/>
      <c r="H118" s="200"/>
      <c r="I118" s="189"/>
      <c r="J118" s="200"/>
      <c r="K118" s="189"/>
      <c r="L118" s="304"/>
      <c r="N118" s="43"/>
      <c r="O118" s="44"/>
      <c r="P118" s="44"/>
      <c r="Q118" s="43"/>
      <c r="R118" s="44"/>
      <c r="S118" s="44"/>
      <c r="T118" s="43"/>
      <c r="U118" s="44"/>
      <c r="V118" s="44"/>
      <c r="W118" s="43"/>
      <c r="X118" s="44"/>
      <c r="Y118" s="44"/>
    </row>
    <row r="119" spans="1:25" ht="32.25" customHeight="1">
      <c r="B119" s="299" t="s">
        <v>7</v>
      </c>
      <c r="C119" s="144" t="s">
        <v>1050</v>
      </c>
      <c r="D119" s="300" t="s">
        <v>1049</v>
      </c>
      <c r="E119" s="163" t="s">
        <v>1031</v>
      </c>
      <c r="F119" s="143"/>
      <c r="G119" s="144"/>
      <c r="H119" s="198">
        <v>1</v>
      </c>
      <c r="I119" s="147">
        <f>SUM(F119:H119)</f>
        <v>1</v>
      </c>
      <c r="J119" s="198">
        <v>2.9</v>
      </c>
      <c r="K119" s="147">
        <f>SUM(I119:J119)</f>
        <v>3.9</v>
      </c>
      <c r="L119" s="301" t="s">
        <v>3069</v>
      </c>
      <c r="M119" s="60" t="s">
        <v>5</v>
      </c>
      <c r="N119" s="47" t="s">
        <v>1771</v>
      </c>
      <c r="O119" s="48" t="s">
        <v>2193</v>
      </c>
      <c r="P119" s="48" t="s">
        <v>2631</v>
      </c>
      <c r="Q119" s="47">
        <v>-92</v>
      </c>
      <c r="R119" s="48" t="s">
        <v>2120</v>
      </c>
      <c r="S119" s="48" t="s">
        <v>2632</v>
      </c>
      <c r="T119" s="47" t="s">
        <v>1771</v>
      </c>
      <c r="U119" s="48" t="s">
        <v>1949</v>
      </c>
      <c r="V119" s="48" t="s">
        <v>2633</v>
      </c>
      <c r="W119" s="47">
        <v>-92</v>
      </c>
      <c r="X119" s="48" t="s">
        <v>1788</v>
      </c>
      <c r="Y119" s="48" t="s">
        <v>2634</v>
      </c>
    </row>
    <row r="120" spans="1:25" ht="32.25" customHeight="1">
      <c r="B120" s="302"/>
      <c r="C120" s="185"/>
      <c r="D120" s="303"/>
      <c r="E120" s="208"/>
      <c r="F120" s="182"/>
      <c r="G120" s="185"/>
      <c r="H120" s="200"/>
      <c r="I120" s="189"/>
      <c r="J120" s="200"/>
      <c r="K120" s="189"/>
      <c r="L120" s="304"/>
      <c r="N120" s="43"/>
      <c r="O120" s="44"/>
      <c r="P120" s="44"/>
      <c r="Q120" s="43"/>
      <c r="R120" s="44"/>
      <c r="S120" s="44"/>
      <c r="T120" s="43"/>
      <c r="U120" s="44"/>
      <c r="V120" s="44"/>
      <c r="W120" s="43"/>
      <c r="X120" s="44"/>
      <c r="Y120" s="44"/>
    </row>
    <row r="121" spans="1:25" ht="32.25" customHeight="1">
      <c r="B121" s="299" t="s">
        <v>6</v>
      </c>
      <c r="C121" s="144" t="s">
        <v>1048</v>
      </c>
      <c r="D121" s="300" t="s">
        <v>1047</v>
      </c>
      <c r="E121" s="163" t="s">
        <v>1031</v>
      </c>
      <c r="F121" s="143"/>
      <c r="G121" s="144"/>
      <c r="H121" s="198"/>
      <c r="I121" s="147"/>
      <c r="J121" s="146">
        <v>3.9</v>
      </c>
      <c r="K121" s="147">
        <f>SUM(I121:J121)</f>
        <v>3.9</v>
      </c>
      <c r="L121" s="301" t="s">
        <v>3068</v>
      </c>
      <c r="M121" s="60" t="s">
        <v>5</v>
      </c>
      <c r="N121" s="47" t="s">
        <v>1728</v>
      </c>
      <c r="O121" s="48" t="s">
        <v>2153</v>
      </c>
      <c r="P121" s="48" t="s">
        <v>2635</v>
      </c>
      <c r="Q121" s="47">
        <v>-92</v>
      </c>
      <c r="R121" s="48" t="s">
        <v>2074</v>
      </c>
      <c r="S121" s="48" t="s">
        <v>2636</v>
      </c>
      <c r="T121" s="47" t="s">
        <v>1728</v>
      </c>
      <c r="U121" s="48" t="s">
        <v>1930</v>
      </c>
      <c r="V121" s="48" t="s">
        <v>2637</v>
      </c>
      <c r="W121" s="47">
        <v>-93</v>
      </c>
      <c r="X121" s="48" t="s">
        <v>1949</v>
      </c>
      <c r="Y121" s="49" t="s">
        <v>2638</v>
      </c>
    </row>
    <row r="122" spans="1:25" ht="32.25" customHeight="1">
      <c r="B122" s="302"/>
      <c r="C122" s="185"/>
      <c r="D122" s="303"/>
      <c r="E122" s="208"/>
      <c r="F122" s="182"/>
      <c r="G122" s="185"/>
      <c r="H122" s="200"/>
      <c r="I122" s="189"/>
      <c r="J122" s="200"/>
      <c r="K122" s="189"/>
      <c r="L122" s="304"/>
      <c r="N122" s="43"/>
      <c r="O122" s="44"/>
      <c r="P122" s="44"/>
      <c r="Q122" s="43"/>
      <c r="R122" s="44"/>
      <c r="S122" s="44"/>
      <c r="T122" s="43"/>
      <c r="U122" s="44"/>
      <c r="V122" s="44"/>
      <c r="W122" s="43"/>
      <c r="X122" s="44"/>
      <c r="Y122" s="44"/>
    </row>
    <row r="123" spans="1:25" ht="53.25" customHeight="1">
      <c r="B123" s="299" t="s">
        <v>4</v>
      </c>
      <c r="C123" s="144" t="s">
        <v>1046</v>
      </c>
      <c r="D123" s="300" t="s">
        <v>1045</v>
      </c>
      <c r="E123" s="163" t="s">
        <v>1031</v>
      </c>
      <c r="F123" s="143"/>
      <c r="G123" s="144"/>
      <c r="H123" s="198">
        <v>4</v>
      </c>
      <c r="I123" s="147">
        <f>SUM(F123:H123)</f>
        <v>4</v>
      </c>
      <c r="J123" s="198"/>
      <c r="K123" s="147">
        <f>SUM(I123:J123)</f>
        <v>4</v>
      </c>
      <c r="L123" s="301" t="s">
        <v>1044</v>
      </c>
      <c r="M123" s="60" t="s">
        <v>3</v>
      </c>
      <c r="N123" s="47" t="s">
        <v>1728</v>
      </c>
      <c r="O123" s="48" t="s">
        <v>2153</v>
      </c>
      <c r="P123" s="48" t="s">
        <v>2639</v>
      </c>
      <c r="Q123" s="47">
        <v>-93</v>
      </c>
      <c r="R123" s="48" t="s">
        <v>2081</v>
      </c>
      <c r="S123" s="48" t="s">
        <v>2640</v>
      </c>
      <c r="T123" s="47" t="s">
        <v>1728</v>
      </c>
      <c r="U123" s="48" t="s">
        <v>1930</v>
      </c>
      <c r="V123" s="48" t="s">
        <v>2641</v>
      </c>
      <c r="W123" s="47">
        <v>-93</v>
      </c>
      <c r="X123" s="48" t="s">
        <v>1765</v>
      </c>
      <c r="Y123" s="49" t="s">
        <v>2642</v>
      </c>
    </row>
    <row r="124" spans="1:25" ht="32.25" customHeight="1">
      <c r="B124" s="302"/>
      <c r="C124" s="185"/>
      <c r="D124" s="303"/>
      <c r="E124" s="208"/>
      <c r="F124" s="200"/>
      <c r="G124" s="199"/>
      <c r="H124" s="187"/>
      <c r="I124" s="189"/>
      <c r="J124" s="187"/>
      <c r="K124" s="189"/>
      <c r="L124" s="304"/>
      <c r="N124" s="43"/>
      <c r="O124" s="44"/>
      <c r="P124" s="44"/>
      <c r="Q124" s="43"/>
      <c r="R124" s="44"/>
      <c r="S124" s="44"/>
      <c r="T124" s="43"/>
      <c r="U124" s="44"/>
      <c r="V124" s="44"/>
      <c r="W124" s="43"/>
      <c r="X124" s="44"/>
      <c r="Y124" s="44"/>
    </row>
    <row r="125" spans="1:25" ht="32.25" customHeight="1">
      <c r="B125" s="299" t="s">
        <v>737</v>
      </c>
      <c r="C125" s="144" t="s">
        <v>1043</v>
      </c>
      <c r="D125" s="300" t="s">
        <v>1042</v>
      </c>
      <c r="E125" s="163" t="s">
        <v>1031</v>
      </c>
      <c r="F125" s="198"/>
      <c r="G125" s="197"/>
      <c r="H125" s="198">
        <v>5</v>
      </c>
      <c r="I125" s="147">
        <f>SUM(F125:H125)</f>
        <v>5</v>
      </c>
      <c r="J125" s="198"/>
      <c r="K125" s="147">
        <f>SUM(I125:J125)</f>
        <v>5</v>
      </c>
      <c r="L125" s="301" t="s">
        <v>1550</v>
      </c>
      <c r="M125" s="60" t="s">
        <v>3</v>
      </c>
      <c r="N125" s="47" t="s">
        <v>1728</v>
      </c>
      <c r="O125" s="48" t="s">
        <v>2156</v>
      </c>
      <c r="P125" s="48" t="s">
        <v>2576</v>
      </c>
      <c r="Q125" s="47">
        <v>-93</v>
      </c>
      <c r="R125" s="48" t="s">
        <v>2291</v>
      </c>
      <c r="S125" s="48" t="s">
        <v>2643</v>
      </c>
      <c r="T125" s="47" t="s">
        <v>1771</v>
      </c>
      <c r="U125" s="48" t="s">
        <v>1949</v>
      </c>
      <c r="V125" s="48" t="s">
        <v>2763</v>
      </c>
      <c r="W125" s="47">
        <v>-93</v>
      </c>
      <c r="X125" s="48" t="s">
        <v>1914</v>
      </c>
      <c r="Y125" s="49" t="s">
        <v>2764</v>
      </c>
    </row>
    <row r="126" spans="1:25" ht="32.25" customHeight="1">
      <c r="B126" s="302"/>
      <c r="C126" s="185"/>
      <c r="D126" s="303"/>
      <c r="E126" s="208"/>
      <c r="F126" s="200"/>
      <c r="G126" s="199"/>
      <c r="H126" s="200"/>
      <c r="I126" s="189"/>
      <c r="J126" s="200"/>
      <c r="K126" s="189"/>
      <c r="L126" s="304"/>
      <c r="N126" s="43"/>
      <c r="O126" s="44"/>
      <c r="P126" s="44"/>
      <c r="Q126" s="43"/>
      <c r="R126" s="44"/>
      <c r="S126" s="44"/>
      <c r="T126" s="43"/>
      <c r="U126" s="44"/>
      <c r="V126" s="44"/>
      <c r="W126" s="43"/>
      <c r="X126" s="44"/>
      <c r="Y126" s="44"/>
    </row>
    <row r="127" spans="1:25" ht="32.25" customHeight="1">
      <c r="B127" s="299" t="s">
        <v>736</v>
      </c>
      <c r="C127" s="144" t="s">
        <v>1041</v>
      </c>
      <c r="D127" s="300" t="s">
        <v>1040</v>
      </c>
      <c r="E127" s="163" t="s">
        <v>1031</v>
      </c>
      <c r="F127" s="198"/>
      <c r="G127" s="197"/>
      <c r="H127" s="198">
        <v>6.6</v>
      </c>
      <c r="I127" s="147">
        <f>SUM(F127:H127)</f>
        <v>6.6</v>
      </c>
      <c r="J127" s="146"/>
      <c r="K127" s="147">
        <f>SUM(I127:J127)</f>
        <v>6.6</v>
      </c>
      <c r="L127" s="301" t="s">
        <v>1037</v>
      </c>
      <c r="M127" s="60" t="s">
        <v>10</v>
      </c>
      <c r="N127" s="47" t="s">
        <v>1728</v>
      </c>
      <c r="O127" s="48" t="s">
        <v>2084</v>
      </c>
      <c r="P127" s="48" t="s">
        <v>2644</v>
      </c>
      <c r="Q127" s="47">
        <v>-92</v>
      </c>
      <c r="R127" s="48" t="s">
        <v>2156</v>
      </c>
      <c r="S127" s="48" t="s">
        <v>2645</v>
      </c>
      <c r="T127" s="47" t="s">
        <v>1728</v>
      </c>
      <c r="U127" s="48" t="s">
        <v>2513</v>
      </c>
      <c r="V127" s="48" t="s">
        <v>2646</v>
      </c>
      <c r="W127" s="47">
        <v>-92</v>
      </c>
      <c r="X127" s="48" t="s">
        <v>1820</v>
      </c>
      <c r="Y127" s="49" t="s">
        <v>2149</v>
      </c>
    </row>
    <row r="128" spans="1:25" ht="32.25" customHeight="1">
      <c r="A128" s="47"/>
      <c r="B128" s="199"/>
      <c r="C128" s="199"/>
      <c r="D128" s="199"/>
      <c r="E128" s="199"/>
      <c r="F128" s="199"/>
      <c r="G128" s="199"/>
      <c r="H128" s="200"/>
      <c r="I128" s="189"/>
      <c r="J128" s="200"/>
      <c r="K128" s="189"/>
      <c r="L128" s="304"/>
      <c r="N128" s="43"/>
      <c r="O128" s="44"/>
      <c r="P128" s="44"/>
      <c r="Q128" s="43"/>
      <c r="R128" s="44"/>
      <c r="S128" s="44"/>
      <c r="T128" s="43"/>
      <c r="U128" s="44"/>
      <c r="V128" s="44"/>
      <c r="W128" s="43"/>
      <c r="X128" s="44"/>
      <c r="Y128" s="44"/>
    </row>
    <row r="129" spans="1:25" ht="32.25" customHeight="1">
      <c r="B129" s="143"/>
      <c r="C129" s="144"/>
      <c r="D129" s="300"/>
      <c r="E129" s="163"/>
      <c r="F129" s="198"/>
      <c r="G129" s="197"/>
      <c r="H129" s="198"/>
      <c r="I129" s="147"/>
      <c r="J129" s="146"/>
      <c r="K129" s="147"/>
      <c r="L129" s="301"/>
      <c r="N129" s="47" t="s">
        <v>1728</v>
      </c>
      <c r="O129" s="48" t="s">
        <v>1930</v>
      </c>
      <c r="P129" s="48" t="s">
        <v>2765</v>
      </c>
      <c r="Q129" s="47">
        <v>-92</v>
      </c>
      <c r="R129" s="48" t="s">
        <v>1820</v>
      </c>
      <c r="S129" s="48" t="s">
        <v>2766</v>
      </c>
      <c r="T129" s="47" t="s">
        <v>1728</v>
      </c>
      <c r="U129" s="48" t="s">
        <v>1930</v>
      </c>
      <c r="V129" s="48" t="s">
        <v>2767</v>
      </c>
      <c r="W129" s="47">
        <v>-92</v>
      </c>
      <c r="X129" s="48" t="s">
        <v>1866</v>
      </c>
      <c r="Y129" s="49" t="s">
        <v>2768</v>
      </c>
    </row>
    <row r="130" spans="1:25" ht="32.25" customHeight="1">
      <c r="A130" s="47"/>
      <c r="B130" s="302"/>
      <c r="C130" s="185"/>
      <c r="D130" s="303"/>
      <c r="E130" s="208"/>
      <c r="F130" s="200"/>
      <c r="G130" s="199"/>
      <c r="H130" s="200"/>
      <c r="I130" s="189"/>
      <c r="J130" s="200"/>
      <c r="K130" s="189"/>
      <c r="L130" s="304"/>
      <c r="N130" s="43"/>
      <c r="O130" s="44"/>
      <c r="P130" s="44"/>
      <c r="Q130" s="43"/>
      <c r="R130" s="44"/>
      <c r="S130" s="44"/>
      <c r="T130" s="43"/>
      <c r="U130" s="44"/>
      <c r="V130" s="44"/>
      <c r="W130" s="43"/>
      <c r="X130" s="44"/>
      <c r="Y130" s="44"/>
    </row>
    <row r="131" spans="1:25" ht="32.25" customHeight="1">
      <c r="B131" s="299" t="s">
        <v>735</v>
      </c>
      <c r="C131" s="144" t="s">
        <v>1039</v>
      </c>
      <c r="D131" s="300" t="s">
        <v>1038</v>
      </c>
      <c r="E131" s="163" t="s">
        <v>1031</v>
      </c>
      <c r="F131" s="198"/>
      <c r="G131" s="197"/>
      <c r="H131" s="198">
        <v>1.6</v>
      </c>
      <c r="I131" s="147">
        <f>SUM(F131:H131)</f>
        <v>1.6</v>
      </c>
      <c r="J131" s="198"/>
      <c r="K131" s="147">
        <f>SUM(I131:J131)</f>
        <v>1.6</v>
      </c>
      <c r="L131" s="301" t="s">
        <v>1037</v>
      </c>
      <c r="M131" s="60" t="s">
        <v>3</v>
      </c>
      <c r="N131" s="47" t="s">
        <v>1728</v>
      </c>
      <c r="O131" s="48" t="s">
        <v>2095</v>
      </c>
      <c r="P131" s="48" t="s">
        <v>2647</v>
      </c>
      <c r="Q131" s="47">
        <v>-93</v>
      </c>
      <c r="R131" s="48" t="s">
        <v>2291</v>
      </c>
      <c r="S131" s="48" t="s">
        <v>2648</v>
      </c>
      <c r="T131" s="47" t="s">
        <v>1728</v>
      </c>
      <c r="U131" s="48" t="s">
        <v>1729</v>
      </c>
      <c r="V131" s="48" t="s">
        <v>2649</v>
      </c>
      <c r="W131" s="47">
        <v>-93</v>
      </c>
      <c r="X131" s="48" t="s">
        <v>1772</v>
      </c>
      <c r="Y131" s="49" t="s">
        <v>2650</v>
      </c>
    </row>
    <row r="132" spans="1:25" ht="32.25" customHeight="1">
      <c r="B132" s="302"/>
      <c r="C132" s="185"/>
      <c r="D132" s="303"/>
      <c r="E132" s="208"/>
      <c r="F132" s="200"/>
      <c r="G132" s="199"/>
      <c r="H132" s="200"/>
      <c r="I132" s="189"/>
      <c r="J132" s="200"/>
      <c r="K132" s="189"/>
      <c r="L132" s="304"/>
      <c r="N132" s="43"/>
      <c r="O132" s="44"/>
      <c r="P132" s="44"/>
      <c r="Q132" s="43"/>
      <c r="R132" s="44"/>
      <c r="S132" s="44"/>
      <c r="T132" s="43"/>
      <c r="U132" s="44"/>
      <c r="V132" s="44"/>
      <c r="W132" s="43"/>
      <c r="X132" s="44"/>
      <c r="Y132" s="44"/>
    </row>
    <row r="133" spans="1:25" ht="32.25" customHeight="1">
      <c r="B133" s="299" t="s">
        <v>734</v>
      </c>
      <c r="C133" s="144" t="s">
        <v>1036</v>
      </c>
      <c r="D133" s="300" t="s">
        <v>1035</v>
      </c>
      <c r="E133" s="163" t="s">
        <v>1031</v>
      </c>
      <c r="F133" s="198"/>
      <c r="G133" s="197"/>
      <c r="H133" s="198">
        <v>1.8</v>
      </c>
      <c r="I133" s="147">
        <f>SUM(F133:H133)</f>
        <v>1.8</v>
      </c>
      <c r="J133" s="364"/>
      <c r="K133" s="147">
        <f>SUM(I133:J133)</f>
        <v>1.8</v>
      </c>
      <c r="L133" s="301" t="s">
        <v>1034</v>
      </c>
      <c r="M133" s="60" t="s">
        <v>3</v>
      </c>
      <c r="N133" s="47" t="s">
        <v>1771</v>
      </c>
      <c r="O133" s="48" t="s">
        <v>2069</v>
      </c>
      <c r="P133" s="48" t="s">
        <v>2651</v>
      </c>
      <c r="Q133" s="47">
        <v>-92</v>
      </c>
      <c r="R133" s="48" t="s">
        <v>2159</v>
      </c>
      <c r="S133" s="48" t="s">
        <v>2652</v>
      </c>
      <c r="T133" s="47" t="s">
        <v>1771</v>
      </c>
      <c r="U133" s="48" t="s">
        <v>1839</v>
      </c>
      <c r="V133" s="48" t="s">
        <v>2529</v>
      </c>
      <c r="W133" s="47">
        <v>-92</v>
      </c>
      <c r="X133" s="48" t="s">
        <v>1796</v>
      </c>
      <c r="Y133" s="49" t="s">
        <v>2653</v>
      </c>
    </row>
    <row r="134" spans="1:25" ht="32.25" customHeight="1">
      <c r="B134" s="365"/>
      <c r="C134" s="366"/>
      <c r="D134" s="367"/>
      <c r="E134" s="96"/>
      <c r="F134" s="107"/>
      <c r="G134" s="117"/>
      <c r="H134" s="102"/>
      <c r="I134" s="113"/>
      <c r="J134" s="102"/>
      <c r="K134" s="113"/>
      <c r="L134" s="368"/>
      <c r="N134" s="43"/>
      <c r="O134" s="44"/>
      <c r="P134" s="44"/>
      <c r="Q134" s="43"/>
      <c r="R134" s="44"/>
      <c r="S134" s="44"/>
      <c r="T134" s="43"/>
      <c r="U134" s="44"/>
      <c r="V134" s="44"/>
      <c r="W134" s="43"/>
      <c r="X134" s="44"/>
      <c r="Y134" s="44"/>
    </row>
    <row r="135" spans="1:25" ht="32.25" customHeight="1">
      <c r="B135" s="311" t="s">
        <v>733</v>
      </c>
      <c r="C135" s="144" t="s">
        <v>1033</v>
      </c>
      <c r="D135" s="312" t="s">
        <v>1032</v>
      </c>
      <c r="E135" s="163" t="s">
        <v>1031</v>
      </c>
      <c r="F135" s="104"/>
      <c r="G135" s="114"/>
      <c r="H135" s="103">
        <v>0.93</v>
      </c>
      <c r="I135" s="147">
        <f>SUM(F135:H135)</f>
        <v>0.93</v>
      </c>
      <c r="J135" s="103"/>
      <c r="K135" s="147">
        <f>SUM(I135:J135)</f>
        <v>0.93</v>
      </c>
      <c r="L135" s="72" t="s">
        <v>1030</v>
      </c>
      <c r="M135" s="60" t="s">
        <v>3</v>
      </c>
      <c r="N135" s="47" t="s">
        <v>1771</v>
      </c>
      <c r="O135" s="48" t="s">
        <v>2122</v>
      </c>
      <c r="P135" s="48" t="s">
        <v>2769</v>
      </c>
      <c r="Q135" s="47">
        <v>-92</v>
      </c>
      <c r="R135" s="48" t="s">
        <v>2073</v>
      </c>
      <c r="S135" s="48" t="s">
        <v>2770</v>
      </c>
      <c r="T135" s="47" t="s">
        <v>1771</v>
      </c>
      <c r="U135" s="48" t="s">
        <v>1949</v>
      </c>
      <c r="V135" s="48" t="s">
        <v>2521</v>
      </c>
      <c r="W135" s="47">
        <v>-92</v>
      </c>
      <c r="X135" s="48" t="s">
        <v>1985</v>
      </c>
      <c r="Y135" s="49" t="s">
        <v>2522</v>
      </c>
    </row>
    <row r="136" spans="1:25" ht="32.25" customHeight="1">
      <c r="B136" s="314"/>
      <c r="C136" s="315"/>
      <c r="D136" s="316"/>
      <c r="E136" s="317"/>
      <c r="F136" s="369"/>
      <c r="G136" s="370"/>
      <c r="H136" s="318"/>
      <c r="I136" s="319"/>
      <c r="J136" s="318"/>
      <c r="K136" s="319"/>
      <c r="L136" s="320"/>
      <c r="N136" s="321"/>
      <c r="O136" s="159"/>
      <c r="P136" s="159"/>
      <c r="Q136" s="321"/>
      <c r="R136" s="159"/>
      <c r="S136" s="159"/>
      <c r="T136" s="321"/>
      <c r="U136" s="159"/>
      <c r="V136" s="159"/>
      <c r="W136" s="321"/>
      <c r="X136" s="159"/>
      <c r="Y136" s="322"/>
    </row>
    <row r="137" spans="1:25" ht="40.5" customHeight="1">
      <c r="B137" s="311" t="s">
        <v>1327</v>
      </c>
      <c r="C137" s="144" t="s">
        <v>1702</v>
      </c>
      <c r="D137" s="323" t="s">
        <v>1717</v>
      </c>
      <c r="E137" s="79" t="s">
        <v>1031</v>
      </c>
      <c r="F137" s="104"/>
      <c r="G137" s="114"/>
      <c r="H137" s="103">
        <v>6.7</v>
      </c>
      <c r="I137" s="146">
        <v>6.7</v>
      </c>
      <c r="J137" s="103"/>
      <c r="K137" s="146">
        <f>I137</f>
        <v>6.7</v>
      </c>
      <c r="L137" s="72" t="s">
        <v>1034</v>
      </c>
      <c r="M137" s="60" t="s">
        <v>3</v>
      </c>
      <c r="N137" s="47" t="s">
        <v>1771</v>
      </c>
      <c r="O137" s="48" t="s">
        <v>2072</v>
      </c>
      <c r="P137" s="48" t="s">
        <v>2654</v>
      </c>
      <c r="Q137" s="47">
        <v>-92</v>
      </c>
      <c r="R137" s="48" t="s">
        <v>2506</v>
      </c>
      <c r="S137" s="48" t="s">
        <v>2655</v>
      </c>
      <c r="T137" s="47" t="s">
        <v>1771</v>
      </c>
      <c r="U137" s="48" t="s">
        <v>1765</v>
      </c>
      <c r="V137" s="48" t="s">
        <v>2656</v>
      </c>
      <c r="W137" s="47">
        <v>-92</v>
      </c>
      <c r="X137" s="48" t="s">
        <v>1796</v>
      </c>
      <c r="Y137" s="49" t="s">
        <v>2657</v>
      </c>
    </row>
    <row r="138" spans="1:25" ht="32.25" customHeight="1">
      <c r="B138" s="314"/>
      <c r="C138" s="315"/>
      <c r="D138" s="316"/>
      <c r="E138" s="317"/>
      <c r="F138" s="369"/>
      <c r="G138" s="370"/>
      <c r="H138" s="318"/>
      <c r="I138" s="319"/>
      <c r="J138" s="318"/>
      <c r="K138" s="319"/>
      <c r="L138" s="320"/>
      <c r="N138" s="321"/>
      <c r="O138" s="159"/>
      <c r="P138" s="159"/>
      <c r="Q138" s="43"/>
      <c r="R138" s="159"/>
      <c r="S138" s="159"/>
      <c r="T138" s="321"/>
      <c r="U138" s="159"/>
      <c r="V138" s="159"/>
      <c r="W138" s="321"/>
      <c r="X138" s="159"/>
      <c r="Y138" s="322"/>
    </row>
    <row r="139" spans="1:25" ht="60" customHeight="1" thickBot="1">
      <c r="B139" s="324">
        <v>60</v>
      </c>
      <c r="C139" s="325" t="s">
        <v>1703</v>
      </c>
      <c r="D139" s="326" t="s">
        <v>1704</v>
      </c>
      <c r="E139" s="327" t="s">
        <v>1031</v>
      </c>
      <c r="F139" s="328"/>
      <c r="G139" s="329"/>
      <c r="H139" s="328">
        <v>4.5</v>
      </c>
      <c r="I139" s="329">
        <v>4.5</v>
      </c>
      <c r="J139" s="328"/>
      <c r="K139" s="329">
        <f>I139</f>
        <v>4.5</v>
      </c>
      <c r="L139" s="371" t="s">
        <v>1704</v>
      </c>
      <c r="M139" s="518" t="s">
        <v>3</v>
      </c>
      <c r="N139" s="330" t="s">
        <v>1771</v>
      </c>
      <c r="O139" s="331" t="s">
        <v>2094</v>
      </c>
      <c r="P139" s="331" t="s">
        <v>2404</v>
      </c>
      <c r="Q139" s="519">
        <v>-92</v>
      </c>
      <c r="R139" s="331" t="s">
        <v>2506</v>
      </c>
      <c r="S139" s="331" t="s">
        <v>2658</v>
      </c>
      <c r="T139" s="330" t="s">
        <v>1771</v>
      </c>
      <c r="U139" s="331" t="s">
        <v>1765</v>
      </c>
      <c r="V139" s="331" t="s">
        <v>2351</v>
      </c>
      <c r="W139" s="519">
        <v>-92</v>
      </c>
      <c r="X139" s="331" t="s">
        <v>1799</v>
      </c>
      <c r="Y139" s="331" t="s">
        <v>2659</v>
      </c>
    </row>
    <row r="140" spans="1:25" ht="27" customHeight="1" thickBot="1">
      <c r="B140" s="60"/>
      <c r="C140" s="60"/>
      <c r="D140" s="93"/>
      <c r="E140" s="60"/>
      <c r="F140" s="61"/>
      <c r="G140" s="61"/>
      <c r="H140" s="61"/>
      <c r="I140" s="61"/>
      <c r="J140" s="61"/>
      <c r="K140" s="61"/>
      <c r="L140" s="93"/>
    </row>
    <row r="141" spans="1:25" ht="32.25" hidden="1" customHeight="1" thickBot="1">
      <c r="B141" s="60"/>
      <c r="C141" s="60"/>
      <c r="D141" s="93"/>
      <c r="E141" s="60"/>
      <c r="F141" s="61"/>
      <c r="G141" s="61"/>
      <c r="H141" s="61"/>
      <c r="I141" s="61"/>
      <c r="J141" s="61"/>
      <c r="K141" s="61"/>
      <c r="L141" s="93"/>
    </row>
    <row r="142" spans="1:25" ht="32.25" customHeight="1" thickBot="1">
      <c r="B142" s="62">
        <f>SUBTOTAL(3,B10:B139)</f>
        <v>60</v>
      </c>
      <c r="C142" s="63"/>
      <c r="D142" s="64"/>
      <c r="E142" s="63" t="s">
        <v>0</v>
      </c>
      <c r="F142" s="65">
        <f t="shared" ref="F142:K142" si="0">SUM(F10:F139)</f>
        <v>8.6999999999999993</v>
      </c>
      <c r="G142" s="65">
        <f t="shared" si="0"/>
        <v>41.199999999999996</v>
      </c>
      <c r="H142" s="65">
        <f t="shared" si="0"/>
        <v>418.5499999999999</v>
      </c>
      <c r="I142" s="65">
        <f t="shared" si="0"/>
        <v>468.44999999999993</v>
      </c>
      <c r="J142" s="65">
        <f t="shared" si="0"/>
        <v>56.959999999999994</v>
      </c>
      <c r="K142" s="66">
        <f t="shared" si="0"/>
        <v>525.40999999999985</v>
      </c>
      <c r="L142" s="292"/>
    </row>
    <row r="143" spans="1:25">
      <c r="B143" s="60"/>
      <c r="C143" s="60"/>
      <c r="D143" s="93"/>
      <c r="E143" s="60"/>
      <c r="F143" s="61"/>
      <c r="G143" s="61"/>
      <c r="H143" s="61"/>
      <c r="I143" s="61"/>
      <c r="J143" s="61"/>
      <c r="K143" s="61"/>
      <c r="L143" s="93"/>
    </row>
    <row r="144" spans="1:25">
      <c r="B144" s="60"/>
      <c r="C144" s="60"/>
      <c r="D144" s="93"/>
      <c r="E144" s="60"/>
      <c r="F144" s="61"/>
      <c r="G144" s="61"/>
      <c r="H144" s="61"/>
      <c r="I144" s="61"/>
      <c r="J144" s="61"/>
      <c r="K144" s="61"/>
      <c r="L144" s="93"/>
    </row>
    <row r="145" spans="2:12">
      <c r="B145" s="60"/>
      <c r="C145" s="60"/>
      <c r="D145" s="93"/>
      <c r="E145" s="60"/>
      <c r="F145" s="61"/>
      <c r="G145" s="61"/>
      <c r="H145" s="61"/>
      <c r="I145" s="61"/>
      <c r="J145" s="61"/>
      <c r="K145" s="61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93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93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93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93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93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93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93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93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93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93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93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93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93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93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93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93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93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93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93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93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93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93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93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93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93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93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93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93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93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93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93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93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93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93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93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93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93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93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93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93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93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93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93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93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93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93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93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93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93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93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93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93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93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93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93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93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93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93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93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93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93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93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93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93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93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93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93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93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93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93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93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93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93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93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93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93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93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93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93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93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93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93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93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93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93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93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93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93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93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93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93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</row>
    <row r="1042" spans="2:12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</row>
    <row r="1043" spans="2:12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</row>
    <row r="1044" spans="2:12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</row>
    <row r="1045" spans="2:12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</row>
    <row r="1046" spans="2:12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</row>
    <row r="1047" spans="2:12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</row>
    <row r="1048" spans="2:12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</row>
    <row r="1049" spans="2:12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</row>
    <row r="1050" spans="2:12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</row>
    <row r="1051" spans="2:12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</row>
    <row r="1052" spans="2:12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</row>
    <row r="1053" spans="2:12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</row>
    <row r="1054" spans="2:12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</row>
    <row r="1055" spans="2:12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</row>
    <row r="1056" spans="2:12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</row>
    <row r="1057" spans="2:12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</row>
    <row r="1058" spans="2:12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</row>
    <row r="1059" spans="2:12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</row>
    <row r="1060" spans="2:12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</row>
    <row r="1061" spans="2:12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</row>
    <row r="1062" spans="2:12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</row>
    <row r="1063" spans="2:12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</row>
    <row r="1064" spans="2:12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</row>
    <row r="1065" spans="2:12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</row>
    <row r="1066" spans="2:12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</row>
    <row r="1067" spans="2:12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</row>
    <row r="1068" spans="2:12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</row>
    <row r="1069" spans="2:12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</row>
    <row r="1070" spans="2:12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</row>
    <row r="1071" spans="2:12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</row>
    <row r="1072" spans="2:12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</row>
    <row r="1073" spans="2:12">
      <c r="B1073" s="60"/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</row>
    <row r="1074" spans="2:12">
      <c r="B1074" s="60"/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</row>
    <row r="1075" spans="2:12">
      <c r="B1075" s="60"/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</row>
    <row r="1076" spans="2:12">
      <c r="B1076" s="60"/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</row>
    <row r="1077" spans="2:12">
      <c r="B1077" s="60"/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</row>
    <row r="1078" spans="2:12">
      <c r="B1078" s="60"/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</row>
    <row r="1079" spans="2:12">
      <c r="B1079" s="60"/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</row>
    <row r="1080" spans="2:12">
      <c r="B1080" s="60"/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</row>
    <row r="1081" spans="2:12">
      <c r="B1081" s="60"/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</row>
    <row r="1082" spans="2:12">
      <c r="B1082" s="60"/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</row>
    <row r="1083" spans="2:12">
      <c r="B1083" s="60"/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</row>
  </sheetData>
  <mergeCells count="22">
    <mergeCell ref="T7:Y7"/>
    <mergeCell ref="C8:C9"/>
    <mergeCell ref="B8:B9"/>
    <mergeCell ref="E8:E9"/>
    <mergeCell ref="F8:H8"/>
    <mergeCell ref="D8:D9"/>
    <mergeCell ref="E5:L5"/>
    <mergeCell ref="E2:Z2"/>
    <mergeCell ref="E3:Z3"/>
    <mergeCell ref="E4:Z4"/>
    <mergeCell ref="N8:P8"/>
    <mergeCell ref="Q8:S8"/>
    <mergeCell ref="T8:V8"/>
    <mergeCell ref="W8:Y8"/>
    <mergeCell ref="E6:L6"/>
    <mergeCell ref="L8:L9"/>
    <mergeCell ref="I8:I9"/>
    <mergeCell ref="J8:J9"/>
    <mergeCell ref="K8:K9"/>
    <mergeCell ref="M8:M9"/>
    <mergeCell ref="N6:Y6"/>
    <mergeCell ref="N7:S7"/>
  </mergeCells>
  <printOptions horizontalCentered="1"/>
  <pageMargins left="0.19685039370078741" right="0.39370078740157483" top="0.39370078740157483" bottom="0.39370078740157483" header="0" footer="0"/>
  <pageSetup scale="65" orientation="landscape" r:id="rId1"/>
  <headerFooter alignWithMargins="0">
    <oddFooter>&amp;LJunta Estatal de Caminos&amp;CSubdirección de Planeación&amp;RRed Estatal de Caminos 2023</oddFooter>
  </headerFooter>
  <rowBreaks count="6" manualBreakCount="6">
    <brk id="28" max="29" man="1"/>
    <brk id="46" max="29" man="1"/>
    <brk id="72" max="29" man="1"/>
    <brk id="90" max="29" man="1"/>
    <brk id="108" max="29" man="1"/>
    <brk id="125" max="29" man="1"/>
  </rowBreaks>
  <colBreaks count="1" manualBreakCount="1">
    <brk id="12" max="13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3"/>
  </sheetPr>
  <dimension ref="B2:AB1034"/>
  <sheetViews>
    <sheetView view="pageBreakPreview" topLeftCell="A64" zoomScale="75" zoomScaleSheetLayoutView="75" workbookViewId="0">
      <selection activeCell="P84" sqref="P84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4.7109375" style="80" customWidth="1"/>
    <col min="4" max="4" width="42.28515625" style="80" customWidth="1"/>
    <col min="5" max="5" width="22" style="80" customWidth="1"/>
    <col min="6" max="6" width="11.85546875" style="80" customWidth="1"/>
    <col min="7" max="7" width="9.42578125" style="80" customWidth="1"/>
    <col min="8" max="8" width="10.28515625" style="80" customWidth="1"/>
    <col min="9" max="9" width="20.42578125" style="80" customWidth="1"/>
    <col min="10" max="10" width="16" style="80" customWidth="1"/>
    <col min="11" max="11" width="13.7109375" style="80" customWidth="1"/>
    <col min="12" max="12" width="33.85546875" style="80" customWidth="1"/>
    <col min="13" max="13" width="20" style="60" customWidth="1"/>
    <col min="14" max="14" width="6.28515625" style="80" customWidth="1"/>
    <col min="15" max="15" width="6.42578125" style="80" customWidth="1"/>
    <col min="16" max="16" width="11.42578125" style="80" customWidth="1"/>
    <col min="17" max="17" width="5.85546875" style="80" customWidth="1"/>
    <col min="18" max="18" width="7" style="80" customWidth="1"/>
    <col min="19" max="19" width="15" style="80" customWidth="1"/>
    <col min="20" max="20" width="3.7109375" style="80" customWidth="1"/>
    <col min="21" max="22" width="5.28515625" style="80" customWidth="1"/>
    <col min="23" max="23" width="10.28515625" style="80" customWidth="1"/>
    <col min="24" max="24" width="7.7109375" style="80" customWidth="1"/>
    <col min="25" max="25" width="6.140625" style="80" customWidth="1"/>
    <col min="26" max="26" width="9.85546875" style="80" customWidth="1"/>
    <col min="27" max="27" width="3.7109375" style="80" customWidth="1"/>
    <col min="28" max="28" width="11.425781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1029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7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2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73"/>
      <c r="C10" s="174"/>
      <c r="D10" s="294"/>
      <c r="E10" s="176"/>
      <c r="F10" s="177"/>
      <c r="G10" s="178"/>
      <c r="H10" s="179"/>
      <c r="I10" s="178"/>
      <c r="J10" s="179"/>
      <c r="K10" s="178"/>
      <c r="L10" s="372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1028</v>
      </c>
      <c r="D11" s="300" t="s">
        <v>1027</v>
      </c>
      <c r="E11" s="163" t="s">
        <v>928</v>
      </c>
      <c r="F11" s="146"/>
      <c r="G11" s="147"/>
      <c r="H11" s="198">
        <v>1</v>
      </c>
      <c r="I11" s="147">
        <f>SUM(F11:H11)</f>
        <v>1</v>
      </c>
      <c r="J11" s="198"/>
      <c r="K11" s="147">
        <f>SUM(I11:J11)</f>
        <v>1</v>
      </c>
      <c r="L11" s="301" t="s">
        <v>1026</v>
      </c>
      <c r="M11" s="60" t="s">
        <v>3</v>
      </c>
      <c r="N11" s="47" t="s">
        <v>1771</v>
      </c>
      <c r="O11" s="48" t="s">
        <v>1800</v>
      </c>
      <c r="P11" s="49" t="s">
        <v>2774</v>
      </c>
      <c r="Q11" s="47">
        <v>-93</v>
      </c>
      <c r="R11" s="48" t="s">
        <v>1887</v>
      </c>
      <c r="S11" s="49" t="s">
        <v>2775</v>
      </c>
      <c r="T11" s="50" t="s">
        <v>1</v>
      </c>
      <c r="U11" s="47" t="s">
        <v>1771</v>
      </c>
      <c r="V11" s="48" t="s">
        <v>1800</v>
      </c>
      <c r="W11" s="49" t="s">
        <v>2776</v>
      </c>
      <c r="X11" s="47">
        <v>-93</v>
      </c>
      <c r="Y11" s="48" t="s">
        <v>1887</v>
      </c>
      <c r="Z11" s="49" t="s">
        <v>2777</v>
      </c>
      <c r="AA11" s="50" t="s">
        <v>1</v>
      </c>
    </row>
    <row r="12" spans="2:28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1025</v>
      </c>
      <c r="D13" s="300" t="s">
        <v>1024</v>
      </c>
      <c r="E13" s="163" t="s">
        <v>928</v>
      </c>
      <c r="F13" s="146"/>
      <c r="G13" s="147"/>
      <c r="H13" s="198">
        <v>4.5</v>
      </c>
      <c r="I13" s="147">
        <f>SUM(F13:H13)</f>
        <v>4.5</v>
      </c>
      <c r="J13" s="198"/>
      <c r="K13" s="147">
        <f>SUM(I13:J13)</f>
        <v>4.5</v>
      </c>
      <c r="L13" s="301" t="s">
        <v>1023</v>
      </c>
      <c r="M13" s="60" t="s">
        <v>3</v>
      </c>
      <c r="N13" s="47" t="s">
        <v>1771</v>
      </c>
      <c r="O13" s="48" t="s">
        <v>1746</v>
      </c>
      <c r="P13" s="48" t="s">
        <v>2717</v>
      </c>
      <c r="Q13" s="47">
        <v>-93</v>
      </c>
      <c r="R13" s="48" t="s">
        <v>1803</v>
      </c>
      <c r="S13" s="48" t="s">
        <v>2778</v>
      </c>
      <c r="T13" s="50" t="s">
        <v>1</v>
      </c>
      <c r="U13" s="47" t="s">
        <v>1771</v>
      </c>
      <c r="V13" s="48" t="s">
        <v>1754</v>
      </c>
      <c r="W13" s="48" t="s">
        <v>3071</v>
      </c>
      <c r="X13" s="47">
        <v>-93</v>
      </c>
      <c r="Y13" s="48" t="s">
        <v>2779</v>
      </c>
      <c r="Z13" s="48" t="s">
        <v>2694</v>
      </c>
      <c r="AA13" s="50" t="s">
        <v>1</v>
      </c>
    </row>
    <row r="14" spans="2:28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1022</v>
      </c>
      <c r="D15" s="300" t="s">
        <v>1021</v>
      </c>
      <c r="E15" s="163" t="s">
        <v>928</v>
      </c>
      <c r="F15" s="146"/>
      <c r="G15" s="147"/>
      <c r="H15" s="198">
        <v>10.7</v>
      </c>
      <c r="I15" s="147">
        <f>SUM(F15:H15)</f>
        <v>10.7</v>
      </c>
      <c r="J15" s="198"/>
      <c r="K15" s="147">
        <f>SUM(I15:J15)</f>
        <v>10.7</v>
      </c>
      <c r="L15" s="301" t="s">
        <v>1015</v>
      </c>
      <c r="M15" s="60" t="s">
        <v>3</v>
      </c>
      <c r="N15" s="47" t="s">
        <v>1771</v>
      </c>
      <c r="O15" s="48" t="s">
        <v>2779</v>
      </c>
      <c r="P15" s="48" t="s">
        <v>2780</v>
      </c>
      <c r="Q15" s="47">
        <v>-93</v>
      </c>
      <c r="R15" s="48" t="s">
        <v>1746</v>
      </c>
      <c r="S15" s="49" t="s">
        <v>2781</v>
      </c>
      <c r="T15" s="50" t="s">
        <v>1</v>
      </c>
      <c r="U15" s="47" t="s">
        <v>1771</v>
      </c>
      <c r="V15" s="48" t="s">
        <v>1854</v>
      </c>
      <c r="W15" s="48" t="s">
        <v>3072</v>
      </c>
      <c r="X15" s="47">
        <v>-93</v>
      </c>
      <c r="Y15" s="48" t="s">
        <v>1846</v>
      </c>
      <c r="Z15" s="48" t="s">
        <v>3073</v>
      </c>
      <c r="AA15" s="50" t="s">
        <v>1</v>
      </c>
    </row>
    <row r="16" spans="2:28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54">
      <c r="B17" s="299" t="s">
        <v>58</v>
      </c>
      <c r="C17" s="144" t="s">
        <v>1020</v>
      </c>
      <c r="D17" s="300" t="s">
        <v>1019</v>
      </c>
      <c r="E17" s="163" t="s">
        <v>928</v>
      </c>
      <c r="F17" s="146"/>
      <c r="G17" s="147"/>
      <c r="H17" s="198">
        <v>26.2</v>
      </c>
      <c r="I17" s="147">
        <f>SUM(F17:H17)</f>
        <v>26.2</v>
      </c>
      <c r="J17" s="198"/>
      <c r="K17" s="147">
        <f>SUM(I17:J17)</f>
        <v>26.2</v>
      </c>
      <c r="L17" s="301" t="s">
        <v>1018</v>
      </c>
      <c r="M17" s="60" t="s">
        <v>3</v>
      </c>
      <c r="N17" s="47" t="s">
        <v>1771</v>
      </c>
      <c r="O17" s="48" t="s">
        <v>1757</v>
      </c>
      <c r="P17" s="48" t="s">
        <v>2782</v>
      </c>
      <c r="Q17" s="47">
        <v>-93</v>
      </c>
      <c r="R17" s="48" t="s">
        <v>1800</v>
      </c>
      <c r="S17" s="49" t="s">
        <v>2783</v>
      </c>
      <c r="T17" s="50" t="s">
        <v>1</v>
      </c>
      <c r="U17" s="47" t="s">
        <v>1771</v>
      </c>
      <c r="V17" s="48" t="s">
        <v>1868</v>
      </c>
      <c r="W17" s="48" t="s">
        <v>3074</v>
      </c>
      <c r="X17" s="47">
        <v>-93</v>
      </c>
      <c r="Y17" s="48" t="s">
        <v>1849</v>
      </c>
      <c r="Z17" s="49" t="s">
        <v>3075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1017</v>
      </c>
      <c r="D19" s="300" t="s">
        <v>1016</v>
      </c>
      <c r="E19" s="163" t="s">
        <v>928</v>
      </c>
      <c r="F19" s="146"/>
      <c r="G19" s="147"/>
      <c r="H19" s="198">
        <v>19.600000000000001</v>
      </c>
      <c r="I19" s="147">
        <f>SUM(F19:H19)</f>
        <v>19.600000000000001</v>
      </c>
      <c r="J19" s="198"/>
      <c r="K19" s="147">
        <f>SUM(I19:J19)</f>
        <v>19.600000000000001</v>
      </c>
      <c r="L19" s="301" t="s">
        <v>1015</v>
      </c>
      <c r="M19" s="60" t="s">
        <v>3</v>
      </c>
      <c r="N19" s="47" t="s">
        <v>1771</v>
      </c>
      <c r="O19" s="48" t="s">
        <v>2779</v>
      </c>
      <c r="P19" s="48" t="s">
        <v>2784</v>
      </c>
      <c r="Q19" s="47">
        <v>-93</v>
      </c>
      <c r="R19" s="48" t="s">
        <v>1754</v>
      </c>
      <c r="S19" s="48" t="s">
        <v>2785</v>
      </c>
      <c r="T19" s="50" t="s">
        <v>1</v>
      </c>
      <c r="U19" s="47" t="s">
        <v>1771</v>
      </c>
      <c r="V19" s="48" t="s">
        <v>1962</v>
      </c>
      <c r="W19" s="48" t="s">
        <v>3076</v>
      </c>
      <c r="X19" s="47">
        <v>-93</v>
      </c>
      <c r="Y19" s="48" t="s">
        <v>1754</v>
      </c>
      <c r="Z19" s="48" t="s">
        <v>3077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1014</v>
      </c>
      <c r="D21" s="300" t="s">
        <v>1013</v>
      </c>
      <c r="E21" s="163" t="s">
        <v>928</v>
      </c>
      <c r="F21" s="146"/>
      <c r="G21" s="147"/>
      <c r="H21" s="198">
        <v>18</v>
      </c>
      <c r="I21" s="147">
        <f>SUM(F21:H21)</f>
        <v>18</v>
      </c>
      <c r="J21" s="198"/>
      <c r="K21" s="147">
        <f>SUM(I21:J21)</f>
        <v>18</v>
      </c>
      <c r="L21" s="301" t="s">
        <v>1002</v>
      </c>
      <c r="M21" s="60" t="s">
        <v>3</v>
      </c>
      <c r="N21" s="47" t="s">
        <v>1771</v>
      </c>
      <c r="O21" s="48" t="s">
        <v>1800</v>
      </c>
      <c r="P21" s="48" t="s">
        <v>2786</v>
      </c>
      <c r="Q21" s="47">
        <v>-93</v>
      </c>
      <c r="R21" s="48" t="s">
        <v>1746</v>
      </c>
      <c r="S21" s="49" t="s">
        <v>2787</v>
      </c>
      <c r="T21" s="50" t="s">
        <v>1</v>
      </c>
      <c r="U21" s="47" t="s">
        <v>1771</v>
      </c>
      <c r="V21" s="48" t="s">
        <v>1846</v>
      </c>
      <c r="W21" s="48" t="s">
        <v>3078</v>
      </c>
      <c r="X21" s="47">
        <v>-93</v>
      </c>
      <c r="Y21" s="48" t="s">
        <v>1830</v>
      </c>
      <c r="Z21" s="48" t="s">
        <v>2798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1012</v>
      </c>
      <c r="D23" s="300" t="s">
        <v>1011</v>
      </c>
      <c r="E23" s="163" t="s">
        <v>928</v>
      </c>
      <c r="F23" s="146"/>
      <c r="G23" s="147"/>
      <c r="H23" s="198">
        <v>10</v>
      </c>
      <c r="I23" s="147">
        <f>SUM(F23:H23)</f>
        <v>10</v>
      </c>
      <c r="J23" s="198"/>
      <c r="K23" s="147">
        <f>SUM(I23:J23)</f>
        <v>10</v>
      </c>
      <c r="L23" s="301" t="s">
        <v>1010</v>
      </c>
      <c r="M23" s="60" t="s">
        <v>3</v>
      </c>
      <c r="N23" s="47" t="s">
        <v>1771</v>
      </c>
      <c r="O23" s="48" t="s">
        <v>2779</v>
      </c>
      <c r="P23" s="48" t="s">
        <v>2752</v>
      </c>
      <c r="Q23" s="47">
        <v>-93</v>
      </c>
      <c r="R23" s="48" t="s">
        <v>1854</v>
      </c>
      <c r="S23" s="48" t="s">
        <v>2788</v>
      </c>
      <c r="T23" s="50" t="s">
        <v>1</v>
      </c>
      <c r="U23" s="47" t="s">
        <v>1771</v>
      </c>
      <c r="V23" s="48" t="s">
        <v>1754</v>
      </c>
      <c r="W23" s="48" t="s">
        <v>2789</v>
      </c>
      <c r="X23" s="47">
        <v>-93</v>
      </c>
      <c r="Y23" s="48" t="s">
        <v>1854</v>
      </c>
      <c r="Z23" s="48" t="s">
        <v>2790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54">
      <c r="B25" s="299" t="s">
        <v>53</v>
      </c>
      <c r="C25" s="144" t="s">
        <v>1009</v>
      </c>
      <c r="D25" s="300" t="s">
        <v>1008</v>
      </c>
      <c r="E25" s="163" t="s">
        <v>928</v>
      </c>
      <c r="F25" s="146"/>
      <c r="G25" s="147"/>
      <c r="H25" s="198">
        <v>7</v>
      </c>
      <c r="I25" s="147">
        <f>SUM(F25:H25)</f>
        <v>7</v>
      </c>
      <c r="J25" s="198"/>
      <c r="K25" s="147">
        <f>SUM(I25:J25)</f>
        <v>7</v>
      </c>
      <c r="L25" s="301" t="s">
        <v>1002</v>
      </c>
      <c r="M25" s="60" t="s">
        <v>3</v>
      </c>
      <c r="N25" s="47" t="s">
        <v>1771</v>
      </c>
      <c r="O25" s="48" t="s">
        <v>2041</v>
      </c>
      <c r="P25" s="48" t="s">
        <v>3079</v>
      </c>
      <c r="Q25" s="47">
        <v>-93</v>
      </c>
      <c r="R25" s="48" t="s">
        <v>1962</v>
      </c>
      <c r="S25" s="48" t="s">
        <v>3080</v>
      </c>
      <c r="T25" s="50" t="s">
        <v>1</v>
      </c>
      <c r="U25" s="47" t="s">
        <v>1771</v>
      </c>
      <c r="V25" s="48" t="s">
        <v>1754</v>
      </c>
      <c r="W25" s="48" t="s">
        <v>3081</v>
      </c>
      <c r="X25" s="47">
        <v>-93</v>
      </c>
      <c r="Y25" s="48" t="s">
        <v>1739</v>
      </c>
      <c r="Z25" s="48" t="s">
        <v>3082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1007</v>
      </c>
      <c r="D27" s="300" t="s">
        <v>1006</v>
      </c>
      <c r="E27" s="163" t="s">
        <v>928</v>
      </c>
      <c r="F27" s="146"/>
      <c r="G27" s="147"/>
      <c r="H27" s="198"/>
      <c r="I27" s="147"/>
      <c r="J27" s="198">
        <v>5.2</v>
      </c>
      <c r="K27" s="147">
        <f>SUM(I27:J27)</f>
        <v>5.2</v>
      </c>
      <c r="L27" s="301" t="s">
        <v>1005</v>
      </c>
      <c r="M27" s="60" t="s">
        <v>5</v>
      </c>
      <c r="N27" s="47" t="s">
        <v>1771</v>
      </c>
      <c r="O27" s="48" t="s">
        <v>1803</v>
      </c>
      <c r="P27" s="48" t="s">
        <v>2791</v>
      </c>
      <c r="Q27" s="47">
        <v>-93</v>
      </c>
      <c r="R27" s="48" t="s">
        <v>1754</v>
      </c>
      <c r="S27" s="48" t="s">
        <v>2792</v>
      </c>
      <c r="T27" s="50" t="s">
        <v>1</v>
      </c>
      <c r="U27" s="47" t="s">
        <v>1771</v>
      </c>
      <c r="V27" s="48" t="s">
        <v>1754</v>
      </c>
      <c r="W27" s="48" t="s">
        <v>2793</v>
      </c>
      <c r="X27" s="47">
        <v>-93</v>
      </c>
      <c r="Y27" s="48" t="s">
        <v>1854</v>
      </c>
      <c r="Z27" s="48" t="s">
        <v>2794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54">
      <c r="B29" s="299" t="s">
        <v>51</v>
      </c>
      <c r="C29" s="144" t="s">
        <v>1004</v>
      </c>
      <c r="D29" s="300" t="s">
        <v>1003</v>
      </c>
      <c r="E29" s="163" t="s">
        <v>928</v>
      </c>
      <c r="F29" s="146"/>
      <c r="G29" s="147"/>
      <c r="H29" s="198">
        <v>9.3000000000000007</v>
      </c>
      <c r="I29" s="147">
        <f>SUM(F29:H29)</f>
        <v>9.3000000000000007</v>
      </c>
      <c r="J29" s="198"/>
      <c r="K29" s="147">
        <f>SUM(I29:J29)</f>
        <v>9.3000000000000007</v>
      </c>
      <c r="L29" s="301" t="s">
        <v>1002</v>
      </c>
      <c r="M29" s="60" t="s">
        <v>3</v>
      </c>
      <c r="N29" s="47" t="s">
        <v>1771</v>
      </c>
      <c r="O29" s="48" t="s">
        <v>2779</v>
      </c>
      <c r="P29" s="48" t="s">
        <v>3083</v>
      </c>
      <c r="Q29" s="47">
        <v>-93</v>
      </c>
      <c r="R29" s="48" t="s">
        <v>1962</v>
      </c>
      <c r="S29" s="48" t="s">
        <v>2832</v>
      </c>
      <c r="T29" s="50" t="s">
        <v>1</v>
      </c>
      <c r="U29" s="47" t="s">
        <v>1771</v>
      </c>
      <c r="V29" s="48" t="s">
        <v>1854</v>
      </c>
      <c r="W29" s="48" t="s">
        <v>2795</v>
      </c>
      <c r="X29" s="47">
        <v>-93</v>
      </c>
      <c r="Y29" s="48" t="s">
        <v>1849</v>
      </c>
      <c r="Z29" s="48" t="s">
        <v>2796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54">
      <c r="B31" s="299" t="s">
        <v>50</v>
      </c>
      <c r="C31" s="144" t="s">
        <v>1001</v>
      </c>
      <c r="D31" s="300" t="s">
        <v>1000</v>
      </c>
      <c r="E31" s="163" t="s">
        <v>928</v>
      </c>
      <c r="F31" s="146"/>
      <c r="G31" s="147"/>
      <c r="H31" s="198">
        <v>7</v>
      </c>
      <c r="I31" s="147">
        <f>SUM(F31:H31)</f>
        <v>7</v>
      </c>
      <c r="J31" s="198"/>
      <c r="K31" s="147">
        <f>SUM(I31:J31)</f>
        <v>7</v>
      </c>
      <c r="L31" s="301" t="s">
        <v>999</v>
      </c>
      <c r="M31" s="60" t="s">
        <v>3</v>
      </c>
      <c r="N31" s="47" t="s">
        <v>1771</v>
      </c>
      <c r="O31" s="48" t="s">
        <v>1757</v>
      </c>
      <c r="P31" s="48" t="s">
        <v>2797</v>
      </c>
      <c r="Q31" s="47">
        <v>-93</v>
      </c>
      <c r="R31" s="48" t="s">
        <v>1754</v>
      </c>
      <c r="S31" s="48" t="s">
        <v>2798</v>
      </c>
      <c r="T31" s="50" t="s">
        <v>1</v>
      </c>
      <c r="U31" s="47" t="s">
        <v>1771</v>
      </c>
      <c r="V31" s="48" t="s">
        <v>1887</v>
      </c>
      <c r="W31" s="49" t="s">
        <v>2799</v>
      </c>
      <c r="X31" s="47">
        <v>-93</v>
      </c>
      <c r="Y31" s="48" t="s">
        <v>1830</v>
      </c>
      <c r="Z31" s="48" t="s">
        <v>2491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54">
      <c r="B33" s="299" t="s">
        <v>48</v>
      </c>
      <c r="C33" s="144" t="s">
        <v>998</v>
      </c>
      <c r="D33" s="300" t="s">
        <v>997</v>
      </c>
      <c r="E33" s="163" t="s">
        <v>928</v>
      </c>
      <c r="F33" s="146"/>
      <c r="G33" s="147"/>
      <c r="H33" s="198">
        <v>2.6</v>
      </c>
      <c r="I33" s="147">
        <f>SUM(F33:H33)</f>
        <v>2.6</v>
      </c>
      <c r="J33" s="198"/>
      <c r="K33" s="147">
        <f>SUM(I33:J33)</f>
        <v>2.6</v>
      </c>
      <c r="L33" s="301" t="s">
        <v>996</v>
      </c>
      <c r="M33" s="60" t="s">
        <v>3</v>
      </c>
      <c r="N33" s="47" t="s">
        <v>1771</v>
      </c>
      <c r="O33" s="48" t="s">
        <v>1868</v>
      </c>
      <c r="P33" s="48" t="s">
        <v>2800</v>
      </c>
      <c r="Q33" s="47">
        <v>-93</v>
      </c>
      <c r="R33" s="48" t="s">
        <v>1962</v>
      </c>
      <c r="S33" s="48" t="s">
        <v>2801</v>
      </c>
      <c r="T33" s="50" t="s">
        <v>1</v>
      </c>
      <c r="U33" s="47" t="s">
        <v>1771</v>
      </c>
      <c r="V33" s="48" t="s">
        <v>1757</v>
      </c>
      <c r="W33" s="48" t="s">
        <v>2802</v>
      </c>
      <c r="X33" s="47">
        <v>-93</v>
      </c>
      <c r="Y33" s="48" t="s">
        <v>1846</v>
      </c>
      <c r="Z33" s="48" t="s">
        <v>2803</v>
      </c>
      <c r="AA33" s="50" t="s">
        <v>1</v>
      </c>
    </row>
    <row r="34" spans="2:27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995</v>
      </c>
      <c r="D35" s="300" t="s">
        <v>994</v>
      </c>
      <c r="E35" s="163" t="s">
        <v>928</v>
      </c>
      <c r="F35" s="146"/>
      <c r="G35" s="147"/>
      <c r="H35" s="198">
        <v>10.6</v>
      </c>
      <c r="I35" s="147">
        <v>10.6</v>
      </c>
      <c r="J35" s="198"/>
      <c r="K35" s="147">
        <f>SUM(I35:J35)</f>
        <v>10.6</v>
      </c>
      <c r="L35" s="301" t="s">
        <v>993</v>
      </c>
      <c r="M35" s="60" t="s">
        <v>10</v>
      </c>
      <c r="N35" s="47" t="s">
        <v>1771</v>
      </c>
      <c r="O35" s="48" t="s">
        <v>1800</v>
      </c>
      <c r="P35" s="48" t="s">
        <v>2804</v>
      </c>
      <c r="Q35" s="47">
        <v>-93</v>
      </c>
      <c r="R35" s="48" t="s">
        <v>1846</v>
      </c>
      <c r="S35" s="48" t="s">
        <v>2805</v>
      </c>
      <c r="T35" s="50" t="s">
        <v>1</v>
      </c>
      <c r="U35" s="47" t="s">
        <v>1771</v>
      </c>
      <c r="V35" s="48" t="s">
        <v>2779</v>
      </c>
      <c r="W35" s="48" t="s">
        <v>2806</v>
      </c>
      <c r="X35" s="47">
        <v>-93</v>
      </c>
      <c r="Y35" s="48" t="s">
        <v>1849</v>
      </c>
      <c r="Z35" s="49" t="s">
        <v>2807</v>
      </c>
      <c r="AA35" s="50" t="s">
        <v>1</v>
      </c>
    </row>
    <row r="36" spans="2:27">
      <c r="B36" s="333"/>
      <c r="C36" s="208"/>
      <c r="D36" s="334"/>
      <c r="E36" s="208"/>
      <c r="F36" s="187"/>
      <c r="G36" s="203"/>
      <c r="H36" s="203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992</v>
      </c>
      <c r="D37" s="300" t="s">
        <v>991</v>
      </c>
      <c r="E37" s="163" t="s">
        <v>928</v>
      </c>
      <c r="F37" s="143"/>
      <c r="G37" s="373"/>
      <c r="H37" s="204">
        <v>2.4</v>
      </c>
      <c r="I37" s="147">
        <f>SUM(F37:H37)</f>
        <v>2.4</v>
      </c>
      <c r="J37" s="198"/>
      <c r="K37" s="147">
        <f>SUM(I37:J37)</f>
        <v>2.4</v>
      </c>
      <c r="L37" s="301" t="s">
        <v>983</v>
      </c>
      <c r="M37" s="60" t="s">
        <v>3</v>
      </c>
      <c r="N37" s="47" t="s">
        <v>1771</v>
      </c>
      <c r="O37" s="48" t="s">
        <v>1757</v>
      </c>
      <c r="P37" s="48" t="s">
        <v>3085</v>
      </c>
      <c r="Q37" s="47">
        <v>-93</v>
      </c>
      <c r="R37" s="48" t="s">
        <v>1754</v>
      </c>
      <c r="S37" s="48" t="s">
        <v>3086</v>
      </c>
      <c r="T37" s="50" t="s">
        <v>1</v>
      </c>
      <c r="U37" s="47" t="s">
        <v>1771</v>
      </c>
      <c r="V37" s="48" t="s">
        <v>1868</v>
      </c>
      <c r="W37" s="49" t="s">
        <v>2869</v>
      </c>
      <c r="X37" s="47">
        <v>-93</v>
      </c>
      <c r="Y37" s="48" t="s">
        <v>1854</v>
      </c>
      <c r="Z37" s="48" t="s">
        <v>3084</v>
      </c>
      <c r="AA37" s="50" t="s">
        <v>1</v>
      </c>
    </row>
    <row r="38" spans="2:27">
      <c r="B38" s="302"/>
      <c r="C38" s="185"/>
      <c r="D38" s="303"/>
      <c r="E38" s="208"/>
      <c r="F38" s="182"/>
      <c r="G38" s="374"/>
      <c r="H38" s="201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990</v>
      </c>
      <c r="D39" s="300" t="s">
        <v>989</v>
      </c>
      <c r="E39" s="163" t="s">
        <v>928</v>
      </c>
      <c r="F39" s="143"/>
      <c r="G39" s="373"/>
      <c r="H39" s="204">
        <v>2.2000000000000002</v>
      </c>
      <c r="I39" s="147">
        <f>SUM(F39:H39)</f>
        <v>2.2000000000000002</v>
      </c>
      <c r="J39" s="198"/>
      <c r="K39" s="147">
        <f>SUM(I39:J39)</f>
        <v>2.2000000000000002</v>
      </c>
      <c r="L39" s="301" t="s">
        <v>927</v>
      </c>
      <c r="M39" s="60" t="s">
        <v>3</v>
      </c>
      <c r="N39" s="47" t="s">
        <v>1771</v>
      </c>
      <c r="O39" s="48" t="s">
        <v>2779</v>
      </c>
      <c r="P39" s="48" t="s">
        <v>2808</v>
      </c>
      <c r="Q39" s="47">
        <v>-93</v>
      </c>
      <c r="R39" s="48" t="s">
        <v>1746</v>
      </c>
      <c r="S39" s="48" t="s">
        <v>2809</v>
      </c>
      <c r="T39" s="50" t="s">
        <v>1</v>
      </c>
      <c r="U39" s="47" t="s">
        <v>1771</v>
      </c>
      <c r="V39" s="48" t="s">
        <v>1800</v>
      </c>
      <c r="W39" s="48" t="s">
        <v>2810</v>
      </c>
      <c r="X39" s="47">
        <v>-93</v>
      </c>
      <c r="Y39" s="48" t="s">
        <v>1754</v>
      </c>
      <c r="Z39" s="48" t="s">
        <v>2811</v>
      </c>
      <c r="AA39" s="50" t="s">
        <v>1</v>
      </c>
    </row>
    <row r="40" spans="2:27">
      <c r="B40" s="302"/>
      <c r="C40" s="185"/>
      <c r="D40" s="303"/>
      <c r="E40" s="208"/>
      <c r="F40" s="182"/>
      <c r="G40" s="374"/>
      <c r="H40" s="201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988</v>
      </c>
      <c r="D41" s="300" t="s">
        <v>987</v>
      </c>
      <c r="E41" s="163" t="s">
        <v>928</v>
      </c>
      <c r="F41" s="143"/>
      <c r="G41" s="373"/>
      <c r="H41" s="204">
        <v>7.5</v>
      </c>
      <c r="I41" s="147">
        <f>SUM(F41:H41)</f>
        <v>7.5</v>
      </c>
      <c r="J41" s="198"/>
      <c r="K41" s="147">
        <f>SUM(I41:J41)</f>
        <v>7.5</v>
      </c>
      <c r="L41" s="301" t="s">
        <v>986</v>
      </c>
      <c r="M41" s="60" t="s">
        <v>3</v>
      </c>
      <c r="N41" s="47" t="s">
        <v>1771</v>
      </c>
      <c r="O41" s="48" t="s">
        <v>1800</v>
      </c>
      <c r="P41" s="48" t="s">
        <v>2812</v>
      </c>
      <c r="Q41" s="47">
        <v>-93</v>
      </c>
      <c r="R41" s="48" t="s">
        <v>1868</v>
      </c>
      <c r="S41" s="48" t="s">
        <v>2638</v>
      </c>
      <c r="T41" s="50" t="s">
        <v>1</v>
      </c>
      <c r="U41" s="47" t="s">
        <v>1771</v>
      </c>
      <c r="V41" s="48" t="s">
        <v>2041</v>
      </c>
      <c r="W41" s="48" t="s">
        <v>2813</v>
      </c>
      <c r="X41" s="47">
        <v>-93</v>
      </c>
      <c r="Y41" s="48" t="s">
        <v>1761</v>
      </c>
      <c r="Z41" s="48" t="s">
        <v>2814</v>
      </c>
      <c r="AA41" s="50" t="s">
        <v>1</v>
      </c>
    </row>
    <row r="42" spans="2:27">
      <c r="B42" s="302"/>
      <c r="C42" s="185"/>
      <c r="D42" s="303"/>
      <c r="E42" s="208"/>
      <c r="F42" s="182"/>
      <c r="G42" s="374"/>
      <c r="H42" s="201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43</v>
      </c>
      <c r="C43" s="144" t="s">
        <v>985</v>
      </c>
      <c r="D43" s="300" t="s">
        <v>984</v>
      </c>
      <c r="E43" s="163" t="s">
        <v>928</v>
      </c>
      <c r="F43" s="143"/>
      <c r="G43" s="373"/>
      <c r="H43" s="204">
        <v>1</v>
      </c>
      <c r="I43" s="147">
        <f>SUM(F43:H43)</f>
        <v>1</v>
      </c>
      <c r="J43" s="198"/>
      <c r="K43" s="147">
        <f>SUM(I43:J43)</f>
        <v>1</v>
      </c>
      <c r="L43" s="301" t="s">
        <v>983</v>
      </c>
      <c r="M43" s="60" t="s">
        <v>3</v>
      </c>
      <c r="N43" s="47" t="s">
        <v>1771</v>
      </c>
      <c r="O43" s="48" t="s">
        <v>1757</v>
      </c>
      <c r="P43" s="48" t="s">
        <v>2815</v>
      </c>
      <c r="Q43" s="47">
        <v>-93</v>
      </c>
      <c r="R43" s="48" t="s">
        <v>2779</v>
      </c>
      <c r="S43" s="48" t="s">
        <v>2816</v>
      </c>
      <c r="T43" s="50" t="s">
        <v>1</v>
      </c>
      <c r="U43" s="47" t="s">
        <v>1771</v>
      </c>
      <c r="V43" s="48" t="s">
        <v>1868</v>
      </c>
      <c r="W43" s="48" t="s">
        <v>2515</v>
      </c>
      <c r="X43" s="47">
        <v>-93</v>
      </c>
      <c r="Y43" s="48" t="s">
        <v>2779</v>
      </c>
      <c r="Z43" s="49" t="s">
        <v>2817</v>
      </c>
      <c r="AA43" s="50" t="s">
        <v>1</v>
      </c>
    </row>
    <row r="44" spans="2:27">
      <c r="B44" s="302"/>
      <c r="C44" s="185"/>
      <c r="D44" s="303"/>
      <c r="E44" s="208"/>
      <c r="F44" s="182"/>
      <c r="G44" s="374"/>
      <c r="H44" s="201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982</v>
      </c>
      <c r="D45" s="300" t="s">
        <v>981</v>
      </c>
      <c r="E45" s="163" t="s">
        <v>928</v>
      </c>
      <c r="F45" s="143"/>
      <c r="G45" s="373"/>
      <c r="H45" s="204">
        <v>17.2</v>
      </c>
      <c r="I45" s="147">
        <f>SUM(F45:H45)</f>
        <v>17.2</v>
      </c>
      <c r="J45" s="198"/>
      <c r="K45" s="147">
        <f>SUM(I45:J45)</f>
        <v>17.2</v>
      </c>
      <c r="L45" s="301" t="s">
        <v>980</v>
      </c>
      <c r="M45" s="60" t="s">
        <v>3</v>
      </c>
      <c r="N45" s="47" t="s">
        <v>1771</v>
      </c>
      <c r="O45" s="48" t="s">
        <v>1868</v>
      </c>
      <c r="P45" s="48" t="s">
        <v>2818</v>
      </c>
      <c r="Q45" s="47">
        <v>-93</v>
      </c>
      <c r="R45" s="48" t="s">
        <v>1830</v>
      </c>
      <c r="S45" s="48" t="s">
        <v>2819</v>
      </c>
      <c r="T45" s="50" t="s">
        <v>1</v>
      </c>
      <c r="U45" s="47" t="s">
        <v>1771</v>
      </c>
      <c r="V45" s="48" t="s">
        <v>1757</v>
      </c>
      <c r="W45" s="48" t="s">
        <v>3087</v>
      </c>
      <c r="X45" s="47">
        <v>-93</v>
      </c>
      <c r="Y45" s="48" t="s">
        <v>1754</v>
      </c>
      <c r="Z45" s="48" t="s">
        <v>3088</v>
      </c>
      <c r="AA45" s="50" t="s">
        <v>1</v>
      </c>
    </row>
    <row r="46" spans="2:27">
      <c r="B46" s="302"/>
      <c r="C46" s="185"/>
      <c r="D46" s="303"/>
      <c r="E46" s="208"/>
      <c r="F46" s="182"/>
      <c r="G46" s="374"/>
      <c r="H46" s="201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54">
      <c r="B47" s="299" t="s">
        <v>41</v>
      </c>
      <c r="C47" s="144" t="s">
        <v>979</v>
      </c>
      <c r="D47" s="300" t="s">
        <v>978</v>
      </c>
      <c r="E47" s="163" t="s">
        <v>928</v>
      </c>
      <c r="F47" s="143"/>
      <c r="G47" s="373"/>
      <c r="H47" s="204">
        <v>5.5</v>
      </c>
      <c r="I47" s="147">
        <v>5.5</v>
      </c>
      <c r="J47" s="198"/>
      <c r="K47" s="147">
        <f>SUM(I47:J47)</f>
        <v>5.5</v>
      </c>
      <c r="L47" s="301" t="s">
        <v>977</v>
      </c>
      <c r="M47" s="60" t="s">
        <v>5</v>
      </c>
      <c r="N47" s="47" t="s">
        <v>1771</v>
      </c>
      <c r="O47" s="48" t="s">
        <v>1868</v>
      </c>
      <c r="P47" s="48" t="s">
        <v>2792</v>
      </c>
      <c r="Q47" s="47">
        <v>-93</v>
      </c>
      <c r="R47" s="48" t="s">
        <v>1849</v>
      </c>
      <c r="S47" s="48" t="s">
        <v>2820</v>
      </c>
      <c r="T47" s="50" t="s">
        <v>1</v>
      </c>
      <c r="U47" s="47" t="s">
        <v>1771</v>
      </c>
      <c r="V47" s="48" t="s">
        <v>1887</v>
      </c>
      <c r="W47" s="48" t="s">
        <v>2698</v>
      </c>
      <c r="X47" s="47">
        <v>-93</v>
      </c>
      <c r="Y47" s="48" t="s">
        <v>1849</v>
      </c>
      <c r="Z47" s="48" t="s">
        <v>2699</v>
      </c>
      <c r="AA47" s="50" t="s">
        <v>1</v>
      </c>
    </row>
    <row r="48" spans="2:27">
      <c r="B48" s="302"/>
      <c r="C48" s="185"/>
      <c r="D48" s="303"/>
      <c r="E48" s="208"/>
      <c r="F48" s="182"/>
      <c r="G48" s="374"/>
      <c r="H48" s="201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54">
      <c r="B49" s="299" t="s">
        <v>40</v>
      </c>
      <c r="C49" s="144" t="s">
        <v>976</v>
      </c>
      <c r="D49" s="300" t="s">
        <v>975</v>
      </c>
      <c r="E49" s="163" t="s">
        <v>928</v>
      </c>
      <c r="F49" s="143"/>
      <c r="G49" s="373"/>
      <c r="H49" s="204">
        <v>9.8000000000000007</v>
      </c>
      <c r="I49" s="147">
        <f>SUM(F49:H49)</f>
        <v>9.8000000000000007</v>
      </c>
      <c r="J49" s="198"/>
      <c r="K49" s="147">
        <f>SUM(I49:J49)</f>
        <v>9.8000000000000007</v>
      </c>
      <c r="L49" s="301" t="s">
        <v>974</v>
      </c>
      <c r="M49" s="60" t="s">
        <v>3</v>
      </c>
      <c r="N49" s="47" t="s">
        <v>1771</v>
      </c>
      <c r="O49" s="48" t="s">
        <v>2779</v>
      </c>
      <c r="P49" s="48" t="s">
        <v>2821</v>
      </c>
      <c r="Q49" s="47">
        <v>-93</v>
      </c>
      <c r="R49" s="48" t="s">
        <v>1962</v>
      </c>
      <c r="S49" s="48" t="s">
        <v>2502</v>
      </c>
      <c r="T49" s="50" t="s">
        <v>1</v>
      </c>
      <c r="U49" s="47" t="s">
        <v>1771</v>
      </c>
      <c r="V49" s="48" t="s">
        <v>1803</v>
      </c>
      <c r="W49" s="49" t="s">
        <v>2822</v>
      </c>
      <c r="X49" s="47">
        <v>-93</v>
      </c>
      <c r="Y49" s="48" t="s">
        <v>1739</v>
      </c>
      <c r="Z49" s="48" t="s">
        <v>2823</v>
      </c>
      <c r="AA49" s="50" t="s">
        <v>1</v>
      </c>
    </row>
    <row r="50" spans="2:27">
      <c r="B50" s="302"/>
      <c r="C50" s="185"/>
      <c r="D50" s="303"/>
      <c r="E50" s="208"/>
      <c r="F50" s="182"/>
      <c r="G50" s="374"/>
      <c r="H50" s="201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39</v>
      </c>
      <c r="C51" s="144" t="s">
        <v>973</v>
      </c>
      <c r="D51" s="300" t="s">
        <v>972</v>
      </c>
      <c r="E51" s="163" t="s">
        <v>928</v>
      </c>
      <c r="F51" s="143"/>
      <c r="G51" s="204"/>
      <c r="H51" s="204">
        <v>7.2</v>
      </c>
      <c r="I51" s="147">
        <f>SUM(F51:H51)</f>
        <v>7.2</v>
      </c>
      <c r="J51" s="198"/>
      <c r="K51" s="147">
        <f>SUM(I51:J51)</f>
        <v>7.2</v>
      </c>
      <c r="L51" s="301" t="s">
        <v>927</v>
      </c>
      <c r="M51" s="60" t="s">
        <v>3</v>
      </c>
      <c r="N51" s="47" t="s">
        <v>1771</v>
      </c>
      <c r="O51" s="48" t="s">
        <v>1757</v>
      </c>
      <c r="P51" s="48" t="s">
        <v>2824</v>
      </c>
      <c r="Q51" s="47">
        <v>-93</v>
      </c>
      <c r="R51" s="48" t="s">
        <v>1854</v>
      </c>
      <c r="S51" s="48" t="s">
        <v>2825</v>
      </c>
      <c r="T51" s="50" t="s">
        <v>1</v>
      </c>
      <c r="U51" s="47" t="s">
        <v>1771</v>
      </c>
      <c r="V51" s="48" t="s">
        <v>1800</v>
      </c>
      <c r="W51" s="48" t="s">
        <v>2826</v>
      </c>
      <c r="X51" s="47">
        <v>-93</v>
      </c>
      <c r="Y51" s="48" t="s">
        <v>1746</v>
      </c>
      <c r="Z51" s="48" t="s">
        <v>2827</v>
      </c>
      <c r="AA51" s="50" t="s">
        <v>1</v>
      </c>
    </row>
    <row r="52" spans="2:27">
      <c r="B52" s="302"/>
      <c r="C52" s="185"/>
      <c r="D52" s="303"/>
      <c r="E52" s="208"/>
      <c r="F52" s="182"/>
      <c r="G52" s="374"/>
      <c r="H52" s="201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54.75" thickBot="1">
      <c r="B53" s="356" t="s">
        <v>38</v>
      </c>
      <c r="C53" s="357" t="s">
        <v>971</v>
      </c>
      <c r="D53" s="358" t="s">
        <v>970</v>
      </c>
      <c r="E53" s="359" t="s">
        <v>928</v>
      </c>
      <c r="F53" s="360"/>
      <c r="G53" s="375"/>
      <c r="H53" s="376">
        <v>4.5</v>
      </c>
      <c r="I53" s="362">
        <f>SUM(F53:H53)</f>
        <v>4.5</v>
      </c>
      <c r="J53" s="361"/>
      <c r="K53" s="362">
        <f>SUM(I53:J53)</f>
        <v>4.5</v>
      </c>
      <c r="L53" s="76" t="s">
        <v>927</v>
      </c>
      <c r="M53" s="60" t="s">
        <v>3</v>
      </c>
      <c r="N53" s="47" t="s">
        <v>1771</v>
      </c>
      <c r="O53" s="55" t="s">
        <v>1757</v>
      </c>
      <c r="P53" s="55" t="s">
        <v>2828</v>
      </c>
      <c r="Q53" s="47">
        <v>-93</v>
      </c>
      <c r="R53" s="55" t="s">
        <v>1746</v>
      </c>
      <c r="S53" s="55" t="s">
        <v>2829</v>
      </c>
      <c r="T53" s="56" t="s">
        <v>1</v>
      </c>
      <c r="U53" s="47" t="s">
        <v>1771</v>
      </c>
      <c r="V53" s="55" t="s">
        <v>1761</v>
      </c>
      <c r="W53" s="55" t="s">
        <v>2830</v>
      </c>
      <c r="X53" s="47">
        <v>-93</v>
      </c>
      <c r="Y53" s="55" t="s">
        <v>1846</v>
      </c>
      <c r="Z53" s="55" t="s">
        <v>2831</v>
      </c>
      <c r="AA53" s="56" t="s">
        <v>1</v>
      </c>
    </row>
    <row r="54" spans="2:27">
      <c r="B54" s="302"/>
      <c r="C54" s="185"/>
      <c r="D54" s="303"/>
      <c r="E54" s="208"/>
      <c r="F54" s="182"/>
      <c r="G54" s="374"/>
      <c r="H54" s="201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37</v>
      </c>
      <c r="C55" s="144" t="s">
        <v>969</v>
      </c>
      <c r="D55" s="300" t="s">
        <v>968</v>
      </c>
      <c r="E55" s="163" t="s">
        <v>928</v>
      </c>
      <c r="F55" s="143"/>
      <c r="G55" s="373"/>
      <c r="H55" s="204">
        <v>3</v>
      </c>
      <c r="I55" s="147">
        <f>SUM(F55:H55)</f>
        <v>3</v>
      </c>
      <c r="J55" s="198"/>
      <c r="K55" s="147">
        <f>SUM(I55:J55)</f>
        <v>3</v>
      </c>
      <c r="L55" s="301" t="s">
        <v>967</v>
      </c>
      <c r="M55" s="60" t="s">
        <v>3</v>
      </c>
      <c r="N55" s="47" t="s">
        <v>1771</v>
      </c>
      <c r="O55" s="48" t="s">
        <v>1757</v>
      </c>
      <c r="P55" s="49" t="s">
        <v>2832</v>
      </c>
      <c r="Q55" s="47">
        <v>-93</v>
      </c>
      <c r="R55" s="48" t="s">
        <v>1849</v>
      </c>
      <c r="S55" s="48" t="s">
        <v>2833</v>
      </c>
      <c r="T55" s="50" t="s">
        <v>1</v>
      </c>
      <c r="U55" s="47" t="s">
        <v>1771</v>
      </c>
      <c r="V55" s="48" t="s">
        <v>1757</v>
      </c>
      <c r="W55" s="48" t="s">
        <v>2834</v>
      </c>
      <c r="X55" s="47">
        <v>-93</v>
      </c>
      <c r="Y55" s="48" t="s">
        <v>1742</v>
      </c>
      <c r="Z55" s="48" t="s">
        <v>2112</v>
      </c>
      <c r="AA55" s="50" t="s">
        <v>1</v>
      </c>
    </row>
    <row r="56" spans="2:27">
      <c r="B56" s="302"/>
      <c r="C56" s="185"/>
      <c r="D56" s="303"/>
      <c r="E56" s="208"/>
      <c r="F56" s="182"/>
      <c r="G56" s="374"/>
      <c r="H56" s="201"/>
      <c r="I56" s="189"/>
      <c r="J56" s="200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">
      <c r="B57" s="299" t="s">
        <v>36</v>
      </c>
      <c r="C57" s="144" t="s">
        <v>966</v>
      </c>
      <c r="D57" s="300" t="s">
        <v>1325</v>
      </c>
      <c r="E57" s="163" t="s">
        <v>928</v>
      </c>
      <c r="F57" s="143"/>
      <c r="G57" s="373"/>
      <c r="H57" s="204">
        <v>2.4</v>
      </c>
      <c r="I57" s="147">
        <f>SUM(F57:H57)</f>
        <v>2.4</v>
      </c>
      <c r="J57" s="198"/>
      <c r="K57" s="147">
        <f>SUM(I57:J57)</f>
        <v>2.4</v>
      </c>
      <c r="L57" s="301" t="s">
        <v>965</v>
      </c>
      <c r="M57" s="60" t="s">
        <v>3</v>
      </c>
      <c r="N57" s="47" t="s">
        <v>1771</v>
      </c>
      <c r="O57" s="48" t="s">
        <v>1761</v>
      </c>
      <c r="P57" s="48" t="s">
        <v>2835</v>
      </c>
      <c r="Q57" s="47">
        <v>-93</v>
      </c>
      <c r="R57" s="48" t="s">
        <v>1868</v>
      </c>
      <c r="S57" s="48" t="s">
        <v>2836</v>
      </c>
      <c r="T57" s="50" t="s">
        <v>1</v>
      </c>
      <c r="U57" s="47" t="s">
        <v>1771</v>
      </c>
      <c r="V57" s="48" t="s">
        <v>1800</v>
      </c>
      <c r="W57" s="48" t="s">
        <v>2837</v>
      </c>
      <c r="X57" s="47">
        <v>-93</v>
      </c>
      <c r="Y57" s="48" t="s">
        <v>1868</v>
      </c>
      <c r="Z57" s="48" t="s">
        <v>2838</v>
      </c>
      <c r="AA57" s="50" t="s">
        <v>1</v>
      </c>
    </row>
    <row r="58" spans="2:27">
      <c r="B58" s="302"/>
      <c r="C58" s="185"/>
      <c r="D58" s="303"/>
      <c r="E58" s="208"/>
      <c r="F58" s="182"/>
      <c r="G58" s="374"/>
      <c r="H58" s="201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35</v>
      </c>
      <c r="C59" s="144" t="s">
        <v>964</v>
      </c>
      <c r="D59" s="300" t="s">
        <v>963</v>
      </c>
      <c r="E59" s="163" t="s">
        <v>928</v>
      </c>
      <c r="F59" s="143"/>
      <c r="G59" s="204">
        <v>5.8</v>
      </c>
      <c r="H59" s="204">
        <v>25.1</v>
      </c>
      <c r="I59" s="147">
        <f>SUM(F59:H59)</f>
        <v>30.900000000000002</v>
      </c>
      <c r="J59" s="198"/>
      <c r="K59" s="147">
        <f>SUM(I59:J59)</f>
        <v>30.900000000000002</v>
      </c>
      <c r="L59" s="301" t="s">
        <v>962</v>
      </c>
      <c r="M59" s="60" t="s">
        <v>3</v>
      </c>
      <c r="N59" s="47" t="s">
        <v>1771</v>
      </c>
      <c r="O59" s="48" t="s">
        <v>1761</v>
      </c>
      <c r="P59" s="48" t="s">
        <v>3090</v>
      </c>
      <c r="Q59" s="47">
        <v>-93</v>
      </c>
      <c r="R59" s="48" t="s">
        <v>1868</v>
      </c>
      <c r="S59" s="48" t="s">
        <v>3091</v>
      </c>
      <c r="T59" s="50" t="s">
        <v>1</v>
      </c>
      <c r="U59" s="47" t="s">
        <v>1771</v>
      </c>
      <c r="V59" s="48" t="s">
        <v>1757</v>
      </c>
      <c r="W59" s="48" t="s">
        <v>3092</v>
      </c>
      <c r="X59" s="47">
        <v>-93</v>
      </c>
      <c r="Y59" s="48" t="s">
        <v>1742</v>
      </c>
      <c r="Z59" s="48" t="s">
        <v>2235</v>
      </c>
      <c r="AA59" s="50" t="s">
        <v>1</v>
      </c>
    </row>
    <row r="60" spans="2:27">
      <c r="B60" s="302"/>
      <c r="C60" s="185"/>
      <c r="D60" s="303"/>
      <c r="E60" s="208"/>
      <c r="F60" s="182"/>
      <c r="G60" s="374"/>
      <c r="H60" s="201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34</v>
      </c>
      <c r="C61" s="144" t="s">
        <v>961</v>
      </c>
      <c r="D61" s="300" t="s">
        <v>960</v>
      </c>
      <c r="E61" s="163" t="s">
        <v>928</v>
      </c>
      <c r="F61" s="143"/>
      <c r="G61" s="373"/>
      <c r="H61" s="204">
        <v>0.8</v>
      </c>
      <c r="I61" s="147">
        <f>SUM(F61:H61)</f>
        <v>0.8</v>
      </c>
      <c r="J61" s="198"/>
      <c r="K61" s="147">
        <f>SUM(I61:J61)</f>
        <v>0.8</v>
      </c>
      <c r="L61" s="301" t="s">
        <v>959</v>
      </c>
      <c r="M61" s="60" t="s">
        <v>3</v>
      </c>
      <c r="N61" s="47" t="s">
        <v>1771</v>
      </c>
      <c r="O61" s="48" t="s">
        <v>1757</v>
      </c>
      <c r="P61" s="48" t="s">
        <v>3089</v>
      </c>
      <c r="Q61" s="47">
        <v>-93</v>
      </c>
      <c r="R61" s="48" t="s">
        <v>1854</v>
      </c>
      <c r="S61" s="48" t="s">
        <v>3093</v>
      </c>
      <c r="T61" s="50" t="s">
        <v>1</v>
      </c>
      <c r="U61" s="47" t="s">
        <v>1771</v>
      </c>
      <c r="V61" s="48" t="s">
        <v>1761</v>
      </c>
      <c r="W61" s="48" t="s">
        <v>3094</v>
      </c>
      <c r="X61" s="47">
        <v>-93</v>
      </c>
      <c r="Y61" s="48" t="s">
        <v>1854</v>
      </c>
      <c r="Z61" s="48" t="s">
        <v>2243</v>
      </c>
      <c r="AA61" s="50" t="s">
        <v>1</v>
      </c>
    </row>
    <row r="62" spans="2:27">
      <c r="B62" s="302"/>
      <c r="C62" s="185"/>
      <c r="D62" s="303"/>
      <c r="E62" s="208"/>
      <c r="F62" s="200"/>
      <c r="G62" s="201"/>
      <c r="H62" s="203"/>
      <c r="I62" s="189"/>
      <c r="J62" s="187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54">
      <c r="B63" s="299" t="s">
        <v>33</v>
      </c>
      <c r="C63" s="144" t="s">
        <v>958</v>
      </c>
      <c r="D63" s="300" t="s">
        <v>957</v>
      </c>
      <c r="E63" s="163" t="s">
        <v>928</v>
      </c>
      <c r="F63" s="143"/>
      <c r="G63" s="373"/>
      <c r="H63" s="204">
        <v>11</v>
      </c>
      <c r="I63" s="147">
        <f>SUM(F63:H63)</f>
        <v>11</v>
      </c>
      <c r="J63" s="198"/>
      <c r="K63" s="147">
        <f>SUM(I63:J63)</f>
        <v>11</v>
      </c>
      <c r="L63" s="301" t="s">
        <v>956</v>
      </c>
      <c r="M63" s="60" t="s">
        <v>3</v>
      </c>
      <c r="N63" s="47" t="s">
        <v>1771</v>
      </c>
      <c r="O63" s="48" t="s">
        <v>1868</v>
      </c>
      <c r="P63" s="49" t="s">
        <v>3680</v>
      </c>
      <c r="Q63" s="47">
        <v>-93</v>
      </c>
      <c r="R63" s="48" t="s">
        <v>1827</v>
      </c>
      <c r="S63" s="48" t="s">
        <v>2839</v>
      </c>
      <c r="T63" s="50" t="s">
        <v>1</v>
      </c>
      <c r="U63" s="47" t="s">
        <v>1771</v>
      </c>
      <c r="V63" s="48" t="s">
        <v>1757</v>
      </c>
      <c r="W63" s="48" t="s">
        <v>3682</v>
      </c>
      <c r="X63" s="47">
        <v>-93</v>
      </c>
      <c r="Y63" s="48" t="s">
        <v>1887</v>
      </c>
      <c r="Z63" s="48" t="s">
        <v>3310</v>
      </c>
      <c r="AA63" s="50" t="s">
        <v>1</v>
      </c>
    </row>
    <row r="64" spans="2:27">
      <c r="B64" s="302"/>
      <c r="C64" s="185"/>
      <c r="D64" s="303"/>
      <c r="E64" s="208"/>
      <c r="F64" s="182"/>
      <c r="G64" s="374"/>
      <c r="H64" s="201"/>
      <c r="I64" s="199"/>
      <c r="J64" s="200"/>
      <c r="K64" s="19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">
      <c r="B65" s="299" t="s">
        <v>32</v>
      </c>
      <c r="C65" s="144" t="s">
        <v>955</v>
      </c>
      <c r="D65" s="300" t="s">
        <v>383</v>
      </c>
      <c r="E65" s="163" t="s">
        <v>928</v>
      </c>
      <c r="F65" s="143"/>
      <c r="G65" s="373"/>
      <c r="H65" s="204">
        <v>5</v>
      </c>
      <c r="I65" s="147">
        <f>SUM(F65:H65)</f>
        <v>5</v>
      </c>
      <c r="J65" s="198"/>
      <c r="K65" s="147">
        <f>SUM(I65:J65)</f>
        <v>5</v>
      </c>
      <c r="L65" s="301" t="s">
        <v>433</v>
      </c>
      <c r="M65" s="60" t="s">
        <v>3</v>
      </c>
      <c r="N65" s="47" t="s">
        <v>1771</v>
      </c>
      <c r="O65" s="48" t="s">
        <v>1761</v>
      </c>
      <c r="P65" s="48" t="s">
        <v>2840</v>
      </c>
      <c r="Q65" s="47">
        <v>-93</v>
      </c>
      <c r="R65" s="48" t="s">
        <v>1750</v>
      </c>
      <c r="S65" s="48" t="s">
        <v>2841</v>
      </c>
      <c r="T65" s="50" t="s">
        <v>1</v>
      </c>
      <c r="U65" s="47" t="s">
        <v>1771</v>
      </c>
      <c r="V65" s="48" t="s">
        <v>2779</v>
      </c>
      <c r="W65" s="48" t="s">
        <v>2842</v>
      </c>
      <c r="X65" s="47">
        <v>-93</v>
      </c>
      <c r="Y65" s="48" t="s">
        <v>1839</v>
      </c>
      <c r="Z65" s="48" t="s">
        <v>2843</v>
      </c>
      <c r="AA65" s="50" t="s">
        <v>1</v>
      </c>
    </row>
    <row r="66" spans="2:27">
      <c r="B66" s="302"/>
      <c r="C66" s="185"/>
      <c r="D66" s="303"/>
      <c r="E66" s="208"/>
      <c r="F66" s="182"/>
      <c r="G66" s="374"/>
      <c r="H66" s="201"/>
      <c r="I66" s="199"/>
      <c r="J66" s="200"/>
      <c r="K66" s="199"/>
      <c r="L66" s="304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31</v>
      </c>
      <c r="C67" s="144" t="s">
        <v>954</v>
      </c>
      <c r="D67" s="300" t="s">
        <v>953</v>
      </c>
      <c r="E67" s="163" t="s">
        <v>928</v>
      </c>
      <c r="F67" s="143"/>
      <c r="G67" s="373"/>
      <c r="H67" s="204">
        <v>8.1</v>
      </c>
      <c r="I67" s="147">
        <f>SUM(F67:H67)</f>
        <v>8.1</v>
      </c>
      <c r="J67" s="198"/>
      <c r="K67" s="147">
        <f>SUM(I67:J67)</f>
        <v>8.1</v>
      </c>
      <c r="L67" s="301" t="s">
        <v>391</v>
      </c>
      <c r="M67" s="60" t="s">
        <v>3</v>
      </c>
      <c r="N67" s="47" t="s">
        <v>1771</v>
      </c>
      <c r="O67" s="48" t="s">
        <v>1854</v>
      </c>
      <c r="P67" s="48" t="s">
        <v>3095</v>
      </c>
      <c r="Q67" s="47">
        <v>-93</v>
      </c>
      <c r="R67" s="48" t="s">
        <v>1761</v>
      </c>
      <c r="S67" s="48" t="s">
        <v>3096</v>
      </c>
      <c r="T67" s="50" t="s">
        <v>1</v>
      </c>
      <c r="U67" s="47" t="s">
        <v>1771</v>
      </c>
      <c r="V67" s="48" t="s">
        <v>1803</v>
      </c>
      <c r="W67" s="48" t="s">
        <v>2844</v>
      </c>
      <c r="X67" s="47">
        <v>-93</v>
      </c>
      <c r="Y67" s="48" t="s">
        <v>1854</v>
      </c>
      <c r="Z67" s="48" t="s">
        <v>2845</v>
      </c>
      <c r="AA67" s="50" t="s">
        <v>1</v>
      </c>
    </row>
    <row r="68" spans="2:27">
      <c r="B68" s="302"/>
      <c r="C68" s="185"/>
      <c r="D68" s="303"/>
      <c r="E68" s="208"/>
      <c r="F68" s="182"/>
      <c r="G68" s="374"/>
      <c r="H68" s="201"/>
      <c r="I68" s="199"/>
      <c r="J68" s="200"/>
      <c r="K68" s="199"/>
      <c r="L68" s="304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36">
      <c r="B69" s="299" t="s">
        <v>30</v>
      </c>
      <c r="C69" s="144" t="s">
        <v>952</v>
      </c>
      <c r="D69" s="300" t="s">
        <v>951</v>
      </c>
      <c r="E69" s="163" t="s">
        <v>928</v>
      </c>
      <c r="F69" s="143"/>
      <c r="G69" s="373"/>
      <c r="H69" s="204">
        <v>5.4</v>
      </c>
      <c r="I69" s="147">
        <f>SUM(F69:H69)</f>
        <v>5.4</v>
      </c>
      <c r="J69" s="198"/>
      <c r="K69" s="147">
        <f>SUM(I69:J69)</f>
        <v>5.4</v>
      </c>
      <c r="L69" s="301" t="s">
        <v>950</v>
      </c>
      <c r="M69" s="60" t="s">
        <v>10</v>
      </c>
      <c r="N69" s="47" t="s">
        <v>1771</v>
      </c>
      <c r="O69" s="48" t="s">
        <v>2041</v>
      </c>
      <c r="P69" s="48" t="s">
        <v>2751</v>
      </c>
      <c r="Q69" s="47">
        <v>-93</v>
      </c>
      <c r="R69" s="48" t="s">
        <v>1887</v>
      </c>
      <c r="S69" s="48" t="s">
        <v>2846</v>
      </c>
      <c r="T69" s="50" t="s">
        <v>1</v>
      </c>
      <c r="U69" s="47" t="s">
        <v>1771</v>
      </c>
      <c r="V69" s="48" t="s">
        <v>2041</v>
      </c>
      <c r="W69" s="48" t="s">
        <v>2847</v>
      </c>
      <c r="X69" s="47">
        <v>-93</v>
      </c>
      <c r="Y69" s="48" t="s">
        <v>1761</v>
      </c>
      <c r="Z69" s="48" t="s">
        <v>2848</v>
      </c>
      <c r="AA69" s="50" t="s">
        <v>1</v>
      </c>
    </row>
    <row r="70" spans="2:27">
      <c r="B70" s="302"/>
      <c r="C70" s="185"/>
      <c r="D70" s="303"/>
      <c r="E70" s="208"/>
      <c r="F70" s="182"/>
      <c r="G70" s="374"/>
      <c r="H70" s="201"/>
      <c r="I70" s="199"/>
      <c r="J70" s="200"/>
      <c r="K70" s="199"/>
      <c r="L70" s="304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36">
      <c r="B71" s="299" t="s">
        <v>29</v>
      </c>
      <c r="C71" s="144" t="s">
        <v>949</v>
      </c>
      <c r="D71" s="300" t="s">
        <v>948</v>
      </c>
      <c r="E71" s="163" t="s">
        <v>928</v>
      </c>
      <c r="F71" s="143"/>
      <c r="G71" s="373"/>
      <c r="H71" s="204">
        <v>3.3</v>
      </c>
      <c r="I71" s="147">
        <f>SUM(F71:H71)</f>
        <v>3.3</v>
      </c>
      <c r="J71" s="198"/>
      <c r="K71" s="147">
        <f>SUM(I71:J71)</f>
        <v>3.3</v>
      </c>
      <c r="L71" s="301" t="s">
        <v>947</v>
      </c>
      <c r="M71" s="60" t="s">
        <v>3</v>
      </c>
      <c r="N71" s="47" t="s">
        <v>1771</v>
      </c>
      <c r="O71" s="48" t="s">
        <v>1868</v>
      </c>
      <c r="P71" s="48" t="s">
        <v>2849</v>
      </c>
      <c r="Q71" s="47">
        <v>-93</v>
      </c>
      <c r="R71" s="48" t="s">
        <v>1739</v>
      </c>
      <c r="S71" s="48" t="s">
        <v>2850</v>
      </c>
      <c r="T71" s="50" t="s">
        <v>1</v>
      </c>
      <c r="U71" s="47" t="s">
        <v>1771</v>
      </c>
      <c r="V71" s="48" t="s">
        <v>1882</v>
      </c>
      <c r="W71" s="48" t="s">
        <v>2851</v>
      </c>
      <c r="X71" s="47">
        <v>-93</v>
      </c>
      <c r="Y71" s="48" t="s">
        <v>1739</v>
      </c>
      <c r="Z71" s="48" t="s">
        <v>2819</v>
      </c>
      <c r="AA71" s="50" t="s">
        <v>1</v>
      </c>
    </row>
    <row r="72" spans="2:27">
      <c r="B72" s="302"/>
      <c r="C72" s="185"/>
      <c r="D72" s="303"/>
      <c r="E72" s="208"/>
      <c r="F72" s="182"/>
      <c r="G72" s="374"/>
      <c r="H72" s="201"/>
      <c r="I72" s="199"/>
      <c r="J72" s="200"/>
      <c r="K72" s="199"/>
      <c r="L72" s="304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54">
      <c r="B73" s="299" t="s">
        <v>28</v>
      </c>
      <c r="C73" s="144" t="s">
        <v>946</v>
      </c>
      <c r="D73" s="300" t="s">
        <v>945</v>
      </c>
      <c r="E73" s="163" t="s">
        <v>928</v>
      </c>
      <c r="F73" s="143"/>
      <c r="G73" s="373"/>
      <c r="H73" s="204">
        <v>5.2</v>
      </c>
      <c r="I73" s="147">
        <v>5.2</v>
      </c>
      <c r="J73" s="198"/>
      <c r="K73" s="147">
        <f>SUM(I73:J73)</f>
        <v>5.2</v>
      </c>
      <c r="L73" s="301" t="s">
        <v>942</v>
      </c>
      <c r="M73" s="60" t="s">
        <v>3</v>
      </c>
      <c r="N73" s="47" t="s">
        <v>1771</v>
      </c>
      <c r="O73" s="48" t="s">
        <v>1757</v>
      </c>
      <c r="P73" s="48" t="s">
        <v>2852</v>
      </c>
      <c r="Q73" s="47">
        <v>-93</v>
      </c>
      <c r="R73" s="48" t="s">
        <v>1761</v>
      </c>
      <c r="S73" s="49" t="s">
        <v>2853</v>
      </c>
      <c r="T73" s="50" t="s">
        <v>1</v>
      </c>
      <c r="U73" s="47" t="s">
        <v>1771</v>
      </c>
      <c r="V73" s="48" t="s">
        <v>1887</v>
      </c>
      <c r="W73" s="48" t="s">
        <v>2725</v>
      </c>
      <c r="X73" s="47">
        <v>-93</v>
      </c>
      <c r="Y73" s="48" t="s">
        <v>1800</v>
      </c>
      <c r="Z73" s="48" t="s">
        <v>2854</v>
      </c>
      <c r="AA73" s="50" t="s">
        <v>1</v>
      </c>
    </row>
    <row r="74" spans="2:27">
      <c r="B74" s="302"/>
      <c r="C74" s="185"/>
      <c r="D74" s="303"/>
      <c r="E74" s="208"/>
      <c r="F74" s="182"/>
      <c r="G74" s="374"/>
      <c r="H74" s="201"/>
      <c r="I74" s="199"/>
      <c r="J74" s="200"/>
      <c r="K74" s="199"/>
      <c r="L74" s="304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36">
      <c r="B75" s="299" t="s">
        <v>27</v>
      </c>
      <c r="C75" s="144" t="s">
        <v>944</v>
      </c>
      <c r="D75" s="300" t="s">
        <v>943</v>
      </c>
      <c r="E75" s="163" t="s">
        <v>928</v>
      </c>
      <c r="F75" s="143"/>
      <c r="G75" s="373"/>
      <c r="H75" s="204">
        <v>4.2</v>
      </c>
      <c r="I75" s="147">
        <f>SUM(F75:H75)</f>
        <v>4.2</v>
      </c>
      <c r="J75" s="198"/>
      <c r="K75" s="147">
        <f>SUM(I75:J75)</f>
        <v>4.2</v>
      </c>
      <c r="L75" s="301" t="s">
        <v>942</v>
      </c>
      <c r="M75" s="60" t="s">
        <v>3</v>
      </c>
      <c r="N75" s="47" t="s">
        <v>1771</v>
      </c>
      <c r="O75" s="48" t="s">
        <v>1868</v>
      </c>
      <c r="P75" s="48" t="s">
        <v>2855</v>
      </c>
      <c r="Q75" s="47">
        <v>-93</v>
      </c>
      <c r="R75" s="48" t="s">
        <v>2779</v>
      </c>
      <c r="S75" s="48" t="s">
        <v>2856</v>
      </c>
      <c r="T75" s="50" t="s">
        <v>1</v>
      </c>
      <c r="U75" s="47" t="s">
        <v>1771</v>
      </c>
      <c r="V75" s="48" t="s">
        <v>1887</v>
      </c>
      <c r="W75" s="48" t="s">
        <v>2857</v>
      </c>
      <c r="X75" s="47">
        <v>-93</v>
      </c>
      <c r="Y75" s="48" t="s">
        <v>2779</v>
      </c>
      <c r="Z75" s="48" t="s">
        <v>2858</v>
      </c>
      <c r="AA75" s="50" t="s">
        <v>1</v>
      </c>
    </row>
    <row r="76" spans="2:27">
      <c r="B76" s="302"/>
      <c r="C76" s="185"/>
      <c r="D76" s="303"/>
      <c r="E76" s="208"/>
      <c r="F76" s="182"/>
      <c r="G76" s="374"/>
      <c r="H76" s="201"/>
      <c r="I76" s="199"/>
      <c r="J76" s="200"/>
      <c r="K76" s="199"/>
      <c r="L76" s="304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36">
      <c r="B77" s="299" t="s">
        <v>26</v>
      </c>
      <c r="C77" s="144" t="s">
        <v>941</v>
      </c>
      <c r="D77" s="300" t="s">
        <v>369</v>
      </c>
      <c r="E77" s="163" t="s">
        <v>928</v>
      </c>
      <c r="F77" s="143"/>
      <c r="G77" s="373"/>
      <c r="H77" s="204">
        <v>2.2000000000000002</v>
      </c>
      <c r="I77" s="147">
        <f>SUM(F77:H77)</f>
        <v>2.2000000000000002</v>
      </c>
      <c r="J77" s="198"/>
      <c r="K77" s="147">
        <f>SUM(I77:J77)</f>
        <v>2.2000000000000002</v>
      </c>
      <c r="L77" s="301" t="s">
        <v>368</v>
      </c>
      <c r="M77" s="60" t="s">
        <v>3</v>
      </c>
      <c r="N77" s="47" t="s">
        <v>1771</v>
      </c>
      <c r="O77" s="48" t="s">
        <v>1761</v>
      </c>
      <c r="P77" s="48" t="s">
        <v>2859</v>
      </c>
      <c r="Q77" s="47">
        <v>-93</v>
      </c>
      <c r="R77" s="48" t="s">
        <v>1765</v>
      </c>
      <c r="S77" s="48" t="s">
        <v>2860</v>
      </c>
      <c r="T77" s="50" t="s">
        <v>1</v>
      </c>
      <c r="U77" s="47" t="s">
        <v>1771</v>
      </c>
      <c r="V77" s="48" t="s">
        <v>1800</v>
      </c>
      <c r="W77" s="48" t="s">
        <v>3097</v>
      </c>
      <c r="X77" s="47">
        <v>-93</v>
      </c>
      <c r="Y77" s="48" t="s">
        <v>1765</v>
      </c>
      <c r="Z77" s="48" t="s">
        <v>3098</v>
      </c>
      <c r="AA77" s="50" t="s">
        <v>1</v>
      </c>
    </row>
    <row r="78" spans="2:27">
      <c r="B78" s="302"/>
      <c r="C78" s="185"/>
      <c r="D78" s="303"/>
      <c r="E78" s="208"/>
      <c r="F78" s="182"/>
      <c r="G78" s="374"/>
      <c r="H78" s="201"/>
      <c r="I78" s="199"/>
      <c r="J78" s="200"/>
      <c r="K78" s="199"/>
      <c r="L78" s="304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t="54">
      <c r="B79" s="299" t="s">
        <v>25</v>
      </c>
      <c r="C79" s="144" t="s">
        <v>940</v>
      </c>
      <c r="D79" s="300" t="s">
        <v>939</v>
      </c>
      <c r="E79" s="163" t="s">
        <v>928</v>
      </c>
      <c r="F79" s="198">
        <v>8.58</v>
      </c>
      <c r="G79" s="373"/>
      <c r="H79" s="204"/>
      <c r="I79" s="147">
        <f>SUM(F79:H79)</f>
        <v>8.58</v>
      </c>
      <c r="J79" s="364"/>
      <c r="K79" s="147">
        <f>SUM(I79:J79)</f>
        <v>8.58</v>
      </c>
      <c r="L79" s="301" t="s">
        <v>617</v>
      </c>
      <c r="M79" s="60" t="s">
        <v>3</v>
      </c>
      <c r="N79" s="47" t="s">
        <v>1771</v>
      </c>
      <c r="O79" s="48" t="s">
        <v>1882</v>
      </c>
      <c r="P79" s="48" t="s">
        <v>2861</v>
      </c>
      <c r="Q79" s="47">
        <v>-93</v>
      </c>
      <c r="R79" s="48" t="s">
        <v>1887</v>
      </c>
      <c r="S79" s="48" t="s">
        <v>2862</v>
      </c>
      <c r="T79" s="50" t="s">
        <v>1</v>
      </c>
      <c r="U79" s="47" t="s">
        <v>1771</v>
      </c>
      <c r="V79" s="48" t="s">
        <v>1800</v>
      </c>
      <c r="W79" s="48" t="s">
        <v>2863</v>
      </c>
      <c r="X79" s="47">
        <v>-93</v>
      </c>
      <c r="Y79" s="48" t="s">
        <v>1887</v>
      </c>
      <c r="Z79" s="48" t="s">
        <v>2864</v>
      </c>
      <c r="AA79" s="50" t="s">
        <v>1</v>
      </c>
    </row>
    <row r="80" spans="2:27">
      <c r="B80" s="302"/>
      <c r="C80" s="185"/>
      <c r="D80" s="303"/>
      <c r="E80" s="208"/>
      <c r="F80" s="182"/>
      <c r="G80" s="374"/>
      <c r="H80" s="201"/>
      <c r="I80" s="199"/>
      <c r="J80" s="200"/>
      <c r="K80" s="199"/>
      <c r="L80" s="304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t="36">
      <c r="B81" s="299" t="s">
        <v>23</v>
      </c>
      <c r="C81" s="144" t="s">
        <v>938</v>
      </c>
      <c r="D81" s="300" t="s">
        <v>937</v>
      </c>
      <c r="E81" s="163" t="s">
        <v>928</v>
      </c>
      <c r="F81" s="377"/>
      <c r="G81" s="378"/>
      <c r="H81" s="205">
        <v>3.7</v>
      </c>
      <c r="I81" s="147">
        <f>SUM(F81:H81)</f>
        <v>3.7</v>
      </c>
      <c r="J81" s="198"/>
      <c r="K81" s="147">
        <f>SUM(I81:J81)</f>
        <v>3.7</v>
      </c>
      <c r="L81" s="301" t="s">
        <v>368</v>
      </c>
      <c r="M81" s="60" t="s">
        <v>3</v>
      </c>
      <c r="N81" s="47" t="s">
        <v>1771</v>
      </c>
      <c r="O81" s="48" t="s">
        <v>1761</v>
      </c>
      <c r="P81" s="48" t="s">
        <v>2865</v>
      </c>
      <c r="Q81" s="47">
        <v>-93</v>
      </c>
      <c r="R81" s="48" t="s">
        <v>1827</v>
      </c>
      <c r="S81" s="49" t="s">
        <v>2866</v>
      </c>
      <c r="T81" s="50" t="s">
        <v>1</v>
      </c>
      <c r="U81" s="47" t="s">
        <v>1771</v>
      </c>
      <c r="V81" s="48" t="s">
        <v>1800</v>
      </c>
      <c r="W81" s="49" t="s">
        <v>2297</v>
      </c>
      <c r="X81" s="47">
        <v>-93</v>
      </c>
      <c r="Y81" s="48" t="s">
        <v>1812</v>
      </c>
      <c r="Z81" s="48" t="s">
        <v>3099</v>
      </c>
      <c r="AA81" s="50" t="s">
        <v>1</v>
      </c>
    </row>
    <row r="82" spans="2:27" ht="12.75" customHeight="1">
      <c r="B82" s="302"/>
      <c r="C82" s="185"/>
      <c r="D82" s="303"/>
      <c r="E82" s="208"/>
      <c r="F82" s="379"/>
      <c r="G82" s="380"/>
      <c r="H82" s="202"/>
      <c r="I82" s="186"/>
      <c r="J82" s="200"/>
      <c r="K82" s="199"/>
      <c r="L82" s="304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ht="36">
      <c r="B83" s="299" t="s">
        <v>22</v>
      </c>
      <c r="C83" s="144" t="s">
        <v>936</v>
      </c>
      <c r="D83" s="300" t="s">
        <v>935</v>
      </c>
      <c r="E83" s="163" t="s">
        <v>928</v>
      </c>
      <c r="F83" s="377"/>
      <c r="G83" s="378"/>
      <c r="H83" s="205">
        <v>2.2999999999999998</v>
      </c>
      <c r="I83" s="147">
        <f>SUM(F83:H83)</f>
        <v>2.2999999999999998</v>
      </c>
      <c r="J83" s="198"/>
      <c r="K83" s="147">
        <f>SUM(I83:J83)</f>
        <v>2.2999999999999998</v>
      </c>
      <c r="L83" s="301" t="s">
        <v>934</v>
      </c>
      <c r="M83" s="60" t="s">
        <v>3</v>
      </c>
      <c r="N83" s="47" t="s">
        <v>1771</v>
      </c>
      <c r="O83" s="48" t="s">
        <v>1882</v>
      </c>
      <c r="P83" s="48" t="s">
        <v>2867</v>
      </c>
      <c r="Q83" s="47">
        <v>-93</v>
      </c>
      <c r="R83" s="48" t="s">
        <v>1757</v>
      </c>
      <c r="S83" s="48" t="s">
        <v>2868</v>
      </c>
      <c r="T83" s="50" t="s">
        <v>1</v>
      </c>
      <c r="U83" s="47" t="s">
        <v>1771</v>
      </c>
      <c r="V83" s="48" t="s">
        <v>1882</v>
      </c>
      <c r="W83" s="48" t="s">
        <v>2483</v>
      </c>
      <c r="X83" s="47">
        <v>-93</v>
      </c>
      <c r="Y83" s="48" t="s">
        <v>1761</v>
      </c>
      <c r="Z83" s="48" t="s">
        <v>2869</v>
      </c>
      <c r="AA83" s="50" t="s">
        <v>1</v>
      </c>
    </row>
    <row r="84" spans="2:27" ht="12.75" customHeight="1">
      <c r="B84" s="302"/>
      <c r="C84" s="185"/>
      <c r="D84" s="303"/>
      <c r="E84" s="208"/>
      <c r="F84" s="379"/>
      <c r="G84" s="380"/>
      <c r="H84" s="202"/>
      <c r="I84" s="186"/>
      <c r="J84" s="200"/>
      <c r="K84" s="199"/>
      <c r="L84" s="304"/>
      <c r="N84" s="43"/>
      <c r="O84" s="44"/>
      <c r="P84" s="44"/>
      <c r="Q84" s="43"/>
      <c r="R84" s="44"/>
      <c r="S84" s="44"/>
      <c r="T84" s="45"/>
      <c r="U84" s="43"/>
      <c r="V84" s="44"/>
      <c r="W84" s="44"/>
      <c r="X84" s="43"/>
      <c r="Y84" s="44"/>
      <c r="Z84" s="44"/>
      <c r="AA84" s="45"/>
    </row>
    <row r="85" spans="2:27" ht="36">
      <c r="B85" s="299" t="s">
        <v>21</v>
      </c>
      <c r="C85" s="144" t="s">
        <v>933</v>
      </c>
      <c r="D85" s="300" t="s">
        <v>932</v>
      </c>
      <c r="E85" s="163" t="s">
        <v>928</v>
      </c>
      <c r="F85" s="377"/>
      <c r="G85" s="378"/>
      <c r="H85" s="205">
        <v>3</v>
      </c>
      <c r="I85" s="147">
        <f>SUM(F85:H85)</f>
        <v>3</v>
      </c>
      <c r="J85" s="198"/>
      <c r="K85" s="147">
        <f>SUM(I85:J85)</f>
        <v>3</v>
      </c>
      <c r="L85" s="301" t="s">
        <v>931</v>
      </c>
      <c r="M85" s="60" t="s">
        <v>3</v>
      </c>
      <c r="N85" s="47" t="s">
        <v>1771</v>
      </c>
      <c r="O85" s="48" t="s">
        <v>2041</v>
      </c>
      <c r="P85" s="48" t="s">
        <v>2485</v>
      </c>
      <c r="Q85" s="47">
        <v>-93</v>
      </c>
      <c r="R85" s="48" t="s">
        <v>1757</v>
      </c>
      <c r="S85" s="48" t="s">
        <v>3100</v>
      </c>
      <c r="T85" s="50" t="s">
        <v>1</v>
      </c>
      <c r="U85" s="47" t="s">
        <v>1771</v>
      </c>
      <c r="V85" s="48" t="s">
        <v>2779</v>
      </c>
      <c r="W85" s="48" t="s">
        <v>3101</v>
      </c>
      <c r="X85" s="47">
        <v>-93</v>
      </c>
      <c r="Y85" s="48" t="s">
        <v>1868</v>
      </c>
      <c r="Z85" s="48" t="s">
        <v>3102</v>
      </c>
      <c r="AA85" s="50" t="s">
        <v>1</v>
      </c>
    </row>
    <row r="86" spans="2:27" ht="12.75" customHeight="1">
      <c r="B86" s="302"/>
      <c r="C86" s="185"/>
      <c r="D86" s="303"/>
      <c r="E86" s="208"/>
      <c r="F86" s="379"/>
      <c r="G86" s="380"/>
      <c r="H86" s="202"/>
      <c r="I86" s="186"/>
      <c r="J86" s="200"/>
      <c r="K86" s="199"/>
      <c r="L86" s="304"/>
      <c r="N86" s="43"/>
      <c r="O86" s="44"/>
      <c r="P86" s="44"/>
      <c r="Q86" s="43"/>
      <c r="R86" s="44"/>
      <c r="S86" s="44"/>
      <c r="T86" s="45"/>
      <c r="U86" s="43"/>
      <c r="V86" s="44"/>
      <c r="W86" s="44"/>
      <c r="X86" s="43"/>
      <c r="Y86" s="44"/>
      <c r="Z86" s="44"/>
      <c r="AA86" s="45"/>
    </row>
    <row r="87" spans="2:27" ht="36">
      <c r="B87" s="299" t="s">
        <v>20</v>
      </c>
      <c r="C87" s="144" t="s">
        <v>930</v>
      </c>
      <c r="D87" s="300" t="s">
        <v>929</v>
      </c>
      <c r="E87" s="163" t="s">
        <v>928</v>
      </c>
      <c r="F87" s="377"/>
      <c r="G87" s="378"/>
      <c r="H87" s="205">
        <v>2.5</v>
      </c>
      <c r="I87" s="147">
        <f>SUM(F87:H87)</f>
        <v>2.5</v>
      </c>
      <c r="J87" s="198"/>
      <c r="K87" s="147">
        <f>SUM(I87:J87)</f>
        <v>2.5</v>
      </c>
      <c r="L87" s="301" t="s">
        <v>927</v>
      </c>
      <c r="M87" s="60" t="s">
        <v>3</v>
      </c>
      <c r="N87" s="47" t="s">
        <v>1771</v>
      </c>
      <c r="O87" s="48" t="s">
        <v>1761</v>
      </c>
      <c r="P87" s="48" t="s">
        <v>2304</v>
      </c>
      <c r="Q87" s="47">
        <v>-93</v>
      </c>
      <c r="R87" s="48" t="s">
        <v>2041</v>
      </c>
      <c r="S87" s="48" t="s">
        <v>2871</v>
      </c>
      <c r="T87" s="50" t="s">
        <v>1</v>
      </c>
      <c r="U87" s="47" t="s">
        <v>1771</v>
      </c>
      <c r="V87" s="48" t="s">
        <v>1761</v>
      </c>
      <c r="W87" s="48" t="s">
        <v>2870</v>
      </c>
      <c r="X87" s="47">
        <v>-93</v>
      </c>
      <c r="Y87" s="48" t="s">
        <v>1854</v>
      </c>
      <c r="Z87" s="48" t="s">
        <v>2872</v>
      </c>
      <c r="AA87" s="50" t="s">
        <v>1</v>
      </c>
    </row>
    <row r="88" spans="2:27" ht="18.75" thickBot="1">
      <c r="B88" s="307"/>
      <c r="C88" s="193"/>
      <c r="D88" s="308"/>
      <c r="E88" s="193"/>
      <c r="F88" s="194"/>
      <c r="G88" s="195"/>
      <c r="H88" s="194"/>
      <c r="I88" s="195"/>
      <c r="J88" s="194"/>
      <c r="K88" s="195"/>
      <c r="L88" s="77"/>
      <c r="M88" s="516"/>
      <c r="N88" s="51"/>
      <c r="O88" s="52"/>
      <c r="P88" s="52"/>
      <c r="Q88" s="51"/>
      <c r="R88" s="52"/>
      <c r="S88" s="52"/>
      <c r="T88" s="53"/>
      <c r="U88" s="51"/>
      <c r="V88" s="52"/>
      <c r="W88" s="52"/>
      <c r="X88" s="51"/>
      <c r="Y88" s="52"/>
      <c r="Z88" s="52"/>
      <c r="AA88" s="53"/>
    </row>
    <row r="89" spans="2:27">
      <c r="B89" s="60"/>
      <c r="C89" s="60"/>
      <c r="D89" s="93"/>
      <c r="E89" s="60"/>
      <c r="F89" s="61"/>
      <c r="G89" s="61"/>
      <c r="H89" s="61"/>
      <c r="I89" s="61"/>
      <c r="J89" s="61"/>
      <c r="K89" s="61"/>
      <c r="L89" s="93"/>
    </row>
    <row r="90" spans="2:27" ht="18.75" thickBot="1">
      <c r="B90" s="60"/>
      <c r="C90" s="60"/>
      <c r="D90" s="93"/>
      <c r="E90" s="60"/>
      <c r="F90" s="61"/>
      <c r="G90" s="61"/>
      <c r="H90" s="61"/>
      <c r="I90" s="61"/>
      <c r="J90" s="61"/>
      <c r="K90" s="61"/>
      <c r="L90" s="93"/>
    </row>
    <row r="91" spans="2:27" ht="21.75" customHeight="1" thickBot="1">
      <c r="B91" s="62">
        <f>SUBTOTAL(3,B10:B88)</f>
        <v>39</v>
      </c>
      <c r="C91" s="63"/>
      <c r="D91" s="64"/>
      <c r="E91" s="63" t="s">
        <v>0</v>
      </c>
      <c r="F91" s="65">
        <f t="shared" ref="F91:K91" si="0">SUM(F10:F88)</f>
        <v>8.58</v>
      </c>
      <c r="G91" s="65">
        <f t="shared" si="0"/>
        <v>5.8</v>
      </c>
      <c r="H91" s="65">
        <f t="shared" si="0"/>
        <v>270.99999999999994</v>
      </c>
      <c r="I91" s="65">
        <f t="shared" si="0"/>
        <v>285.37999999999994</v>
      </c>
      <c r="J91" s="65">
        <f t="shared" si="0"/>
        <v>5.2</v>
      </c>
      <c r="K91" s="66">
        <f t="shared" si="0"/>
        <v>290.57999999999993</v>
      </c>
      <c r="L91" s="292"/>
    </row>
    <row r="92" spans="2:27">
      <c r="B92" s="60"/>
      <c r="C92" s="60"/>
      <c r="D92" s="93"/>
      <c r="E92" s="60"/>
      <c r="F92" s="61"/>
      <c r="G92" s="61"/>
      <c r="H92" s="61"/>
      <c r="I92" s="61"/>
      <c r="J92" s="61"/>
      <c r="K92" s="61"/>
      <c r="L92" s="93"/>
    </row>
    <row r="93" spans="2:27">
      <c r="B93" s="60"/>
      <c r="C93" s="60"/>
      <c r="D93" s="93"/>
      <c r="E93" s="60"/>
      <c r="F93" s="61"/>
      <c r="G93" s="61"/>
      <c r="H93" s="61"/>
      <c r="I93" s="61"/>
      <c r="J93" s="61"/>
      <c r="K93" s="61"/>
      <c r="L93" s="93"/>
    </row>
    <row r="94" spans="2:27">
      <c r="B94" s="60"/>
      <c r="C94" s="60"/>
      <c r="D94" s="93"/>
      <c r="E94" s="60"/>
      <c r="F94" s="61"/>
      <c r="G94" s="61"/>
      <c r="H94" s="61"/>
      <c r="I94" s="61"/>
      <c r="J94" s="61"/>
      <c r="K94" s="61"/>
      <c r="L94" s="93"/>
    </row>
    <row r="95" spans="2:27">
      <c r="B95" s="60"/>
      <c r="C95" s="60"/>
      <c r="D95" s="93"/>
      <c r="E95" s="60"/>
      <c r="F95" s="61"/>
      <c r="G95" s="61"/>
      <c r="H95" s="61"/>
      <c r="I95" s="61"/>
      <c r="J95" s="61"/>
      <c r="K95" s="61"/>
      <c r="L95" s="93"/>
    </row>
    <row r="96" spans="2:27">
      <c r="B96" s="60"/>
      <c r="C96" s="60"/>
      <c r="D96" s="93"/>
      <c r="E96" s="60"/>
      <c r="F96" s="61"/>
      <c r="G96" s="61"/>
      <c r="H96" s="61"/>
      <c r="I96" s="61"/>
      <c r="J96" s="61"/>
      <c r="K96" s="61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</sheetData>
  <mergeCells count="22">
    <mergeCell ref="E6:L6"/>
    <mergeCell ref="E5:L5"/>
    <mergeCell ref="N6:AA6"/>
    <mergeCell ref="E2:AB2"/>
    <mergeCell ref="E3:AB3"/>
    <mergeCell ref="E4:AB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98425196850393704" right="0.39370078740157483" top="0.39370078740157483" bottom="0.39370078740157483" header="0" footer="0"/>
  <pageSetup scale="60" orientation="landscape" horizontalDpi="360" verticalDpi="360" r:id="rId1"/>
  <headerFooter alignWithMargins="0">
    <oddFooter>&amp;LJunta Estatal de Caminos&amp;CSubdirección de Planeación&amp;RRed Estatal de Caminos 2023</oddFooter>
  </headerFooter>
  <rowBreaks count="3" manualBreakCount="3">
    <brk id="27" max="29" man="1"/>
    <brk id="46" max="29" man="1"/>
    <brk id="65" max="29" man="1"/>
  </rowBreaks>
  <colBreaks count="1" manualBreakCount="1">
    <brk id="12" max="91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3"/>
  </sheetPr>
  <dimension ref="B2:AB1030"/>
  <sheetViews>
    <sheetView view="pageBreakPreview" topLeftCell="A37" zoomScaleSheetLayoutView="100" workbookViewId="0">
      <selection activeCell="M59" sqref="M5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3" style="80" customWidth="1"/>
    <col min="4" max="4" width="42.28515625" style="80" customWidth="1"/>
    <col min="5" max="5" width="18.28515625" style="80" customWidth="1"/>
    <col min="6" max="6" width="12" style="80" customWidth="1"/>
    <col min="7" max="7" width="9.28515625" style="80" customWidth="1"/>
    <col min="8" max="8" width="9.85546875" style="80" customWidth="1"/>
    <col min="9" max="9" width="19.7109375" style="80" customWidth="1"/>
    <col min="10" max="10" width="17.140625" style="80" customWidth="1"/>
    <col min="11" max="11" width="13.7109375" style="80" customWidth="1"/>
    <col min="12" max="12" width="33.85546875" style="80" customWidth="1"/>
    <col min="13" max="13" width="17.28515625" style="60" customWidth="1"/>
    <col min="14" max="14" width="6.5703125" style="80" customWidth="1"/>
    <col min="15" max="15" width="4.85546875" style="80" customWidth="1"/>
    <col min="16" max="16" width="9.28515625" style="80" customWidth="1"/>
    <col min="17" max="17" width="5.5703125" style="80" customWidth="1"/>
    <col min="18" max="18" width="6.7109375" style="80" customWidth="1"/>
    <col min="19" max="19" width="10.28515625" style="80" customWidth="1"/>
    <col min="20" max="20" width="3.7109375" style="80" customWidth="1"/>
    <col min="21" max="21" width="6.28515625" style="80" customWidth="1"/>
    <col min="22" max="22" width="5.5703125" style="80" customWidth="1"/>
    <col min="23" max="23" width="10.28515625" style="80" customWidth="1"/>
    <col min="24" max="24" width="6.28515625" style="80" customWidth="1"/>
    <col min="25" max="25" width="6.5703125" style="80" customWidth="1"/>
    <col min="26" max="26" width="9.5703125" style="80" customWidth="1"/>
    <col min="27" max="27" width="3.7109375" style="80" customWidth="1"/>
    <col min="28" max="28" width="10.57031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926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7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293"/>
      <c r="C10" s="294"/>
      <c r="D10" s="295"/>
      <c r="E10" s="296"/>
      <c r="F10" s="178"/>
      <c r="G10" s="177"/>
      <c r="H10" s="297"/>
      <c r="I10" s="177"/>
      <c r="J10" s="297"/>
      <c r="K10" s="177"/>
      <c r="L10" s="298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925</v>
      </c>
      <c r="D11" s="300" t="s">
        <v>924</v>
      </c>
      <c r="E11" s="163" t="s">
        <v>866</v>
      </c>
      <c r="F11" s="143"/>
      <c r="G11" s="144"/>
      <c r="H11" s="198">
        <v>15.1</v>
      </c>
      <c r="I11" s="147">
        <f>SUM(F11:H11)</f>
        <v>15.1</v>
      </c>
      <c r="J11" s="198"/>
      <c r="K11" s="147">
        <f>SUM(I11:J11)</f>
        <v>15.1</v>
      </c>
      <c r="L11" s="301" t="s">
        <v>646</v>
      </c>
      <c r="M11" s="60" t="s">
        <v>3</v>
      </c>
      <c r="N11" s="47" t="s">
        <v>1771</v>
      </c>
      <c r="O11" s="48" t="s">
        <v>1812</v>
      </c>
      <c r="P11" s="49" t="s">
        <v>2873</v>
      </c>
      <c r="Q11" s="47">
        <v>-93</v>
      </c>
      <c r="R11" s="48" t="s">
        <v>1750</v>
      </c>
      <c r="S11" s="49" t="s">
        <v>2874</v>
      </c>
      <c r="T11" s="50" t="s">
        <v>1</v>
      </c>
      <c r="U11" s="47" t="s">
        <v>1771</v>
      </c>
      <c r="V11" s="48" t="s">
        <v>1812</v>
      </c>
      <c r="W11" s="49" t="s">
        <v>2875</v>
      </c>
      <c r="X11" s="47">
        <v>-93</v>
      </c>
      <c r="Y11" s="48" t="s">
        <v>1765</v>
      </c>
      <c r="Z11" s="49" t="s">
        <v>2876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923</v>
      </c>
      <c r="D13" s="300" t="s">
        <v>922</v>
      </c>
      <c r="E13" s="163" t="s">
        <v>866</v>
      </c>
      <c r="F13" s="143"/>
      <c r="G13" s="144"/>
      <c r="H13" s="198">
        <v>12</v>
      </c>
      <c r="I13" s="147">
        <f>SUM(F13:H13)</f>
        <v>12</v>
      </c>
      <c r="J13" s="198"/>
      <c r="K13" s="147">
        <f>SUM(I13:J13)</f>
        <v>12</v>
      </c>
      <c r="L13" s="301" t="s">
        <v>921</v>
      </c>
      <c r="M13" s="60" t="s">
        <v>3</v>
      </c>
      <c r="N13" s="47" t="s">
        <v>1771</v>
      </c>
      <c r="O13" s="48" t="s">
        <v>1772</v>
      </c>
      <c r="P13" s="48" t="s">
        <v>2877</v>
      </c>
      <c r="Q13" s="47">
        <v>-93</v>
      </c>
      <c r="R13" s="48" t="s">
        <v>1839</v>
      </c>
      <c r="S13" s="48" t="s">
        <v>2878</v>
      </c>
      <c r="T13" s="50" t="s">
        <v>1</v>
      </c>
      <c r="U13" s="47" t="s">
        <v>1771</v>
      </c>
      <c r="V13" s="48" t="s">
        <v>1914</v>
      </c>
      <c r="W13" s="48" t="s">
        <v>3103</v>
      </c>
      <c r="X13" s="47">
        <v>-93</v>
      </c>
      <c r="Y13" s="48" t="s">
        <v>1810</v>
      </c>
      <c r="Z13" s="48" t="s">
        <v>3104</v>
      </c>
      <c r="AA13" s="50" t="s">
        <v>1</v>
      </c>
    </row>
    <row r="14" spans="2:28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920</v>
      </c>
      <c r="D15" s="300" t="s">
        <v>919</v>
      </c>
      <c r="E15" s="163" t="s">
        <v>866</v>
      </c>
      <c r="F15" s="143"/>
      <c r="G15" s="144"/>
      <c r="H15" s="198">
        <v>1.8</v>
      </c>
      <c r="I15" s="147">
        <f>SUM(F15:H15)</f>
        <v>1.8</v>
      </c>
      <c r="J15" s="198">
        <v>5.7</v>
      </c>
      <c r="K15" s="147">
        <f>SUM(I15:J15)</f>
        <v>7.5</v>
      </c>
      <c r="L15" s="301" t="s">
        <v>649</v>
      </c>
      <c r="M15" s="60" t="s">
        <v>10</v>
      </c>
      <c r="N15" s="47" t="s">
        <v>1771</v>
      </c>
      <c r="O15" s="48" t="s">
        <v>1914</v>
      </c>
      <c r="P15" s="48" t="s">
        <v>2880</v>
      </c>
      <c r="Q15" s="47">
        <v>-93</v>
      </c>
      <c r="R15" s="48" t="s">
        <v>1868</v>
      </c>
      <c r="S15" s="48" t="s">
        <v>2220</v>
      </c>
      <c r="T15" s="50" t="s">
        <v>1</v>
      </c>
      <c r="U15" s="47" t="s">
        <v>1771</v>
      </c>
      <c r="V15" s="48" t="s">
        <v>1810</v>
      </c>
      <c r="W15" s="48" t="s">
        <v>2171</v>
      </c>
      <c r="X15" s="47">
        <v>-93</v>
      </c>
      <c r="Y15" s="48" t="s">
        <v>1800</v>
      </c>
      <c r="Z15" s="48" t="s">
        <v>3105</v>
      </c>
      <c r="AA15" s="50" t="s">
        <v>1</v>
      </c>
    </row>
    <row r="16" spans="2:28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918</v>
      </c>
      <c r="D17" s="300" t="s">
        <v>917</v>
      </c>
      <c r="E17" s="163" t="s">
        <v>866</v>
      </c>
      <c r="F17" s="143"/>
      <c r="G17" s="144"/>
      <c r="H17" s="198">
        <v>7</v>
      </c>
      <c r="I17" s="147">
        <f>SUM(F17:H17)</f>
        <v>7</v>
      </c>
      <c r="J17" s="198"/>
      <c r="K17" s="147">
        <f>SUM(I17:J17)</f>
        <v>7</v>
      </c>
      <c r="L17" s="301" t="s">
        <v>914</v>
      </c>
      <c r="M17" s="60" t="s">
        <v>3</v>
      </c>
      <c r="N17" s="47" t="s">
        <v>1771</v>
      </c>
      <c r="O17" s="48" t="s">
        <v>1812</v>
      </c>
      <c r="P17" s="48" t="s">
        <v>2160</v>
      </c>
      <c r="Q17" s="47">
        <v>-93</v>
      </c>
      <c r="R17" s="48" t="s">
        <v>1803</v>
      </c>
      <c r="S17" s="48" t="s">
        <v>2881</v>
      </c>
      <c r="T17" s="50" t="s">
        <v>1</v>
      </c>
      <c r="U17" s="47" t="s">
        <v>1771</v>
      </c>
      <c r="V17" s="48" t="s">
        <v>1810</v>
      </c>
      <c r="W17" s="48" t="s">
        <v>2882</v>
      </c>
      <c r="X17" s="47">
        <v>-93</v>
      </c>
      <c r="Y17" s="48" t="s">
        <v>2779</v>
      </c>
      <c r="Z17" s="49" t="s">
        <v>2883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916</v>
      </c>
      <c r="D19" s="300" t="s">
        <v>915</v>
      </c>
      <c r="E19" s="163" t="s">
        <v>866</v>
      </c>
      <c r="F19" s="143"/>
      <c r="G19" s="197">
        <v>9.3000000000000007</v>
      </c>
      <c r="H19" s="198">
        <v>1.6</v>
      </c>
      <c r="I19" s="147">
        <f>SUM(F19:H19)</f>
        <v>10.9</v>
      </c>
      <c r="J19" s="198"/>
      <c r="K19" s="147">
        <f>SUM(I19:J19)</f>
        <v>10.9</v>
      </c>
      <c r="L19" s="301" t="s">
        <v>914</v>
      </c>
      <c r="M19" s="60" t="s">
        <v>3</v>
      </c>
      <c r="N19" s="47" t="s">
        <v>1771</v>
      </c>
      <c r="O19" s="48" t="s">
        <v>1812</v>
      </c>
      <c r="P19" s="48" t="s">
        <v>2778</v>
      </c>
      <c r="Q19" s="47">
        <v>-93</v>
      </c>
      <c r="R19" s="48" t="s">
        <v>2779</v>
      </c>
      <c r="S19" s="48" t="s">
        <v>2884</v>
      </c>
      <c r="T19" s="50" t="s">
        <v>1</v>
      </c>
      <c r="U19" s="47" t="s">
        <v>1771</v>
      </c>
      <c r="V19" s="48" t="s">
        <v>1750</v>
      </c>
      <c r="W19" s="48" t="s">
        <v>2885</v>
      </c>
      <c r="X19" s="47">
        <v>-93</v>
      </c>
      <c r="Y19" s="48" t="s">
        <v>1746</v>
      </c>
      <c r="Z19" s="48" t="s">
        <v>2886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913</v>
      </c>
      <c r="D21" s="300" t="s">
        <v>912</v>
      </c>
      <c r="E21" s="163" t="s">
        <v>866</v>
      </c>
      <c r="F21" s="143"/>
      <c r="G21" s="144"/>
      <c r="H21" s="198">
        <v>2.5</v>
      </c>
      <c r="I21" s="147">
        <f>SUM(F21:H21)</f>
        <v>2.5</v>
      </c>
      <c r="J21" s="198"/>
      <c r="K21" s="147">
        <f>SUM(I21:J21)</f>
        <v>2.5</v>
      </c>
      <c r="L21" s="301" t="s">
        <v>911</v>
      </c>
      <c r="M21" s="60" t="s">
        <v>3</v>
      </c>
      <c r="N21" s="47" t="s">
        <v>1771</v>
      </c>
      <c r="O21" s="48" t="s">
        <v>1839</v>
      </c>
      <c r="P21" s="48" t="s">
        <v>2181</v>
      </c>
      <c r="Q21" s="47">
        <v>-93</v>
      </c>
      <c r="R21" s="48" t="s">
        <v>1854</v>
      </c>
      <c r="S21" s="48" t="s">
        <v>2887</v>
      </c>
      <c r="T21" s="50" t="s">
        <v>1</v>
      </c>
      <c r="U21" s="47" t="s">
        <v>1771</v>
      </c>
      <c r="V21" s="48" t="s">
        <v>1839</v>
      </c>
      <c r="W21" s="49" t="s">
        <v>2888</v>
      </c>
      <c r="X21" s="47">
        <v>-93</v>
      </c>
      <c r="Y21" s="48" t="s">
        <v>1754</v>
      </c>
      <c r="Z21" s="48" t="s">
        <v>2889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9" customHeight="1">
      <c r="B23" s="299" t="s">
        <v>54</v>
      </c>
      <c r="C23" s="144" t="s">
        <v>910</v>
      </c>
      <c r="D23" s="300" t="s">
        <v>909</v>
      </c>
      <c r="E23" s="163" t="s">
        <v>866</v>
      </c>
      <c r="F23" s="143"/>
      <c r="G23" s="144"/>
      <c r="H23" s="198">
        <v>1.5</v>
      </c>
      <c r="I23" s="147">
        <f>SUM(F23:H23)</f>
        <v>1.5</v>
      </c>
      <c r="J23" s="198"/>
      <c r="K23" s="147">
        <f>SUM(I23:J23)</f>
        <v>1.5</v>
      </c>
      <c r="L23" s="301" t="s">
        <v>908</v>
      </c>
      <c r="M23" s="60" t="s">
        <v>3</v>
      </c>
      <c r="N23" s="47" t="s">
        <v>1771</v>
      </c>
      <c r="O23" s="48" t="s">
        <v>1914</v>
      </c>
      <c r="P23" s="48" t="s">
        <v>3106</v>
      </c>
      <c r="Q23" s="47">
        <v>-93</v>
      </c>
      <c r="R23" s="48" t="s">
        <v>1772</v>
      </c>
      <c r="S23" s="48" t="s">
        <v>2547</v>
      </c>
      <c r="T23" s="50" t="s">
        <v>1</v>
      </c>
      <c r="U23" s="47" t="s">
        <v>1771</v>
      </c>
      <c r="V23" s="48" t="s">
        <v>1810</v>
      </c>
      <c r="W23" s="48" t="s">
        <v>3107</v>
      </c>
      <c r="X23" s="47">
        <v>-93</v>
      </c>
      <c r="Y23" s="48" t="s">
        <v>1772</v>
      </c>
      <c r="Z23" s="48" t="s">
        <v>3108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907</v>
      </c>
      <c r="D25" s="300" t="s">
        <v>906</v>
      </c>
      <c r="E25" s="163" t="s">
        <v>866</v>
      </c>
      <c r="F25" s="143"/>
      <c r="G25" s="144"/>
      <c r="H25" s="198">
        <v>1.9</v>
      </c>
      <c r="I25" s="147">
        <f>SUM(F25:H25)</f>
        <v>1.9</v>
      </c>
      <c r="J25" s="198">
        <v>0.5</v>
      </c>
      <c r="K25" s="147">
        <f>SUM(I25:J25)</f>
        <v>2.4</v>
      </c>
      <c r="L25" s="301" t="s">
        <v>895</v>
      </c>
      <c r="M25" s="60" t="s">
        <v>10</v>
      </c>
      <c r="N25" s="47" t="s">
        <v>1771</v>
      </c>
      <c r="O25" s="48" t="s">
        <v>1827</v>
      </c>
      <c r="P25" s="48" t="s">
        <v>2890</v>
      </c>
      <c r="Q25" s="47">
        <v>-93</v>
      </c>
      <c r="R25" s="48" t="s">
        <v>1887</v>
      </c>
      <c r="S25" s="48" t="s">
        <v>2891</v>
      </c>
      <c r="T25" s="50" t="s">
        <v>1</v>
      </c>
      <c r="U25" s="47" t="s">
        <v>1771</v>
      </c>
      <c r="V25" s="48" t="s">
        <v>1812</v>
      </c>
      <c r="W25" s="48" t="s">
        <v>2892</v>
      </c>
      <c r="X25" s="47">
        <v>-93</v>
      </c>
      <c r="Y25" s="48" t="s">
        <v>1868</v>
      </c>
      <c r="Z25" s="48" t="s">
        <v>2620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905</v>
      </c>
      <c r="D27" s="300" t="s">
        <v>904</v>
      </c>
      <c r="E27" s="163" t="s">
        <v>866</v>
      </c>
      <c r="F27" s="143"/>
      <c r="G27" s="144"/>
      <c r="H27" s="198">
        <v>5.9</v>
      </c>
      <c r="I27" s="147">
        <f>SUM(F27:H27)</f>
        <v>5.9</v>
      </c>
      <c r="J27" s="198">
        <v>3</v>
      </c>
      <c r="K27" s="147">
        <f>SUM(I27:J27)</f>
        <v>8.9</v>
      </c>
      <c r="L27" s="301" t="s">
        <v>903</v>
      </c>
      <c r="M27" s="60" t="s">
        <v>10</v>
      </c>
      <c r="N27" s="47" t="s">
        <v>1771</v>
      </c>
      <c r="O27" s="48" t="s">
        <v>1765</v>
      </c>
      <c r="P27" s="48" t="s">
        <v>2893</v>
      </c>
      <c r="Q27" s="47">
        <v>-93</v>
      </c>
      <c r="R27" s="48" t="s">
        <v>1882</v>
      </c>
      <c r="S27" s="48" t="s">
        <v>2894</v>
      </c>
      <c r="T27" s="50" t="s">
        <v>1</v>
      </c>
      <c r="U27" s="47" t="s">
        <v>1771</v>
      </c>
      <c r="V27" s="48" t="s">
        <v>1839</v>
      </c>
      <c r="W27" s="48" t="s">
        <v>2895</v>
      </c>
      <c r="X27" s="47">
        <v>-93</v>
      </c>
      <c r="Y27" s="48" t="s">
        <v>1839</v>
      </c>
      <c r="Z27" s="48" t="s">
        <v>2896</v>
      </c>
      <c r="AA27" s="50" t="s">
        <v>1</v>
      </c>
    </row>
    <row r="28" spans="2:27" s="166" customFormat="1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04"/>
      <c r="M28" s="210"/>
      <c r="N28" s="47" t="s">
        <v>1771</v>
      </c>
      <c r="O28" s="150" t="s">
        <v>1839</v>
      </c>
      <c r="P28" s="150" t="s">
        <v>2897</v>
      </c>
      <c r="Q28" s="309">
        <v>-93</v>
      </c>
      <c r="R28" s="150" t="s">
        <v>1750</v>
      </c>
      <c r="S28" s="150" t="s">
        <v>2898</v>
      </c>
      <c r="T28" s="310" t="s">
        <v>1</v>
      </c>
      <c r="U28" s="47" t="s">
        <v>1771</v>
      </c>
      <c r="V28" s="150" t="s">
        <v>1827</v>
      </c>
      <c r="W28" s="150" t="s">
        <v>2899</v>
      </c>
      <c r="X28" s="309">
        <v>-93</v>
      </c>
      <c r="Y28" s="150" t="s">
        <v>1839</v>
      </c>
      <c r="Z28" s="150" t="s">
        <v>2900</v>
      </c>
      <c r="AA28" s="310" t="s">
        <v>1</v>
      </c>
    </row>
    <row r="29" spans="2:27" s="166" customFormat="1" ht="36">
      <c r="B29" s="335" t="s">
        <v>51</v>
      </c>
      <c r="C29" s="336" t="s">
        <v>902</v>
      </c>
      <c r="D29" s="337" t="s">
        <v>901</v>
      </c>
      <c r="E29" s="211" t="s">
        <v>866</v>
      </c>
      <c r="F29" s="162"/>
      <c r="G29" s="336"/>
      <c r="H29" s="340">
        <v>1</v>
      </c>
      <c r="I29" s="339">
        <f>SUM(F29:H29)</f>
        <v>1</v>
      </c>
      <c r="J29" s="340">
        <v>4.7</v>
      </c>
      <c r="K29" s="339">
        <f>SUM(I29:J29)</f>
        <v>5.7</v>
      </c>
      <c r="L29" s="341" t="s">
        <v>649</v>
      </c>
      <c r="M29" s="210" t="s">
        <v>10</v>
      </c>
      <c r="N29" s="47" t="s">
        <v>1771</v>
      </c>
      <c r="O29" s="150" t="s">
        <v>1812</v>
      </c>
      <c r="P29" s="150" t="s">
        <v>2901</v>
      </c>
      <c r="Q29" s="309">
        <v>-93</v>
      </c>
      <c r="R29" s="150" t="s">
        <v>1827</v>
      </c>
      <c r="S29" s="150" t="s">
        <v>2902</v>
      </c>
      <c r="T29" s="310" t="s">
        <v>1</v>
      </c>
      <c r="U29" s="47" t="s">
        <v>1771</v>
      </c>
      <c r="V29" s="150" t="s">
        <v>1812</v>
      </c>
      <c r="W29" s="150" t="s">
        <v>2903</v>
      </c>
      <c r="X29" s="309">
        <v>-93</v>
      </c>
      <c r="Y29" s="150" t="s">
        <v>1827</v>
      </c>
      <c r="Z29" s="150" t="s">
        <v>2904</v>
      </c>
      <c r="AA29" s="31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54">
      <c r="B31" s="299" t="s">
        <v>50</v>
      </c>
      <c r="C31" s="144" t="s">
        <v>900</v>
      </c>
      <c r="D31" s="300" t="s">
        <v>899</v>
      </c>
      <c r="E31" s="163" t="s">
        <v>866</v>
      </c>
      <c r="F31" s="143"/>
      <c r="G31" s="381">
        <v>12.1</v>
      </c>
      <c r="H31" s="198">
        <v>15.5</v>
      </c>
      <c r="I31" s="147">
        <v>27.6</v>
      </c>
      <c r="J31" s="198"/>
      <c r="K31" s="147">
        <f>SUM(I31:J31)</f>
        <v>27.6</v>
      </c>
      <c r="L31" s="301" t="s">
        <v>433</v>
      </c>
      <c r="M31" s="60" t="s">
        <v>3</v>
      </c>
      <c r="N31" s="47" t="s">
        <v>1728</v>
      </c>
      <c r="O31" s="48" t="s">
        <v>1825</v>
      </c>
      <c r="P31" s="48" t="s">
        <v>2905</v>
      </c>
      <c r="Q31" s="47">
        <v>-93</v>
      </c>
      <c r="R31" s="48" t="s">
        <v>1800</v>
      </c>
      <c r="S31" s="48" t="s">
        <v>2906</v>
      </c>
      <c r="T31" s="50" t="s">
        <v>1</v>
      </c>
      <c r="U31" s="47" t="s">
        <v>1771</v>
      </c>
      <c r="V31" s="48" t="s">
        <v>1827</v>
      </c>
      <c r="W31" s="48" t="s">
        <v>2907</v>
      </c>
      <c r="X31" s="47">
        <v>-93</v>
      </c>
      <c r="Y31" s="48" t="s">
        <v>1827</v>
      </c>
      <c r="Z31" s="48" t="s">
        <v>2908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898</v>
      </c>
      <c r="D33" s="300" t="s">
        <v>897</v>
      </c>
      <c r="E33" s="163" t="s">
        <v>866</v>
      </c>
      <c r="F33" s="143"/>
      <c r="G33" s="144"/>
      <c r="H33" s="198">
        <v>5.5</v>
      </c>
      <c r="I33" s="147">
        <f>SUM(F33:H33)</f>
        <v>5.5</v>
      </c>
      <c r="J33" s="198"/>
      <c r="K33" s="147">
        <f>SUM(I33:J33)</f>
        <v>5.5</v>
      </c>
      <c r="L33" s="301" t="s">
        <v>617</v>
      </c>
      <c r="M33" s="60" t="s">
        <v>3</v>
      </c>
      <c r="N33" s="47" t="s">
        <v>1728</v>
      </c>
      <c r="O33" s="48" t="s">
        <v>1825</v>
      </c>
      <c r="P33" s="48" t="s">
        <v>2909</v>
      </c>
      <c r="Q33" s="47">
        <v>-93</v>
      </c>
      <c r="R33" s="48" t="s">
        <v>2041</v>
      </c>
      <c r="S33" s="48" t="s">
        <v>2910</v>
      </c>
      <c r="T33" s="50" t="s">
        <v>1</v>
      </c>
      <c r="U33" s="47" t="s">
        <v>1771</v>
      </c>
      <c r="V33" s="48" t="s">
        <v>1810</v>
      </c>
      <c r="W33" s="48" t="s">
        <v>2911</v>
      </c>
      <c r="X33" s="47">
        <v>-93</v>
      </c>
      <c r="Y33" s="48" t="s">
        <v>1800</v>
      </c>
      <c r="Z33" s="48" t="s">
        <v>2912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896</v>
      </c>
      <c r="D35" s="300" t="s">
        <v>895</v>
      </c>
      <c r="E35" s="163" t="s">
        <v>866</v>
      </c>
      <c r="F35" s="143"/>
      <c r="G35" s="144"/>
      <c r="H35" s="198">
        <v>14.7</v>
      </c>
      <c r="I35" s="147">
        <f>SUM(F35:H35)</f>
        <v>14.7</v>
      </c>
      <c r="J35" s="198"/>
      <c r="K35" s="147">
        <f>SUM(I35:J35)</f>
        <v>14.7</v>
      </c>
      <c r="L35" s="301" t="s">
        <v>649</v>
      </c>
      <c r="M35" s="60" t="s">
        <v>3</v>
      </c>
      <c r="N35" s="47" t="s">
        <v>1771</v>
      </c>
      <c r="O35" s="48" t="s">
        <v>1812</v>
      </c>
      <c r="P35" s="48" t="s">
        <v>2913</v>
      </c>
      <c r="Q35" s="47">
        <v>-93</v>
      </c>
      <c r="R35" s="48" t="s">
        <v>1750</v>
      </c>
      <c r="S35" s="48" t="s">
        <v>2914</v>
      </c>
      <c r="T35" s="50" t="s">
        <v>1</v>
      </c>
      <c r="U35" s="47" t="s">
        <v>1771</v>
      </c>
      <c r="V35" s="48" t="s">
        <v>1765</v>
      </c>
      <c r="W35" s="48" t="s">
        <v>3109</v>
      </c>
      <c r="X35" s="47">
        <v>-93</v>
      </c>
      <c r="Y35" s="48" t="s">
        <v>1800</v>
      </c>
      <c r="Z35" s="48" t="s">
        <v>3110</v>
      </c>
      <c r="AA35" s="50" t="s">
        <v>1</v>
      </c>
    </row>
    <row r="36" spans="2:27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894</v>
      </c>
      <c r="D37" s="300" t="s">
        <v>893</v>
      </c>
      <c r="E37" s="163" t="s">
        <v>866</v>
      </c>
      <c r="F37" s="143"/>
      <c r="G37" s="144"/>
      <c r="H37" s="198">
        <v>13</v>
      </c>
      <c r="I37" s="147">
        <v>13</v>
      </c>
      <c r="J37" s="198"/>
      <c r="K37" s="147">
        <f>SUM(I37:J37)</f>
        <v>13</v>
      </c>
      <c r="L37" s="301" t="s">
        <v>886</v>
      </c>
      <c r="M37" s="60" t="s">
        <v>3</v>
      </c>
      <c r="N37" s="47" t="s">
        <v>1728</v>
      </c>
      <c r="O37" s="48" t="s">
        <v>1825</v>
      </c>
      <c r="P37" s="48" t="s">
        <v>2915</v>
      </c>
      <c r="Q37" s="47">
        <v>-93</v>
      </c>
      <c r="R37" s="48" t="s">
        <v>1800</v>
      </c>
      <c r="S37" s="48" t="s">
        <v>2916</v>
      </c>
      <c r="T37" s="50" t="s">
        <v>1</v>
      </c>
      <c r="U37" s="47" t="s">
        <v>1728</v>
      </c>
      <c r="V37" s="48" t="s">
        <v>1866</v>
      </c>
      <c r="W37" s="48" t="s">
        <v>3111</v>
      </c>
      <c r="X37" s="47">
        <v>-93</v>
      </c>
      <c r="Y37" s="48" t="s">
        <v>1761</v>
      </c>
      <c r="Z37" s="48" t="s">
        <v>3112</v>
      </c>
      <c r="AA37" s="50" t="s">
        <v>1</v>
      </c>
    </row>
    <row r="38" spans="2:27">
      <c r="B38" s="302"/>
      <c r="C38" s="185"/>
      <c r="D38" s="303"/>
      <c r="E38" s="208"/>
      <c r="F38" s="182"/>
      <c r="G38" s="185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/>
      <c r="C39" s="144"/>
      <c r="D39" s="300"/>
      <c r="E39" s="163"/>
      <c r="F39" s="143"/>
      <c r="G39" s="144"/>
      <c r="H39" s="198"/>
      <c r="I39" s="147"/>
      <c r="J39" s="198"/>
      <c r="K39" s="147"/>
      <c r="L39" s="301"/>
      <c r="N39" s="47" t="s">
        <v>1728</v>
      </c>
      <c r="O39" s="48" t="s">
        <v>1866</v>
      </c>
      <c r="P39" s="48" t="s">
        <v>3113</v>
      </c>
      <c r="Q39" s="47">
        <v>-93</v>
      </c>
      <c r="R39" s="48" t="s">
        <v>1887</v>
      </c>
      <c r="S39" s="48" t="s">
        <v>3114</v>
      </c>
      <c r="T39" s="50"/>
      <c r="U39" s="47" t="s">
        <v>1728</v>
      </c>
      <c r="V39" s="48" t="s">
        <v>1866</v>
      </c>
      <c r="W39" s="48" t="s">
        <v>2773</v>
      </c>
      <c r="X39" s="47">
        <v>-93</v>
      </c>
      <c r="Y39" s="48" t="s">
        <v>1882</v>
      </c>
      <c r="Z39" s="48" t="s">
        <v>1936</v>
      </c>
      <c r="AA39" s="50"/>
    </row>
    <row r="40" spans="2:27">
      <c r="B40" s="302"/>
      <c r="C40" s="185"/>
      <c r="D40" s="303"/>
      <c r="E40" s="208"/>
      <c r="F40" s="182"/>
      <c r="G40" s="185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45</v>
      </c>
      <c r="C41" s="144" t="s">
        <v>892</v>
      </c>
      <c r="D41" s="300" t="s">
        <v>891</v>
      </c>
      <c r="E41" s="163" t="s">
        <v>866</v>
      </c>
      <c r="F41" s="143"/>
      <c r="G41" s="144"/>
      <c r="H41" s="198">
        <v>0.9</v>
      </c>
      <c r="I41" s="147">
        <f>SUM(F41:H41)</f>
        <v>0.9</v>
      </c>
      <c r="J41" s="198"/>
      <c r="K41" s="147">
        <f>SUM(I41:J41)</f>
        <v>0.9</v>
      </c>
      <c r="L41" s="301" t="s">
        <v>886</v>
      </c>
      <c r="M41" s="60" t="s">
        <v>3</v>
      </c>
      <c r="N41" s="47" t="s">
        <v>1728</v>
      </c>
      <c r="O41" s="48" t="s">
        <v>1825</v>
      </c>
      <c r="P41" s="48" t="s">
        <v>2917</v>
      </c>
      <c r="Q41" s="47">
        <v>-93</v>
      </c>
      <c r="R41" s="48" t="s">
        <v>1765</v>
      </c>
      <c r="S41" s="48" t="s">
        <v>2918</v>
      </c>
      <c r="T41" s="50" t="s">
        <v>1</v>
      </c>
      <c r="U41" s="47" t="s">
        <v>1728</v>
      </c>
      <c r="V41" s="48" t="s">
        <v>1825</v>
      </c>
      <c r="W41" s="48" t="s">
        <v>2919</v>
      </c>
      <c r="X41" s="47">
        <v>-93</v>
      </c>
      <c r="Y41" s="48" t="s">
        <v>1765</v>
      </c>
      <c r="Z41" s="48" t="s">
        <v>2920</v>
      </c>
      <c r="AA41" s="50" t="s">
        <v>1</v>
      </c>
    </row>
    <row r="42" spans="2:27">
      <c r="B42" s="302"/>
      <c r="C42" s="185"/>
      <c r="D42" s="303"/>
      <c r="E42" s="208"/>
      <c r="F42" s="182"/>
      <c r="G42" s="185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44</v>
      </c>
      <c r="C43" s="144" t="s">
        <v>890</v>
      </c>
      <c r="D43" s="300" t="s">
        <v>889</v>
      </c>
      <c r="E43" s="163" t="s">
        <v>866</v>
      </c>
      <c r="F43" s="143"/>
      <c r="G43" s="144"/>
      <c r="H43" s="198">
        <v>6</v>
      </c>
      <c r="I43" s="147">
        <f>SUM(F43:H43)</f>
        <v>6</v>
      </c>
      <c r="J43" s="198"/>
      <c r="K43" s="147">
        <f>SUM(I43:J43)</f>
        <v>6</v>
      </c>
      <c r="L43" s="301" t="s">
        <v>886</v>
      </c>
      <c r="M43" s="60" t="s">
        <v>3</v>
      </c>
      <c r="N43" s="47" t="s">
        <v>1728</v>
      </c>
      <c r="O43" s="48" t="s">
        <v>1866</v>
      </c>
      <c r="P43" s="48" t="s">
        <v>2921</v>
      </c>
      <c r="Q43" s="47">
        <v>-93</v>
      </c>
      <c r="R43" s="48" t="s">
        <v>1765</v>
      </c>
      <c r="S43" s="48" t="s">
        <v>2922</v>
      </c>
      <c r="T43" s="50" t="s">
        <v>1</v>
      </c>
      <c r="U43" s="47" t="s">
        <v>1771</v>
      </c>
      <c r="V43" s="48" t="s">
        <v>1833</v>
      </c>
      <c r="W43" s="48" t="s">
        <v>2923</v>
      </c>
      <c r="X43" s="47">
        <v>-93</v>
      </c>
      <c r="Y43" s="48" t="s">
        <v>1765</v>
      </c>
      <c r="Z43" s="48" t="s">
        <v>2924</v>
      </c>
      <c r="AA43" s="50" t="s">
        <v>1</v>
      </c>
    </row>
    <row r="44" spans="2:27">
      <c r="B44" s="302"/>
      <c r="C44" s="185"/>
      <c r="D44" s="303"/>
      <c r="E44" s="208"/>
      <c r="F44" s="182"/>
      <c r="G44" s="185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43</v>
      </c>
      <c r="C45" s="144" t="s">
        <v>888</v>
      </c>
      <c r="D45" s="300" t="s">
        <v>887</v>
      </c>
      <c r="E45" s="163" t="s">
        <v>866</v>
      </c>
      <c r="F45" s="143"/>
      <c r="G45" s="144"/>
      <c r="H45" s="198">
        <v>4.0999999999999996</v>
      </c>
      <c r="I45" s="147">
        <f>SUM(F45:H45)</f>
        <v>4.0999999999999996</v>
      </c>
      <c r="J45" s="198"/>
      <c r="K45" s="147">
        <f>SUM(I45:J45)</f>
        <v>4.0999999999999996</v>
      </c>
      <c r="L45" s="301" t="s">
        <v>886</v>
      </c>
      <c r="M45" s="60" t="s">
        <v>3</v>
      </c>
      <c r="N45" s="47" t="s">
        <v>1728</v>
      </c>
      <c r="O45" s="48" t="s">
        <v>1825</v>
      </c>
      <c r="P45" s="48" t="s">
        <v>2925</v>
      </c>
      <c r="Q45" s="47">
        <v>-93</v>
      </c>
      <c r="R45" s="48" t="s">
        <v>1757</v>
      </c>
      <c r="S45" s="48" t="s">
        <v>2926</v>
      </c>
      <c r="T45" s="50" t="s">
        <v>1</v>
      </c>
      <c r="U45" s="47" t="s">
        <v>1728</v>
      </c>
      <c r="V45" s="48" t="s">
        <v>1825</v>
      </c>
      <c r="W45" s="48" t="s">
        <v>2927</v>
      </c>
      <c r="X45" s="47">
        <v>-93</v>
      </c>
      <c r="Y45" s="48" t="s">
        <v>1887</v>
      </c>
      <c r="Z45" s="48" t="s">
        <v>2928</v>
      </c>
      <c r="AA45" s="50" t="s">
        <v>1</v>
      </c>
    </row>
    <row r="46" spans="2:27">
      <c r="B46" s="302"/>
      <c r="C46" s="185"/>
      <c r="D46" s="303"/>
      <c r="E46" s="208"/>
      <c r="F46" s="182"/>
      <c r="G46" s="185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42</v>
      </c>
      <c r="C47" s="144" t="s">
        <v>885</v>
      </c>
      <c r="D47" s="300" t="s">
        <v>774</v>
      </c>
      <c r="E47" s="163" t="s">
        <v>866</v>
      </c>
      <c r="F47" s="143"/>
      <c r="G47" s="144"/>
      <c r="H47" s="198">
        <v>3</v>
      </c>
      <c r="I47" s="147">
        <f>SUM(F47:H47)</f>
        <v>3</v>
      </c>
      <c r="J47" s="198"/>
      <c r="K47" s="147">
        <f>SUM(I47:J47)</f>
        <v>3</v>
      </c>
      <c r="L47" s="301" t="s">
        <v>884</v>
      </c>
      <c r="M47" s="60" t="s">
        <v>3</v>
      </c>
      <c r="N47" s="47" t="s">
        <v>1728</v>
      </c>
      <c r="O47" s="48" t="s">
        <v>1820</v>
      </c>
      <c r="P47" s="48" t="s">
        <v>2929</v>
      </c>
      <c r="Q47" s="47">
        <v>-93</v>
      </c>
      <c r="R47" s="48" t="s">
        <v>1882</v>
      </c>
      <c r="S47" s="48" t="s">
        <v>2930</v>
      </c>
      <c r="T47" s="50" t="s">
        <v>1</v>
      </c>
      <c r="U47" s="47" t="s">
        <v>1728</v>
      </c>
      <c r="V47" s="48" t="s">
        <v>1820</v>
      </c>
      <c r="W47" s="48" t="s">
        <v>2931</v>
      </c>
      <c r="X47" s="47">
        <v>-93</v>
      </c>
      <c r="Y47" s="48" t="s">
        <v>1887</v>
      </c>
      <c r="Z47" s="48" t="s">
        <v>2932</v>
      </c>
      <c r="AA47" s="50" t="s">
        <v>1</v>
      </c>
    </row>
    <row r="48" spans="2:27">
      <c r="B48" s="302"/>
      <c r="C48" s="185"/>
      <c r="D48" s="303"/>
      <c r="E48" s="208"/>
      <c r="F48" s="182"/>
      <c r="G48" s="185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41</v>
      </c>
      <c r="C49" s="144" t="s">
        <v>883</v>
      </c>
      <c r="D49" s="300" t="s">
        <v>882</v>
      </c>
      <c r="E49" s="163" t="s">
        <v>866</v>
      </c>
      <c r="F49" s="143"/>
      <c r="G49" s="144"/>
      <c r="H49" s="198">
        <v>4.8</v>
      </c>
      <c r="I49" s="147">
        <f>SUM(F49:H49)</f>
        <v>4.8</v>
      </c>
      <c r="J49" s="198"/>
      <c r="K49" s="147">
        <f>SUM(I49:J49)</f>
        <v>4.8</v>
      </c>
      <c r="L49" s="301" t="s">
        <v>881</v>
      </c>
      <c r="M49" s="60" t="s">
        <v>3</v>
      </c>
      <c r="N49" s="47" t="s">
        <v>1771</v>
      </c>
      <c r="O49" s="48" t="s">
        <v>1812</v>
      </c>
      <c r="P49" s="48" t="s">
        <v>2933</v>
      </c>
      <c r="Q49" s="47">
        <v>-93</v>
      </c>
      <c r="R49" s="48" t="s">
        <v>1882</v>
      </c>
      <c r="S49" s="48" t="s">
        <v>2934</v>
      </c>
      <c r="T49" s="50" t="s">
        <v>1</v>
      </c>
      <c r="U49" s="47" t="s">
        <v>1771</v>
      </c>
      <c r="V49" s="48" t="s">
        <v>1775</v>
      </c>
      <c r="W49" s="49" t="s">
        <v>2935</v>
      </c>
      <c r="X49" s="47">
        <v>-93</v>
      </c>
      <c r="Y49" s="48" t="s">
        <v>1887</v>
      </c>
      <c r="Z49" s="48" t="s">
        <v>2392</v>
      </c>
      <c r="AA49" s="50" t="s">
        <v>1</v>
      </c>
    </row>
    <row r="50" spans="2:27">
      <c r="B50" s="302"/>
      <c r="C50" s="185"/>
      <c r="D50" s="303"/>
      <c r="E50" s="208"/>
      <c r="F50" s="182"/>
      <c r="G50" s="185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40</v>
      </c>
      <c r="C51" s="144" t="s">
        <v>880</v>
      </c>
      <c r="D51" s="300" t="s">
        <v>879</v>
      </c>
      <c r="E51" s="163" t="s">
        <v>866</v>
      </c>
      <c r="F51" s="143"/>
      <c r="G51" s="144"/>
      <c r="H51" s="198">
        <v>3.3</v>
      </c>
      <c r="I51" s="147">
        <v>3.3</v>
      </c>
      <c r="J51" s="198"/>
      <c r="K51" s="147">
        <f>SUM(I51:J51)</f>
        <v>3.3</v>
      </c>
      <c r="L51" s="301" t="s">
        <v>878</v>
      </c>
      <c r="M51" s="60" t="s">
        <v>10</v>
      </c>
      <c r="N51" s="47" t="s">
        <v>1771</v>
      </c>
      <c r="O51" s="48" t="s">
        <v>1772</v>
      </c>
      <c r="P51" s="48" t="s">
        <v>2936</v>
      </c>
      <c r="Q51" s="47">
        <v>-93</v>
      </c>
      <c r="R51" s="48" t="s">
        <v>1750</v>
      </c>
      <c r="S51" s="48" t="s">
        <v>2937</v>
      </c>
      <c r="T51" s="50" t="s">
        <v>1</v>
      </c>
      <c r="U51" s="47" t="s">
        <v>1771</v>
      </c>
      <c r="V51" s="48" t="s">
        <v>1775</v>
      </c>
      <c r="W51" s="48" t="s">
        <v>3116</v>
      </c>
      <c r="X51" s="47">
        <v>-93</v>
      </c>
      <c r="Y51" s="48" t="s">
        <v>1882</v>
      </c>
      <c r="Z51" s="48" t="s">
        <v>3117</v>
      </c>
      <c r="AA51" s="50" t="s">
        <v>1</v>
      </c>
    </row>
    <row r="52" spans="2:27" ht="19.5" customHeight="1">
      <c r="B52" s="302"/>
      <c r="C52" s="185"/>
      <c r="D52" s="303"/>
      <c r="E52" s="208"/>
      <c r="F52" s="182"/>
      <c r="G52" s="185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27.75" customHeight="1">
      <c r="B53" s="299"/>
      <c r="C53" s="144"/>
      <c r="D53" s="300"/>
      <c r="E53" s="163"/>
      <c r="F53" s="143"/>
      <c r="G53" s="144"/>
      <c r="H53" s="198"/>
      <c r="I53" s="147"/>
      <c r="J53" s="198"/>
      <c r="K53" s="147"/>
      <c r="L53" s="301"/>
      <c r="N53" s="47" t="s">
        <v>1771</v>
      </c>
      <c r="O53" s="48" t="s">
        <v>1772</v>
      </c>
      <c r="P53" s="48" t="s">
        <v>3118</v>
      </c>
      <c r="Q53" s="47">
        <v>-93</v>
      </c>
      <c r="R53" s="48" t="s">
        <v>1882</v>
      </c>
      <c r="S53" s="48" t="s">
        <v>3119</v>
      </c>
      <c r="T53" s="50"/>
      <c r="U53" s="47" t="s">
        <v>1771</v>
      </c>
      <c r="V53" s="48" t="s">
        <v>1772</v>
      </c>
      <c r="W53" s="48" t="s">
        <v>3120</v>
      </c>
      <c r="X53" s="47">
        <v>-93</v>
      </c>
      <c r="Y53" s="48" t="s">
        <v>1882</v>
      </c>
      <c r="Z53" s="48" t="s">
        <v>3121</v>
      </c>
      <c r="AA53" s="50"/>
    </row>
    <row r="54" spans="2:27">
      <c r="B54" s="302"/>
      <c r="C54" s="185"/>
      <c r="D54" s="303"/>
      <c r="E54" s="208"/>
      <c r="F54" s="182"/>
      <c r="G54" s="185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39</v>
      </c>
      <c r="C55" s="144" t="s">
        <v>877</v>
      </c>
      <c r="D55" s="300" t="s">
        <v>876</v>
      </c>
      <c r="E55" s="163" t="s">
        <v>866</v>
      </c>
      <c r="F55" s="143"/>
      <c r="G55" s="144"/>
      <c r="H55" s="198"/>
      <c r="I55" s="147">
        <f>SUM(F55:H55)</f>
        <v>0</v>
      </c>
      <c r="J55" s="198">
        <v>2</v>
      </c>
      <c r="K55" s="147">
        <f>SUM(I55:J55)</f>
        <v>2</v>
      </c>
      <c r="L55" s="301" t="s">
        <v>875</v>
      </c>
      <c r="M55" s="60" t="s">
        <v>5</v>
      </c>
      <c r="N55" s="47" t="s">
        <v>1771</v>
      </c>
      <c r="O55" s="48" t="s">
        <v>1914</v>
      </c>
      <c r="P55" s="48" t="s">
        <v>3963</v>
      </c>
      <c r="Q55" s="47">
        <v>-93</v>
      </c>
      <c r="R55" s="48" t="s">
        <v>1887</v>
      </c>
      <c r="S55" s="48" t="s">
        <v>3964</v>
      </c>
      <c r="T55" s="50" t="s">
        <v>1</v>
      </c>
      <c r="U55" s="47" t="s">
        <v>1771</v>
      </c>
      <c r="V55" s="48" t="s">
        <v>1833</v>
      </c>
      <c r="W55" s="48" t="s">
        <v>3965</v>
      </c>
      <c r="X55" s="47">
        <v>-93</v>
      </c>
      <c r="Y55" s="48" t="s">
        <v>1882</v>
      </c>
      <c r="Z55" s="48" t="s">
        <v>3966</v>
      </c>
      <c r="AA55" s="50" t="s">
        <v>1</v>
      </c>
    </row>
    <row r="56" spans="2:27">
      <c r="B56" s="501"/>
      <c r="C56" s="315"/>
      <c r="D56" s="502"/>
      <c r="E56" s="209"/>
      <c r="F56" s="152"/>
      <c r="G56" s="315"/>
      <c r="H56" s="503"/>
      <c r="I56" s="504"/>
      <c r="J56" s="503"/>
      <c r="K56" s="504"/>
      <c r="L56" s="505"/>
      <c r="M56" s="514"/>
      <c r="N56" s="321"/>
      <c r="O56" s="159"/>
      <c r="P56" s="159"/>
      <c r="Q56" s="321"/>
      <c r="R56" s="159"/>
      <c r="S56" s="159"/>
      <c r="T56" s="500"/>
      <c r="U56" s="321"/>
      <c r="V56" s="159"/>
      <c r="W56" s="159"/>
      <c r="X56" s="321"/>
      <c r="Y56" s="159"/>
      <c r="Z56" s="159"/>
      <c r="AA56" s="500"/>
    </row>
    <row r="57" spans="2:27" ht="36">
      <c r="B57" s="299"/>
      <c r="C57" s="144"/>
      <c r="D57" s="300"/>
      <c r="E57" s="163"/>
      <c r="F57" s="143"/>
      <c r="G57" s="144"/>
      <c r="H57" s="198"/>
      <c r="I57" s="147"/>
      <c r="J57" s="198"/>
      <c r="K57" s="147"/>
      <c r="L57" s="301"/>
      <c r="N57" s="47" t="s">
        <v>1771</v>
      </c>
      <c r="O57" s="48" t="s">
        <v>1833</v>
      </c>
      <c r="P57" s="48" t="s">
        <v>3967</v>
      </c>
      <c r="Q57" s="47">
        <v>-93</v>
      </c>
      <c r="R57" s="48" t="s">
        <v>1887</v>
      </c>
      <c r="S57" s="48" t="s">
        <v>3968</v>
      </c>
      <c r="T57" s="50"/>
      <c r="U57" s="47" t="s">
        <v>1771</v>
      </c>
      <c r="V57" s="48" t="s">
        <v>1833</v>
      </c>
      <c r="W57" s="48" t="s">
        <v>3076</v>
      </c>
      <c r="X57" s="47">
        <v>-93</v>
      </c>
      <c r="Y57" s="48" t="s">
        <v>1887</v>
      </c>
      <c r="Z57" s="48" t="s">
        <v>3969</v>
      </c>
      <c r="AA57" s="50"/>
    </row>
    <row r="58" spans="2:27">
      <c r="B58" s="302"/>
      <c r="C58" s="185"/>
      <c r="D58" s="303"/>
      <c r="E58" s="208"/>
      <c r="F58" s="182"/>
      <c r="G58" s="185"/>
      <c r="H58" s="200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38</v>
      </c>
      <c r="C59" s="144" t="s">
        <v>874</v>
      </c>
      <c r="D59" s="300" t="s">
        <v>873</v>
      </c>
      <c r="E59" s="163" t="s">
        <v>866</v>
      </c>
      <c r="F59" s="143"/>
      <c r="G59" s="144"/>
      <c r="H59" s="198">
        <v>9</v>
      </c>
      <c r="I59" s="147">
        <f>SUM(F59:H59)</f>
        <v>9</v>
      </c>
      <c r="J59" s="198"/>
      <c r="K59" s="147">
        <f>SUM(I59:J59)</f>
        <v>9</v>
      </c>
      <c r="L59" s="301" t="s">
        <v>872</v>
      </c>
      <c r="M59" s="60" t="s">
        <v>3</v>
      </c>
      <c r="N59" s="47" t="s">
        <v>1771</v>
      </c>
      <c r="O59" s="48" t="s">
        <v>1772</v>
      </c>
      <c r="P59" s="48" t="s">
        <v>2938</v>
      </c>
      <c r="Q59" s="47">
        <v>-93</v>
      </c>
      <c r="R59" s="48" t="s">
        <v>1827</v>
      </c>
      <c r="S59" s="48" t="s">
        <v>2939</v>
      </c>
      <c r="T59" s="50" t="s">
        <v>1</v>
      </c>
      <c r="U59" s="47" t="s">
        <v>1771</v>
      </c>
      <c r="V59" s="48" t="s">
        <v>1810</v>
      </c>
      <c r="W59" s="48" t="s">
        <v>3107</v>
      </c>
      <c r="X59" s="47">
        <v>-93</v>
      </c>
      <c r="Y59" s="48" t="s">
        <v>1772</v>
      </c>
      <c r="Z59" s="48" t="s">
        <v>3122</v>
      </c>
      <c r="AA59" s="50" t="s">
        <v>1</v>
      </c>
    </row>
    <row r="60" spans="2:27">
      <c r="B60" s="302"/>
      <c r="C60" s="185"/>
      <c r="D60" s="303"/>
      <c r="E60" s="208"/>
      <c r="F60" s="182"/>
      <c r="G60" s="185"/>
      <c r="H60" s="200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37</v>
      </c>
      <c r="C61" s="144" t="s">
        <v>871</v>
      </c>
      <c r="D61" s="300" t="s">
        <v>870</v>
      </c>
      <c r="E61" s="163" t="s">
        <v>866</v>
      </c>
      <c r="F61" s="143"/>
      <c r="G61" s="144"/>
      <c r="H61" s="198">
        <v>2</v>
      </c>
      <c r="I61" s="147">
        <f>SUM(F61:H61)</f>
        <v>2</v>
      </c>
      <c r="J61" s="198"/>
      <c r="K61" s="147">
        <f>SUM(I61:J61)</f>
        <v>2</v>
      </c>
      <c r="L61" s="301" t="s">
        <v>869</v>
      </c>
      <c r="M61" s="60" t="s">
        <v>3</v>
      </c>
      <c r="N61" s="47" t="s">
        <v>1771</v>
      </c>
      <c r="O61" s="48" t="s">
        <v>1827</v>
      </c>
      <c r="P61" s="48" t="s">
        <v>2940</v>
      </c>
      <c r="Q61" s="47">
        <v>-93</v>
      </c>
      <c r="R61" s="48" t="s">
        <v>1827</v>
      </c>
      <c r="S61" s="48" t="s">
        <v>2941</v>
      </c>
      <c r="T61" s="50" t="s">
        <v>1</v>
      </c>
      <c r="U61" s="47" t="s">
        <v>1771</v>
      </c>
      <c r="V61" s="48" t="s">
        <v>1765</v>
      </c>
      <c r="W61" s="48" t="s">
        <v>2942</v>
      </c>
      <c r="X61" s="47">
        <v>-93</v>
      </c>
      <c r="Y61" s="48" t="s">
        <v>1765</v>
      </c>
      <c r="Z61" s="48" t="s">
        <v>2943</v>
      </c>
      <c r="AA61" s="50" t="s">
        <v>1</v>
      </c>
    </row>
    <row r="62" spans="2:27">
      <c r="B62" s="302"/>
      <c r="C62" s="185"/>
      <c r="D62" s="303"/>
      <c r="E62" s="208"/>
      <c r="F62" s="182"/>
      <c r="G62" s="185"/>
      <c r="H62" s="200"/>
      <c r="I62" s="189"/>
      <c r="J62" s="200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36</v>
      </c>
      <c r="C63" s="144" t="s">
        <v>868</v>
      </c>
      <c r="D63" s="300" t="s">
        <v>867</v>
      </c>
      <c r="E63" s="163" t="s">
        <v>866</v>
      </c>
      <c r="F63" s="198">
        <v>24</v>
      </c>
      <c r="G63" s="144"/>
      <c r="H63" s="79"/>
      <c r="I63" s="147">
        <f>SUM(F63:H63)</f>
        <v>24</v>
      </c>
      <c r="J63" s="198"/>
      <c r="K63" s="147">
        <f>SUM(I63:J63)</f>
        <v>24</v>
      </c>
      <c r="L63" s="301" t="s">
        <v>865</v>
      </c>
      <c r="M63" s="60" t="s">
        <v>3</v>
      </c>
      <c r="N63" s="47" t="s">
        <v>1728</v>
      </c>
      <c r="O63" s="48" t="s">
        <v>1866</v>
      </c>
      <c r="P63" s="48" t="s">
        <v>2944</v>
      </c>
      <c r="Q63" s="47">
        <v>-93</v>
      </c>
      <c r="R63" s="48" t="s">
        <v>1827</v>
      </c>
      <c r="S63" s="48" t="s">
        <v>2945</v>
      </c>
      <c r="T63" s="50" t="s">
        <v>1</v>
      </c>
      <c r="U63" s="47" t="s">
        <v>1771</v>
      </c>
      <c r="V63" s="48" t="s">
        <v>1750</v>
      </c>
      <c r="W63" s="48" t="s">
        <v>3123</v>
      </c>
      <c r="X63" s="47">
        <v>-93</v>
      </c>
      <c r="Y63" s="48" t="s">
        <v>1887</v>
      </c>
      <c r="Z63" s="48" t="s">
        <v>3124</v>
      </c>
      <c r="AA63" s="50" t="s">
        <v>1</v>
      </c>
    </row>
    <row r="64" spans="2:27" hidden="1">
      <c r="B64" s="302"/>
      <c r="C64" s="185"/>
      <c r="D64" s="382"/>
      <c r="E64" s="184"/>
      <c r="F64" s="201"/>
      <c r="G64" s="199"/>
      <c r="H64" s="187"/>
      <c r="I64" s="189"/>
      <c r="J64" s="187"/>
      <c r="K64" s="18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idden="1">
      <c r="B65" s="299"/>
      <c r="C65" s="144"/>
      <c r="D65" s="323"/>
      <c r="E65" s="79"/>
      <c r="F65" s="197"/>
      <c r="G65" s="198"/>
      <c r="H65" s="147"/>
      <c r="I65" s="146"/>
      <c r="J65" s="147"/>
      <c r="K65" s="146"/>
      <c r="L65" s="72"/>
      <c r="N65" s="47"/>
      <c r="O65" s="48"/>
      <c r="P65" s="48"/>
      <c r="Q65" s="47"/>
      <c r="R65" s="48"/>
      <c r="S65" s="48"/>
      <c r="T65" s="50"/>
      <c r="U65" s="47"/>
      <c r="V65" s="48"/>
      <c r="W65" s="48"/>
      <c r="X65" s="47"/>
      <c r="Y65" s="48"/>
      <c r="Z65" s="48"/>
      <c r="AA65" s="50"/>
    </row>
    <row r="66" spans="2:27" hidden="1">
      <c r="B66" s="302"/>
      <c r="C66" s="185"/>
      <c r="D66" s="382"/>
      <c r="E66" s="184"/>
      <c r="F66" s="199"/>
      <c r="G66" s="200"/>
      <c r="H66" s="189"/>
      <c r="I66" s="187"/>
      <c r="J66" s="189"/>
      <c r="K66" s="187"/>
      <c r="L66" s="73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idden="1">
      <c r="B67" s="306"/>
      <c r="C67" s="143"/>
      <c r="D67" s="82"/>
      <c r="E67" s="79"/>
      <c r="F67" s="197"/>
      <c r="G67" s="198"/>
      <c r="H67" s="147"/>
      <c r="I67" s="146"/>
      <c r="J67" s="147"/>
      <c r="K67" s="146"/>
      <c r="L67" s="72"/>
      <c r="N67" s="47"/>
      <c r="O67" s="48"/>
      <c r="P67" s="48"/>
      <c r="Q67" s="47"/>
      <c r="R67" s="48"/>
      <c r="S67" s="48"/>
      <c r="T67" s="50"/>
      <c r="U67" s="47"/>
      <c r="V67" s="48"/>
      <c r="W67" s="48"/>
      <c r="X67" s="47"/>
      <c r="Y67" s="48"/>
      <c r="Z67" s="48"/>
      <c r="AA67" s="50"/>
    </row>
    <row r="68" spans="2:27" hidden="1">
      <c r="B68" s="181"/>
      <c r="C68" s="182"/>
      <c r="D68" s="183"/>
      <c r="E68" s="184"/>
      <c r="F68" s="199"/>
      <c r="G68" s="200"/>
      <c r="H68" s="189"/>
      <c r="I68" s="187"/>
      <c r="J68" s="189"/>
      <c r="K68" s="187"/>
      <c r="L68" s="73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idden="1">
      <c r="B69" s="306"/>
      <c r="C69" s="143"/>
      <c r="D69" s="82"/>
      <c r="E69" s="79"/>
      <c r="F69" s="197"/>
      <c r="G69" s="198"/>
      <c r="H69" s="147"/>
      <c r="I69" s="146"/>
      <c r="J69" s="147"/>
      <c r="K69" s="146"/>
      <c r="L69" s="72"/>
      <c r="N69" s="47"/>
      <c r="O69" s="48"/>
      <c r="P69" s="48"/>
      <c r="Q69" s="47"/>
      <c r="R69" s="48"/>
      <c r="S69" s="48"/>
      <c r="T69" s="50"/>
      <c r="U69" s="47"/>
      <c r="V69" s="48"/>
      <c r="W69" s="48"/>
      <c r="X69" s="47"/>
      <c r="Y69" s="48"/>
      <c r="Z69" s="48"/>
      <c r="AA69" s="50"/>
    </row>
    <row r="70" spans="2:27" hidden="1">
      <c r="B70" s="181"/>
      <c r="C70" s="182"/>
      <c r="D70" s="183"/>
      <c r="E70" s="184"/>
      <c r="F70" s="199"/>
      <c r="G70" s="200"/>
      <c r="H70" s="189"/>
      <c r="I70" s="187"/>
      <c r="J70" s="189"/>
      <c r="K70" s="187"/>
      <c r="L70" s="73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idden="1">
      <c r="B71" s="306"/>
      <c r="C71" s="143"/>
      <c r="D71" s="82"/>
      <c r="E71" s="79"/>
      <c r="F71" s="197"/>
      <c r="G71" s="198"/>
      <c r="H71" s="147"/>
      <c r="I71" s="146"/>
      <c r="J71" s="147"/>
      <c r="K71" s="146"/>
      <c r="L71" s="72"/>
      <c r="N71" s="47"/>
      <c r="O71" s="48"/>
      <c r="P71" s="48"/>
      <c r="Q71" s="47"/>
      <c r="R71" s="48"/>
      <c r="S71" s="48"/>
      <c r="T71" s="50"/>
      <c r="U71" s="47"/>
      <c r="V71" s="48"/>
      <c r="W71" s="48"/>
      <c r="X71" s="47"/>
      <c r="Y71" s="48"/>
      <c r="Z71" s="48"/>
      <c r="AA71" s="50"/>
    </row>
    <row r="72" spans="2:27" hidden="1">
      <c r="B72" s="181"/>
      <c r="C72" s="182"/>
      <c r="D72" s="183"/>
      <c r="E72" s="184"/>
      <c r="F72" s="199"/>
      <c r="G72" s="200"/>
      <c r="H72" s="189"/>
      <c r="I72" s="187"/>
      <c r="J72" s="189"/>
      <c r="K72" s="187"/>
      <c r="L72" s="73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idden="1">
      <c r="B73" s="306"/>
      <c r="C73" s="143"/>
      <c r="D73" s="82"/>
      <c r="E73" s="79"/>
      <c r="F73" s="197"/>
      <c r="G73" s="198"/>
      <c r="H73" s="147"/>
      <c r="I73" s="146"/>
      <c r="J73" s="147"/>
      <c r="K73" s="146"/>
      <c r="L73" s="72"/>
      <c r="N73" s="47"/>
      <c r="O73" s="48"/>
      <c r="P73" s="48"/>
      <c r="Q73" s="47"/>
      <c r="R73" s="48"/>
      <c r="S73" s="48"/>
      <c r="T73" s="50"/>
      <c r="U73" s="47"/>
      <c r="V73" s="48"/>
      <c r="W73" s="48"/>
      <c r="X73" s="47"/>
      <c r="Y73" s="48"/>
      <c r="Z73" s="48"/>
      <c r="AA73" s="50"/>
    </row>
    <row r="74" spans="2:27" hidden="1">
      <c r="B74" s="181"/>
      <c r="C74" s="182"/>
      <c r="D74" s="183"/>
      <c r="E74" s="184"/>
      <c r="F74" s="199"/>
      <c r="G74" s="200"/>
      <c r="H74" s="189"/>
      <c r="I74" s="187"/>
      <c r="J74" s="189"/>
      <c r="K74" s="187"/>
      <c r="L74" s="73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idden="1">
      <c r="B75" s="306"/>
      <c r="C75" s="143"/>
      <c r="D75" s="82"/>
      <c r="E75" s="79"/>
      <c r="F75" s="197"/>
      <c r="G75" s="198"/>
      <c r="H75" s="147"/>
      <c r="I75" s="146"/>
      <c r="J75" s="147"/>
      <c r="K75" s="146"/>
      <c r="L75" s="72"/>
      <c r="N75" s="47"/>
      <c r="O75" s="48"/>
      <c r="P75" s="48"/>
      <c r="Q75" s="47"/>
      <c r="R75" s="48"/>
      <c r="S75" s="48"/>
      <c r="T75" s="50"/>
      <c r="U75" s="47"/>
      <c r="V75" s="48"/>
      <c r="W75" s="48"/>
      <c r="X75" s="47"/>
      <c r="Y75" s="48"/>
      <c r="Z75" s="48"/>
      <c r="AA75" s="50"/>
    </row>
    <row r="76" spans="2:27" hidden="1">
      <c r="B76" s="181"/>
      <c r="C76" s="182"/>
      <c r="D76" s="183"/>
      <c r="E76" s="184"/>
      <c r="F76" s="199"/>
      <c r="G76" s="200"/>
      <c r="H76" s="189"/>
      <c r="I76" s="187"/>
      <c r="J76" s="189"/>
      <c r="K76" s="187"/>
      <c r="L76" s="73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idden="1">
      <c r="B77" s="306"/>
      <c r="C77" s="143"/>
      <c r="D77" s="82"/>
      <c r="E77" s="79"/>
      <c r="F77" s="197"/>
      <c r="G77" s="198"/>
      <c r="H77" s="147"/>
      <c r="I77" s="146"/>
      <c r="J77" s="147"/>
      <c r="K77" s="146"/>
      <c r="L77" s="72"/>
      <c r="N77" s="47"/>
      <c r="O77" s="48"/>
      <c r="P77" s="48"/>
      <c r="Q77" s="47"/>
      <c r="R77" s="48"/>
      <c r="S77" s="48"/>
      <c r="T77" s="50"/>
      <c r="U77" s="47"/>
      <c r="V77" s="48"/>
      <c r="W77" s="48"/>
      <c r="X77" s="47"/>
      <c r="Y77" s="48"/>
      <c r="Z77" s="48"/>
      <c r="AA77" s="50"/>
    </row>
    <row r="78" spans="2:27" hidden="1">
      <c r="B78" s="181"/>
      <c r="C78" s="182"/>
      <c r="D78" s="183"/>
      <c r="E78" s="184"/>
      <c r="F78" s="199"/>
      <c r="G78" s="200"/>
      <c r="H78" s="189"/>
      <c r="I78" s="187"/>
      <c r="J78" s="189"/>
      <c r="K78" s="187"/>
      <c r="L78" s="73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idden="1">
      <c r="B79" s="306"/>
      <c r="C79" s="143"/>
      <c r="D79" s="82"/>
      <c r="E79" s="79"/>
      <c r="F79" s="197"/>
      <c r="G79" s="198"/>
      <c r="H79" s="147"/>
      <c r="I79" s="146"/>
      <c r="J79" s="147"/>
      <c r="K79" s="146"/>
      <c r="L79" s="72"/>
      <c r="N79" s="47"/>
      <c r="O79" s="48"/>
      <c r="P79" s="48"/>
      <c r="Q79" s="47"/>
      <c r="R79" s="48"/>
      <c r="S79" s="48"/>
      <c r="T79" s="50"/>
      <c r="U79" s="47"/>
      <c r="V79" s="48"/>
      <c r="W79" s="48"/>
      <c r="X79" s="47"/>
      <c r="Y79" s="48"/>
      <c r="Z79" s="48"/>
      <c r="AA79" s="50"/>
    </row>
    <row r="80" spans="2:27" hidden="1">
      <c r="B80" s="181"/>
      <c r="C80" s="182"/>
      <c r="D80" s="183"/>
      <c r="E80" s="184"/>
      <c r="F80" s="199"/>
      <c r="G80" s="200"/>
      <c r="H80" s="189"/>
      <c r="I80" s="187"/>
      <c r="J80" s="189"/>
      <c r="K80" s="187"/>
      <c r="L80" s="73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idden="1">
      <c r="B81" s="306"/>
      <c r="C81" s="143"/>
      <c r="D81" s="82"/>
      <c r="E81" s="79"/>
      <c r="F81" s="197"/>
      <c r="G81" s="198"/>
      <c r="H81" s="147"/>
      <c r="I81" s="146"/>
      <c r="J81" s="147"/>
      <c r="K81" s="146"/>
      <c r="L81" s="72"/>
      <c r="N81" s="47"/>
      <c r="O81" s="48"/>
      <c r="P81" s="48"/>
      <c r="Q81" s="47"/>
      <c r="R81" s="48"/>
      <c r="S81" s="48"/>
      <c r="T81" s="50"/>
      <c r="U81" s="47"/>
      <c r="V81" s="48"/>
      <c r="W81" s="48"/>
      <c r="X81" s="47"/>
      <c r="Y81" s="48"/>
      <c r="Z81" s="48"/>
      <c r="AA81" s="50"/>
    </row>
    <row r="82" spans="2:27" hidden="1">
      <c r="B82" s="181"/>
      <c r="C82" s="182"/>
      <c r="D82" s="183"/>
      <c r="E82" s="184"/>
      <c r="F82" s="199"/>
      <c r="G82" s="200"/>
      <c r="H82" s="189"/>
      <c r="I82" s="187"/>
      <c r="J82" s="189"/>
      <c r="K82" s="187"/>
      <c r="L82" s="73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hidden="1">
      <c r="B83" s="306"/>
      <c r="C83" s="143"/>
      <c r="D83" s="82"/>
      <c r="E83" s="79"/>
      <c r="F83" s="197"/>
      <c r="G83" s="198"/>
      <c r="H83" s="147"/>
      <c r="I83" s="146"/>
      <c r="J83" s="147"/>
      <c r="K83" s="146"/>
      <c r="L83" s="72"/>
      <c r="N83" s="47"/>
      <c r="O83" s="48"/>
      <c r="P83" s="48"/>
      <c r="Q83" s="47"/>
      <c r="R83" s="48"/>
      <c r="S83" s="48"/>
      <c r="T83" s="50"/>
      <c r="U83" s="47"/>
      <c r="V83" s="48"/>
      <c r="W83" s="48"/>
      <c r="X83" s="47"/>
      <c r="Y83" s="48"/>
      <c r="Z83" s="48"/>
      <c r="AA83" s="50"/>
    </row>
    <row r="84" spans="2:27" ht="18.75" thickBot="1">
      <c r="B84" s="307"/>
      <c r="C84" s="193"/>
      <c r="D84" s="308"/>
      <c r="E84" s="193"/>
      <c r="F84" s="194"/>
      <c r="G84" s="195"/>
      <c r="H84" s="194"/>
      <c r="I84" s="195"/>
      <c r="J84" s="194"/>
      <c r="K84" s="195"/>
      <c r="L84" s="77"/>
      <c r="M84" s="516"/>
      <c r="N84" s="51"/>
      <c r="O84" s="52"/>
      <c r="P84" s="52"/>
      <c r="Q84" s="51"/>
      <c r="R84" s="52"/>
      <c r="S84" s="52"/>
      <c r="T84" s="53"/>
      <c r="U84" s="51"/>
      <c r="V84" s="52"/>
      <c r="W84" s="52"/>
      <c r="X84" s="51"/>
      <c r="Y84" s="52"/>
      <c r="Z84" s="52"/>
      <c r="AA84" s="53"/>
    </row>
    <row r="85" spans="2:27" ht="4.5" customHeight="1">
      <c r="B85" s="60"/>
      <c r="C85" s="60"/>
      <c r="D85" s="93"/>
      <c r="E85" s="60"/>
      <c r="F85" s="61"/>
      <c r="G85" s="61"/>
      <c r="H85" s="61"/>
      <c r="I85" s="61"/>
      <c r="J85" s="61"/>
      <c r="K85" s="61"/>
      <c r="L85" s="93"/>
    </row>
    <row r="86" spans="2:27" ht="4.5" customHeight="1" thickBot="1">
      <c r="B86" s="60"/>
      <c r="C86" s="60"/>
      <c r="D86" s="93"/>
      <c r="E86" s="60"/>
      <c r="F86" s="61"/>
      <c r="G86" s="61"/>
      <c r="H86" s="61"/>
      <c r="I86" s="61"/>
      <c r="J86" s="61"/>
      <c r="K86" s="61"/>
      <c r="L86" s="93"/>
    </row>
    <row r="87" spans="2:27" ht="21.75" customHeight="1" thickBot="1">
      <c r="B87" s="62">
        <f>SUBTOTAL(3,B10:B84)</f>
        <v>24</v>
      </c>
      <c r="C87" s="63"/>
      <c r="D87" s="64"/>
      <c r="E87" s="63" t="s">
        <v>0</v>
      </c>
      <c r="F87" s="65">
        <f>SUM(F10:F84)</f>
        <v>24</v>
      </c>
      <c r="G87" s="65">
        <f>SUM(G10:G86)</f>
        <v>21.4</v>
      </c>
      <c r="H87" s="65">
        <f t="shared" ref="H87:K87" si="0">SUM(H10:H84)</f>
        <v>132.10000000000002</v>
      </c>
      <c r="I87" s="65">
        <f t="shared" si="0"/>
        <v>177.50000000000003</v>
      </c>
      <c r="J87" s="65">
        <f t="shared" si="0"/>
        <v>15.899999999999999</v>
      </c>
      <c r="K87" s="66">
        <f t="shared" si="0"/>
        <v>193.40000000000003</v>
      </c>
      <c r="L87" s="292"/>
    </row>
    <row r="88" spans="2:27">
      <c r="B88" s="60"/>
      <c r="C88" s="60"/>
      <c r="D88" s="93"/>
      <c r="E88" s="60"/>
      <c r="F88" s="61"/>
      <c r="G88" s="61"/>
      <c r="H88" s="61"/>
      <c r="I88" s="61"/>
      <c r="J88" s="61"/>
      <c r="K88" s="61"/>
      <c r="L88" s="93"/>
    </row>
    <row r="89" spans="2:27">
      <c r="B89" s="60"/>
      <c r="C89" s="60"/>
      <c r="D89" s="93"/>
      <c r="E89" s="60"/>
      <c r="F89" s="61"/>
      <c r="G89" s="61"/>
      <c r="H89" s="61"/>
      <c r="I89" s="61"/>
      <c r="J89" s="61" t="s">
        <v>201</v>
      </c>
      <c r="K89" s="61"/>
      <c r="L89" s="93"/>
    </row>
    <row r="90" spans="2:27">
      <c r="B90" s="60"/>
      <c r="C90" s="60"/>
      <c r="D90" s="93"/>
      <c r="E90" s="60"/>
      <c r="F90" s="61"/>
      <c r="G90" s="61"/>
      <c r="H90" s="61"/>
      <c r="I90" s="61"/>
      <c r="J90" s="61"/>
      <c r="K90" s="61"/>
      <c r="L90" s="93"/>
    </row>
    <row r="91" spans="2:27">
      <c r="B91" s="60"/>
      <c r="C91" s="60"/>
      <c r="D91" s="93"/>
      <c r="E91" s="60"/>
      <c r="F91" s="61"/>
      <c r="G91" s="61"/>
      <c r="H91" s="61"/>
      <c r="I91" s="61"/>
      <c r="J91" s="61"/>
      <c r="K91" s="61"/>
      <c r="L91" s="93"/>
    </row>
    <row r="92" spans="2:27">
      <c r="B92" s="60"/>
      <c r="C92" s="60"/>
      <c r="D92" s="93"/>
      <c r="E92" s="60"/>
      <c r="F92" s="61"/>
      <c r="G92" s="61"/>
      <c r="H92" s="61"/>
      <c r="I92" s="61"/>
      <c r="J92" s="61"/>
      <c r="K92" s="61"/>
      <c r="L92" s="93"/>
    </row>
    <row r="93" spans="2:27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27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27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27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60" orientation="landscape" r:id="rId1"/>
  <headerFooter alignWithMargins="0">
    <oddFooter>&amp;LJunta Estatal de Caminos&amp;CSubdirección de Planeación&amp;RRed Estatal de Caminos 2023</oddFooter>
  </headerFooter>
  <rowBreaks count="1" manualBreakCount="1">
    <brk id="34" max="29" man="1"/>
  </rowBreaks>
  <colBreaks count="1" manualBreakCount="1">
    <brk id="12" max="8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40</vt:i4>
      </vt:variant>
    </vt:vector>
  </HeadingPairs>
  <TitlesOfParts>
    <vt:vector size="60" baseType="lpstr">
      <vt:lpstr>Portada</vt:lpstr>
      <vt:lpstr>Resumen</vt:lpstr>
      <vt:lpstr>plan chontalpa</vt:lpstr>
      <vt:lpstr>Balancán</vt:lpstr>
      <vt:lpstr>Cárdenas</vt:lpstr>
      <vt:lpstr>Centla</vt:lpstr>
      <vt:lpstr>Centro</vt:lpstr>
      <vt:lpstr>Comalcalco</vt:lpstr>
      <vt:lpstr>Cunduacán</vt:lpstr>
      <vt:lpstr>Emiliano Zapata</vt:lpstr>
      <vt:lpstr>Huimanguillo</vt:lpstr>
      <vt:lpstr>Jalapa</vt:lpstr>
      <vt:lpstr>Jalpa de Méndez</vt:lpstr>
      <vt:lpstr>Jonuta</vt:lpstr>
      <vt:lpstr>Macuspana</vt:lpstr>
      <vt:lpstr>Nacajuca</vt:lpstr>
      <vt:lpstr>Paraíso</vt:lpstr>
      <vt:lpstr>Tacotalpa</vt:lpstr>
      <vt:lpstr>Teapa</vt:lpstr>
      <vt:lpstr>Tenosique</vt:lpstr>
      <vt:lpstr>Balancán!Área_de_impresión</vt:lpstr>
      <vt:lpstr>Cárdenas!Área_de_impresión</vt:lpstr>
      <vt:lpstr>Centla!Área_de_impresión</vt:lpstr>
      <vt:lpstr>Centro!Área_de_impresión</vt:lpstr>
      <vt:lpstr>Comalcalco!Área_de_impresión</vt:lpstr>
      <vt:lpstr>Cunduacán!Área_de_impresión</vt:lpstr>
      <vt:lpstr>'Emiliano Zapata'!Área_de_impresión</vt:lpstr>
      <vt:lpstr>Huimanguillo!Área_de_impresión</vt:lpstr>
      <vt:lpstr>Jalapa!Área_de_impresión</vt:lpstr>
      <vt:lpstr>'Jalpa de Méndez'!Área_de_impresión</vt:lpstr>
      <vt:lpstr>Jonuta!Área_de_impresión</vt:lpstr>
      <vt:lpstr>Macuspana!Área_de_impresión</vt:lpstr>
      <vt:lpstr>Nacajuca!Área_de_impresión</vt:lpstr>
      <vt:lpstr>Paraíso!Área_de_impresión</vt:lpstr>
      <vt:lpstr>'plan chontalpa'!Área_de_impresión</vt:lpstr>
      <vt:lpstr>Portada!Área_de_impresión</vt:lpstr>
      <vt:lpstr>Resumen!Área_de_impresión</vt:lpstr>
      <vt:lpstr>Tacotalpa!Área_de_impresión</vt:lpstr>
      <vt:lpstr>Teapa!Área_de_impresión</vt:lpstr>
      <vt:lpstr>Tenosique!Área_de_impresión</vt:lpstr>
      <vt:lpstr>Balancán!Títulos_a_imprimir</vt:lpstr>
      <vt:lpstr>Cárdenas!Títulos_a_imprimir</vt:lpstr>
      <vt:lpstr>Centla!Títulos_a_imprimir</vt:lpstr>
      <vt:lpstr>Centro!Títulos_a_imprimir</vt:lpstr>
      <vt:lpstr>Comalcalco!Títulos_a_imprimir</vt:lpstr>
      <vt:lpstr>Cunduacán!Títulos_a_imprimir</vt:lpstr>
      <vt:lpstr>'Emiliano Zapata'!Títulos_a_imprimir</vt:lpstr>
      <vt:lpstr>Huimanguillo!Títulos_a_imprimir</vt:lpstr>
      <vt:lpstr>Jalapa!Títulos_a_imprimir</vt:lpstr>
      <vt:lpstr>'Jalpa de Méndez'!Títulos_a_imprimir</vt:lpstr>
      <vt:lpstr>Jonuta!Títulos_a_imprimir</vt:lpstr>
      <vt:lpstr>Macuspana!Títulos_a_imprimir</vt:lpstr>
      <vt:lpstr>Nacajuca!Títulos_a_imprimir</vt:lpstr>
      <vt:lpstr>Paraíso!Títulos_a_imprimir</vt:lpstr>
      <vt:lpstr>'plan chontalpa'!Títulos_a_imprimir</vt:lpstr>
      <vt:lpstr>Portada!Títulos_a_imprimir</vt:lpstr>
      <vt:lpstr>Resumen!Títulos_a_imprimir</vt:lpstr>
      <vt:lpstr>Tacotalpa!Títulos_a_imprimir</vt:lpstr>
      <vt:lpstr>Teapa!Títulos_a_imprimir</vt:lpstr>
      <vt:lpstr>Tenosique!Títulos_a_imprimir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</dc:creator>
  <cp:lastModifiedBy>Alexis Torres Rosales</cp:lastModifiedBy>
  <cp:lastPrinted>2024-03-21T18:15:52Z</cp:lastPrinted>
  <dcterms:created xsi:type="dcterms:W3CDTF">2017-03-16T15:28:36Z</dcterms:created>
  <dcterms:modified xsi:type="dcterms:W3CDTF">2024-03-25T14:59:42Z</dcterms:modified>
</cp:coreProperties>
</file>