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diaz\Desktop\Respaldo 2022 Oscar\RED ESTATAL DE CAMINOS 2022\"/>
    </mc:Choice>
  </mc:AlternateContent>
  <xr:revisionPtr revIDLastSave="0" documentId="13_ncr:1_{86EAA3E7-B52C-4C2A-B37E-506F7610CA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2" r:id="rId1"/>
    <sheet name="Resumen" sheetId="3" r:id="rId2"/>
    <sheet name="Balancán" sheetId="20" r:id="rId3"/>
    <sheet name="Cárdenas" sheetId="19" r:id="rId4"/>
    <sheet name="plan chontalpa" sheetId="21" r:id="rId5"/>
    <sheet name="Centla" sheetId="18" r:id="rId6"/>
    <sheet name="Centro" sheetId="17" r:id="rId7"/>
    <sheet name="Comalcalco" sheetId="16" r:id="rId8"/>
    <sheet name="Cunduacán" sheetId="15" r:id="rId9"/>
    <sheet name="Emiliano Zapata" sheetId="14" r:id="rId10"/>
    <sheet name="Huimanguillo" sheetId="13" r:id="rId11"/>
    <sheet name="Jalapa" sheetId="12" r:id="rId12"/>
    <sheet name="Jalpa de Méndez" sheetId="11" r:id="rId13"/>
    <sheet name="Jonuta" sheetId="10" r:id="rId14"/>
    <sheet name="Macuspana" sheetId="9" r:id="rId15"/>
    <sheet name="Nacajuca" sheetId="8" r:id="rId16"/>
    <sheet name="Paraíso" sheetId="7" r:id="rId17"/>
    <sheet name="Tacotalpa" sheetId="6" r:id="rId18"/>
    <sheet name="Teapa" sheetId="5" r:id="rId19"/>
    <sheet name="Tenosique" sheetId="4" r:id="rId20"/>
  </sheets>
  <definedNames>
    <definedName name="_xlnm._FilterDatabase" localSheetId="2" hidden="1">Balancán!$B$9:$M$9</definedName>
    <definedName name="_xlnm._FilterDatabase" localSheetId="3" hidden="1">Cárdenas!$B$9:$M$9</definedName>
    <definedName name="_xlnm._FilterDatabase" localSheetId="5" hidden="1">Centla!$B$9:$M$9</definedName>
    <definedName name="_xlnm._FilterDatabase" localSheetId="6" hidden="1">Centro!$B$9:$M$9</definedName>
    <definedName name="_xlnm._FilterDatabase" localSheetId="7" hidden="1">Comalcalco!$B$9:$M$9</definedName>
    <definedName name="_xlnm._FilterDatabase" localSheetId="8" hidden="1">Cunduacán!$B$9:$M$9</definedName>
    <definedName name="_xlnm._FilterDatabase" localSheetId="9" hidden="1">'Emiliano Zapata'!$B$9:$M$9</definedName>
    <definedName name="_xlnm._FilterDatabase" localSheetId="10" hidden="1">Huimanguillo!$B$9:$M$9</definedName>
    <definedName name="_xlnm._FilterDatabase" localSheetId="11" hidden="1">Jalapa!$B$9:$M$9</definedName>
    <definedName name="_xlnm._FilterDatabase" localSheetId="12" hidden="1">'Jalpa de Méndez'!$B$9:$M$9</definedName>
    <definedName name="_xlnm._FilterDatabase" localSheetId="13" hidden="1">Jonuta!$B$9:$M$9</definedName>
    <definedName name="_xlnm._FilterDatabase" localSheetId="14" hidden="1">Macuspana!$B$9:$M$9</definedName>
    <definedName name="_xlnm._FilterDatabase" localSheetId="15" hidden="1">Nacajuca!$B$9:$M$9</definedName>
    <definedName name="_xlnm._FilterDatabase" localSheetId="16" hidden="1">Paraíso!$B$9:$M$9</definedName>
    <definedName name="_xlnm._FilterDatabase" localSheetId="0" hidden="1">Portada!$B$9:$N$9</definedName>
    <definedName name="_xlnm._FilterDatabase" localSheetId="1" hidden="1">Resumen!$B$9:$N$9</definedName>
    <definedName name="_xlnm._FilterDatabase" localSheetId="17" hidden="1">Tacotalpa!$B$9:$M$9</definedName>
    <definedName name="_xlnm._FilterDatabase" localSheetId="18" hidden="1">Teapa!$B$9:$M$9</definedName>
    <definedName name="_xlnm._FilterDatabase" localSheetId="19" hidden="1">Tenosique!$B$9:$M$9</definedName>
    <definedName name="_xlnm.Print_Area" localSheetId="2">Balancán!$A$1:$AD$132</definedName>
    <definedName name="_xlnm.Print_Area" localSheetId="3">Cárdenas!$A$1:$AD$158</definedName>
    <definedName name="_xlnm.Print_Area" localSheetId="5">Centla!$A$1:$AD$59</definedName>
    <definedName name="_xlnm.Print_Area" localSheetId="6">Centro!$A$1:$AD$133</definedName>
    <definedName name="_xlnm.Print_Area" localSheetId="7">Comalcalco!$A$1:$AD$92</definedName>
    <definedName name="_xlnm.Print_Area" localSheetId="8">Cunduacán!$A$1:$AD$82</definedName>
    <definedName name="_xlnm.Print_Area" localSheetId="9">'Emiliano Zapata'!$A$1:$AD$39</definedName>
    <definedName name="_xlnm.Print_Area" localSheetId="10">Huimanguillo!$A$1:$AD$159</definedName>
    <definedName name="_xlnm.Print_Area" localSheetId="11">Jalapa!$A$1:$AD$56</definedName>
    <definedName name="_xlnm.Print_Area" localSheetId="12">'Jalpa de Méndez'!$A$1:$AD$66</definedName>
    <definedName name="_xlnm.Print_Area" localSheetId="13">Jonuta!$A$1:$AD$54</definedName>
    <definedName name="_xlnm.Print_Area" localSheetId="14">Macuspana!$A$1:$AD$84</definedName>
    <definedName name="_xlnm.Print_Area" localSheetId="15">Nacajuca!$A$1:$AD$70</definedName>
    <definedName name="_xlnm.Print_Area" localSheetId="16">Paraíso!$A$1:$AD$41</definedName>
    <definedName name="_xlnm.Print_Area" localSheetId="4">'plan chontalpa'!$A$1:$K$172</definedName>
    <definedName name="_xlnm.Print_Area" localSheetId="0">Portada!$A$1:$K$49</definedName>
    <definedName name="_xlnm.Print_Area" localSheetId="1">Resumen!$A$1:$M$48</definedName>
    <definedName name="_xlnm.Print_Area" localSheetId="17">Tacotalpa!$A$1:$AD$99</definedName>
    <definedName name="_xlnm.Print_Area" localSheetId="18">Teapa!$A$1:$AD$59</definedName>
    <definedName name="_xlnm.Print_Area" localSheetId="19">Tenosique!$A$1:$AD$85</definedName>
    <definedName name="_xlnm.Print_Titles" localSheetId="2">Balancán!$1:$9</definedName>
    <definedName name="_xlnm.Print_Titles" localSheetId="3">Cárdenas!$1:$9</definedName>
    <definedName name="_xlnm.Print_Titles" localSheetId="5">Centla!$1:$9</definedName>
    <definedName name="_xlnm.Print_Titles" localSheetId="6">Centro!$1:$9</definedName>
    <definedName name="_xlnm.Print_Titles" localSheetId="7">Comalcalco!$1:$9</definedName>
    <definedName name="_xlnm.Print_Titles" localSheetId="8">Cunduacán!$1:$9</definedName>
    <definedName name="_xlnm.Print_Titles" localSheetId="9">'Emiliano Zapata'!$1:$9</definedName>
    <definedName name="_xlnm.Print_Titles" localSheetId="10">Huimanguillo!$1:$9</definedName>
    <definedName name="_xlnm.Print_Titles" localSheetId="11">Jalapa!$1:$9</definedName>
    <definedName name="_xlnm.Print_Titles" localSheetId="12">'Jalpa de Méndez'!$1:$9</definedName>
    <definedName name="_xlnm.Print_Titles" localSheetId="13">Jonuta!$1:$9</definedName>
    <definedName name="_xlnm.Print_Titles" localSheetId="14">Macuspana!$1:$9</definedName>
    <definedName name="_xlnm.Print_Titles" localSheetId="15">Nacajuca!$1:$9</definedName>
    <definedName name="_xlnm.Print_Titles" localSheetId="16">Paraíso!$1:$9</definedName>
    <definedName name="_xlnm.Print_Titles" localSheetId="4">'plan chontalpa'!$1:$10</definedName>
    <definedName name="_xlnm.Print_Titles" localSheetId="0">Portada!$1:$9</definedName>
    <definedName name="_xlnm.Print_Titles" localSheetId="1">Resumen!$1:$9</definedName>
    <definedName name="_xlnm.Print_Titles" localSheetId="17">Tacotalpa!$1:$9</definedName>
    <definedName name="_xlnm.Print_Titles" localSheetId="18">Teapa!$1:$9</definedName>
    <definedName name="_xlnm.Print_Titles" localSheetId="19">Tenosique!$1:$9</definedName>
  </definedNames>
  <calcPr calcId="191029"/>
</workbook>
</file>

<file path=xl/calcChain.xml><?xml version="1.0" encoding="utf-8"?>
<calcChain xmlns="http://schemas.openxmlformats.org/spreadsheetml/2006/main">
  <c r="K41" i="3" l="1"/>
  <c r="K39" i="3"/>
  <c r="I98" i="6"/>
  <c r="J98" i="6"/>
  <c r="K98" i="6"/>
  <c r="H57" i="5"/>
  <c r="I57" i="5"/>
  <c r="K79" i="9"/>
  <c r="K75" i="6"/>
  <c r="K77" i="6"/>
  <c r="K79" i="6"/>
  <c r="K81" i="6"/>
  <c r="K83" i="6"/>
  <c r="K85" i="6"/>
  <c r="K87" i="6"/>
  <c r="K89" i="6"/>
  <c r="K91" i="6"/>
  <c r="K93" i="6"/>
  <c r="K95" i="6"/>
  <c r="K129" i="17"/>
  <c r="K127" i="17"/>
  <c r="K49" i="10" l="1"/>
  <c r="K47" i="10"/>
  <c r="I172" i="21" l="1"/>
  <c r="G172" i="21"/>
  <c r="F172" i="21"/>
  <c r="H172" i="21"/>
  <c r="E172" i="21"/>
  <c r="J168" i="21"/>
  <c r="J166" i="21"/>
  <c r="J164" i="21"/>
  <c r="J162" i="21"/>
  <c r="J160" i="21"/>
  <c r="J158" i="21"/>
  <c r="J156" i="21"/>
  <c r="J154" i="21"/>
  <c r="J152" i="21"/>
  <c r="J150" i="21"/>
  <c r="J146" i="21"/>
  <c r="J144" i="21"/>
  <c r="J142" i="21"/>
  <c r="J138" i="21"/>
  <c r="J136" i="21"/>
  <c r="J134" i="21"/>
  <c r="J132" i="21"/>
  <c r="J130" i="21"/>
  <c r="J128" i="21"/>
  <c r="J126" i="21"/>
  <c r="J124" i="21"/>
  <c r="J122" i="21"/>
  <c r="J120" i="21"/>
  <c r="J118" i="21"/>
  <c r="J116" i="21"/>
  <c r="J114" i="21"/>
  <c r="J112" i="21"/>
  <c r="J110" i="21"/>
  <c r="J108" i="21"/>
  <c r="J106" i="21"/>
  <c r="J104" i="21"/>
  <c r="J172" i="21" l="1"/>
  <c r="K125" i="20"/>
  <c r="K123" i="20"/>
  <c r="K121" i="20"/>
  <c r="K119" i="20"/>
  <c r="K117" i="20"/>
  <c r="K45" i="20"/>
  <c r="K77" i="9" l="1"/>
  <c r="J132" i="17" l="1"/>
  <c r="J131" i="20" l="1"/>
  <c r="J11" i="3" s="1"/>
  <c r="H131" i="20"/>
  <c r="H11" i="3" s="1"/>
  <c r="G131" i="20"/>
  <c r="G11" i="3" s="1"/>
  <c r="F131" i="20"/>
  <c r="F11" i="3" s="1"/>
  <c r="B131" i="20"/>
  <c r="D11" i="3" s="1"/>
  <c r="K113" i="20"/>
  <c r="K111" i="20"/>
  <c r="K109" i="20"/>
  <c r="K107" i="20"/>
  <c r="I105" i="20"/>
  <c r="K105" i="20" s="1"/>
  <c r="K103" i="20"/>
  <c r="K101" i="20"/>
  <c r="K99" i="20"/>
  <c r="K97" i="20"/>
  <c r="K95" i="20"/>
  <c r="K93" i="20"/>
  <c r="K91" i="20"/>
  <c r="K89" i="20"/>
  <c r="I87" i="20"/>
  <c r="K87" i="20" s="1"/>
  <c r="K85" i="20"/>
  <c r="K83" i="20"/>
  <c r="K81" i="20"/>
  <c r="I79" i="20"/>
  <c r="K79" i="20" s="1"/>
  <c r="I77" i="20"/>
  <c r="K77" i="20" s="1"/>
  <c r="K75" i="20"/>
  <c r="I73" i="20"/>
  <c r="K73" i="20" s="1"/>
  <c r="I71" i="20"/>
  <c r="K71" i="20" s="1"/>
  <c r="I69" i="20"/>
  <c r="K69" i="20" s="1"/>
  <c r="K67" i="20"/>
  <c r="K65" i="20"/>
  <c r="K63" i="20"/>
  <c r="K61" i="20"/>
  <c r="I59" i="20"/>
  <c r="K59" i="20" s="1"/>
  <c r="I57" i="20"/>
  <c r="K57" i="20" s="1"/>
  <c r="I55" i="20"/>
  <c r="K55" i="20" s="1"/>
  <c r="K53" i="20"/>
  <c r="K51" i="20"/>
  <c r="K49" i="20"/>
  <c r="I47" i="20"/>
  <c r="K47" i="20" s="1"/>
  <c r="I43" i="20"/>
  <c r="K43" i="20" s="1"/>
  <c r="K41" i="20"/>
  <c r="K39" i="20"/>
  <c r="I37" i="20"/>
  <c r="K37" i="20" s="1"/>
  <c r="K35" i="20"/>
  <c r="I33" i="20"/>
  <c r="K33" i="20" s="1"/>
  <c r="K31" i="20"/>
  <c r="K29" i="20"/>
  <c r="K27" i="20"/>
  <c r="I25" i="20"/>
  <c r="K25" i="20" s="1"/>
  <c r="I23" i="20"/>
  <c r="K23" i="20" s="1"/>
  <c r="I21" i="20"/>
  <c r="K21" i="20" s="1"/>
  <c r="K19" i="20"/>
  <c r="I17" i="20"/>
  <c r="K17" i="20" s="1"/>
  <c r="I15" i="20"/>
  <c r="K15" i="20" s="1"/>
  <c r="I13" i="20"/>
  <c r="K13" i="20" s="1"/>
  <c r="I11" i="20"/>
  <c r="I131" i="20" l="1"/>
  <c r="K11" i="20"/>
  <c r="K131" i="20" s="1"/>
  <c r="K11" i="3" s="1"/>
  <c r="K155" i="13"/>
  <c r="K95" i="13" l="1"/>
  <c r="K153" i="13"/>
  <c r="K151" i="13"/>
  <c r="K149" i="13"/>
  <c r="K147" i="13"/>
  <c r="K145" i="13"/>
  <c r="K143" i="13"/>
  <c r="K141" i="13"/>
  <c r="K139" i="13"/>
  <c r="K137" i="13"/>
  <c r="K133" i="13"/>
  <c r="K131" i="13"/>
  <c r="K129" i="13"/>
  <c r="K125" i="13"/>
  <c r="K123" i="13"/>
  <c r="K121" i="13"/>
  <c r="K119" i="13"/>
  <c r="K117" i="13"/>
  <c r="K115" i="13"/>
  <c r="K113" i="13"/>
  <c r="K111" i="13"/>
  <c r="K109" i="13"/>
  <c r="K107" i="13"/>
  <c r="K105" i="13"/>
  <c r="K103" i="13"/>
  <c r="K101" i="13"/>
  <c r="K99" i="13"/>
  <c r="K97" i="13"/>
  <c r="K93" i="13"/>
  <c r="K89" i="13"/>
  <c r="K91" i="13"/>
  <c r="F159" i="13"/>
  <c r="B157" i="19"/>
  <c r="D13" i="3" s="1"/>
  <c r="J159" i="13"/>
  <c r="G13" i="3"/>
  <c r="F157" i="19"/>
  <c r="F13" i="3" s="1"/>
  <c r="H157" i="19"/>
  <c r="H13" i="3" s="1"/>
  <c r="J157" i="19"/>
  <c r="J13" i="3" s="1"/>
  <c r="G65" i="11"/>
  <c r="K31" i="15"/>
  <c r="G81" i="15"/>
  <c r="I37" i="17" l="1"/>
  <c r="I15" i="18"/>
  <c r="B98" i="6" l="1"/>
  <c r="D39" i="3" s="1"/>
  <c r="H98" i="6"/>
  <c r="G98" i="6"/>
  <c r="D25" i="3"/>
  <c r="J38" i="14" l="1"/>
  <c r="I11" i="19" l="1"/>
  <c r="K11" i="19"/>
  <c r="I13" i="19"/>
  <c r="K13" i="19" s="1"/>
  <c r="I15" i="19"/>
  <c r="K15" i="19"/>
  <c r="I17" i="19"/>
  <c r="K17" i="19" s="1"/>
  <c r="I19" i="19"/>
  <c r="K19" i="19" s="1"/>
  <c r="I21" i="19"/>
  <c r="K21" i="19"/>
  <c r="I23" i="19"/>
  <c r="K23" i="19"/>
  <c r="I25" i="19"/>
  <c r="K25" i="19" s="1"/>
  <c r="I27" i="19"/>
  <c r="K27" i="19"/>
  <c r="I29" i="19"/>
  <c r="K29" i="19"/>
  <c r="I31" i="19"/>
  <c r="K31" i="19"/>
  <c r="I33" i="19"/>
  <c r="K33" i="19" s="1"/>
  <c r="K35" i="19"/>
  <c r="I37" i="19"/>
  <c r="K37" i="19" s="1"/>
  <c r="K39" i="19"/>
  <c r="I41" i="19"/>
  <c r="K41" i="19" s="1"/>
  <c r="I43" i="19"/>
  <c r="K43" i="19" s="1"/>
  <c r="I45" i="19"/>
  <c r="K45" i="19" s="1"/>
  <c r="K47" i="19"/>
  <c r="I49" i="19"/>
  <c r="K49" i="19" s="1"/>
  <c r="I51" i="19"/>
  <c r="K51" i="19" s="1"/>
  <c r="I53" i="19"/>
  <c r="K53" i="19" s="1"/>
  <c r="I55" i="19"/>
  <c r="K55" i="19" s="1"/>
  <c r="K57" i="19"/>
  <c r="I59" i="19"/>
  <c r="K59" i="19" s="1"/>
  <c r="I61" i="19"/>
  <c r="K61" i="19" s="1"/>
  <c r="I63" i="19"/>
  <c r="K63" i="19" s="1"/>
  <c r="I11" i="18"/>
  <c r="K11" i="18" s="1"/>
  <c r="I13" i="18"/>
  <c r="K13" i="18" s="1"/>
  <c r="K15" i="18"/>
  <c r="I17" i="18"/>
  <c r="K17" i="18" s="1"/>
  <c r="I19" i="18"/>
  <c r="K19" i="18" s="1"/>
  <c r="K21" i="18"/>
  <c r="I23" i="18"/>
  <c r="K23" i="18" s="1"/>
  <c r="I25" i="18"/>
  <c r="K25" i="18" s="1"/>
  <c r="I27" i="18"/>
  <c r="K27" i="18" s="1"/>
  <c r="I29" i="18"/>
  <c r="K29" i="18" s="1"/>
  <c r="I31" i="18"/>
  <c r="K31" i="18" s="1"/>
  <c r="I33" i="18"/>
  <c r="K33" i="18" s="1"/>
  <c r="I35" i="18"/>
  <c r="K35" i="18" s="1"/>
  <c r="I37" i="18"/>
  <c r="K37" i="18" s="1"/>
  <c r="I39" i="18"/>
  <c r="K39" i="18" s="1"/>
  <c r="I41" i="18"/>
  <c r="K41" i="18" s="1"/>
  <c r="I43" i="18"/>
  <c r="K43" i="18" s="1"/>
  <c r="I45" i="18"/>
  <c r="K45" i="18" s="1"/>
  <c r="I47" i="18"/>
  <c r="K47" i="18" s="1"/>
  <c r="I49" i="18"/>
  <c r="K49" i="18" s="1"/>
  <c r="I51" i="18"/>
  <c r="K51" i="18" s="1"/>
  <c r="B57" i="18"/>
  <c r="F57" i="18"/>
  <c r="F15" i="3" s="1"/>
  <c r="G57" i="18"/>
  <c r="G15" i="3" s="1"/>
  <c r="H57" i="18"/>
  <c r="J57" i="18"/>
  <c r="I11" i="17"/>
  <c r="K11" i="17" s="1"/>
  <c r="I13" i="17"/>
  <c r="K13" i="17" s="1"/>
  <c r="I15" i="17"/>
  <c r="K15" i="17" s="1"/>
  <c r="I17" i="17"/>
  <c r="K17" i="17" s="1"/>
  <c r="I19" i="17"/>
  <c r="K19" i="17" s="1"/>
  <c r="I21" i="17"/>
  <c r="K21" i="17" s="1"/>
  <c r="I23" i="17"/>
  <c r="K23" i="17" s="1"/>
  <c r="I25" i="17"/>
  <c r="K25" i="17" s="1"/>
  <c r="I27" i="17"/>
  <c r="K27" i="17" s="1"/>
  <c r="K29" i="17"/>
  <c r="I31" i="17"/>
  <c r="K31" i="17" s="1"/>
  <c r="I33" i="17"/>
  <c r="K33" i="17" s="1"/>
  <c r="I35" i="17"/>
  <c r="K35" i="17" s="1"/>
  <c r="K37" i="17"/>
  <c r="I39" i="17"/>
  <c r="K39" i="17" s="1"/>
  <c r="I41" i="17"/>
  <c r="K41" i="17" s="1"/>
  <c r="I43" i="17"/>
  <c r="K43" i="17" s="1"/>
  <c r="I45" i="17"/>
  <c r="I47" i="17"/>
  <c r="I49" i="17"/>
  <c r="K49" i="17" s="1"/>
  <c r="I51" i="17"/>
  <c r="K51" i="17" s="1"/>
  <c r="I53" i="17"/>
  <c r="K53" i="17" s="1"/>
  <c r="I55" i="17"/>
  <c r="K55" i="17" s="1"/>
  <c r="I57" i="17"/>
  <c r="K57" i="17" s="1"/>
  <c r="I59" i="17"/>
  <c r="K59" i="17" s="1"/>
  <c r="K61" i="17"/>
  <c r="I63" i="17"/>
  <c r="K63" i="17" s="1"/>
  <c r="I65" i="17"/>
  <c r="K65" i="17" s="1"/>
  <c r="I67" i="17"/>
  <c r="K67" i="17" s="1"/>
  <c r="K69" i="17"/>
  <c r="I71" i="17"/>
  <c r="K71" i="17" s="1"/>
  <c r="I73" i="17"/>
  <c r="K73" i="17" s="1"/>
  <c r="I75" i="17"/>
  <c r="K75" i="17" s="1"/>
  <c r="I77" i="17"/>
  <c r="K77" i="17" s="1"/>
  <c r="I79" i="17"/>
  <c r="K79" i="17" s="1"/>
  <c r="I81" i="17"/>
  <c r="K81" i="17" s="1"/>
  <c r="I83" i="17"/>
  <c r="K83" i="17" s="1"/>
  <c r="I85" i="17"/>
  <c r="K85" i="17" s="1"/>
  <c r="I87" i="17"/>
  <c r="K87" i="17" s="1"/>
  <c r="I89" i="17"/>
  <c r="K89" i="17" s="1"/>
  <c r="K91" i="17"/>
  <c r="I93" i="17"/>
  <c r="K93" i="17" s="1"/>
  <c r="I95" i="17"/>
  <c r="K95" i="17" s="1"/>
  <c r="I97" i="17"/>
  <c r="K97" i="17" s="1"/>
  <c r="I99" i="17"/>
  <c r="K99" i="17" s="1"/>
  <c r="I101" i="17"/>
  <c r="K101" i="17" s="1"/>
  <c r="I103" i="17"/>
  <c r="K103" i="17" s="1"/>
  <c r="I105" i="17"/>
  <c r="K105" i="17" s="1"/>
  <c r="K107" i="17"/>
  <c r="I109" i="17"/>
  <c r="K109" i="17" s="1"/>
  <c r="K111" i="17"/>
  <c r="K113" i="17"/>
  <c r="I115" i="17"/>
  <c r="K115" i="17" s="1"/>
  <c r="I117" i="17"/>
  <c r="K117" i="17" s="1"/>
  <c r="K119" i="17"/>
  <c r="I121" i="17"/>
  <c r="K121" i="17" s="1"/>
  <c r="I123" i="17"/>
  <c r="K123" i="17" s="1"/>
  <c r="I125" i="17"/>
  <c r="K125" i="17" s="1"/>
  <c r="B132" i="17"/>
  <c r="D17" i="3" s="1"/>
  <c r="F132" i="17"/>
  <c r="F17" i="3" s="1"/>
  <c r="G132" i="17"/>
  <c r="G17" i="3" s="1"/>
  <c r="H132" i="17"/>
  <c r="H17" i="3" s="1"/>
  <c r="I11" i="16"/>
  <c r="K11" i="16" s="1"/>
  <c r="I13" i="16"/>
  <c r="K13" i="16" s="1"/>
  <c r="I15" i="16"/>
  <c r="K15" i="16" s="1"/>
  <c r="I17" i="16"/>
  <c r="K17" i="16" s="1"/>
  <c r="I19" i="16"/>
  <c r="K19" i="16" s="1"/>
  <c r="I21" i="16"/>
  <c r="K21" i="16" s="1"/>
  <c r="I23" i="16"/>
  <c r="K23" i="16" s="1"/>
  <c r="I25" i="16"/>
  <c r="K25" i="16" s="1"/>
  <c r="K27" i="16"/>
  <c r="I29" i="16"/>
  <c r="K29" i="16" s="1"/>
  <c r="I31" i="16"/>
  <c r="K31" i="16" s="1"/>
  <c r="I33" i="16"/>
  <c r="K33" i="16" s="1"/>
  <c r="K35" i="16"/>
  <c r="I37" i="16"/>
  <c r="K37" i="16" s="1"/>
  <c r="I39" i="16"/>
  <c r="K39" i="16" s="1"/>
  <c r="I41" i="16"/>
  <c r="K41" i="16" s="1"/>
  <c r="I43" i="16"/>
  <c r="K43" i="16" s="1"/>
  <c r="I45" i="16"/>
  <c r="K45" i="16" s="1"/>
  <c r="K47" i="16"/>
  <c r="I49" i="16"/>
  <c r="K49" i="16" s="1"/>
  <c r="I51" i="16"/>
  <c r="K51" i="16" s="1"/>
  <c r="I53" i="16"/>
  <c r="K53" i="16" s="1"/>
  <c r="I55" i="16"/>
  <c r="K55" i="16" s="1"/>
  <c r="I57" i="16"/>
  <c r="K57" i="16" s="1"/>
  <c r="I59" i="16"/>
  <c r="K59" i="16" s="1"/>
  <c r="I61" i="16"/>
  <c r="K61" i="16" s="1"/>
  <c r="I63" i="16"/>
  <c r="K63" i="16" s="1"/>
  <c r="I65" i="16"/>
  <c r="K65" i="16" s="1"/>
  <c r="I67" i="16"/>
  <c r="K67" i="16" s="1"/>
  <c r="I69" i="16"/>
  <c r="K69" i="16" s="1"/>
  <c r="I71" i="16"/>
  <c r="K71" i="16" s="1"/>
  <c r="K73" i="16"/>
  <c r="I75" i="16"/>
  <c r="K75" i="16" s="1"/>
  <c r="I77" i="16"/>
  <c r="K77" i="16" s="1"/>
  <c r="I79" i="16"/>
  <c r="K79" i="16" s="1"/>
  <c r="I81" i="16"/>
  <c r="K81" i="16" s="1"/>
  <c r="I83" i="16"/>
  <c r="K83" i="16" s="1"/>
  <c r="I85" i="16"/>
  <c r="K85" i="16" s="1"/>
  <c r="I87" i="16"/>
  <c r="K87" i="16" s="1"/>
  <c r="B91" i="16"/>
  <c r="D19" i="3" s="1"/>
  <c r="F91" i="16"/>
  <c r="G91" i="16"/>
  <c r="G19" i="3" s="1"/>
  <c r="H91" i="16"/>
  <c r="J91" i="16"/>
  <c r="I11" i="15"/>
  <c r="K11" i="15" s="1"/>
  <c r="I13" i="15"/>
  <c r="K13" i="15" s="1"/>
  <c r="I15" i="15"/>
  <c r="K15" i="15" s="1"/>
  <c r="I17" i="15"/>
  <c r="K17" i="15" s="1"/>
  <c r="I19" i="15"/>
  <c r="K19" i="15" s="1"/>
  <c r="I21" i="15"/>
  <c r="K21" i="15" s="1"/>
  <c r="I23" i="15"/>
  <c r="K23" i="15" s="1"/>
  <c r="I25" i="15"/>
  <c r="K25" i="15" s="1"/>
  <c r="I27" i="15"/>
  <c r="K27" i="15" s="1"/>
  <c r="I29" i="15"/>
  <c r="K29" i="15" s="1"/>
  <c r="I33" i="15"/>
  <c r="K33" i="15" s="1"/>
  <c r="I35" i="15"/>
  <c r="K35" i="15" s="1"/>
  <c r="I37" i="15"/>
  <c r="K37" i="15" s="1"/>
  <c r="I39" i="15"/>
  <c r="K39" i="15" s="1"/>
  <c r="I41" i="15"/>
  <c r="K41" i="15" s="1"/>
  <c r="I43" i="15"/>
  <c r="K43" i="15" s="1"/>
  <c r="I45" i="15"/>
  <c r="K45" i="15" s="1"/>
  <c r="I47" i="15"/>
  <c r="K47" i="15" s="1"/>
  <c r="K49" i="15"/>
  <c r="I51" i="15"/>
  <c r="K51" i="15" s="1"/>
  <c r="I53" i="15"/>
  <c r="K53" i="15" s="1"/>
  <c r="I55" i="15"/>
  <c r="K55" i="15" s="1"/>
  <c r="I57" i="15"/>
  <c r="K57" i="15" s="1"/>
  <c r="B81" i="15"/>
  <c r="D21" i="3" s="1"/>
  <c r="F81" i="15"/>
  <c r="F21" i="3" s="1"/>
  <c r="H81" i="15"/>
  <c r="J81" i="15"/>
  <c r="J21" i="3" s="1"/>
  <c r="I11" i="14"/>
  <c r="K11" i="14" s="1"/>
  <c r="K13" i="14"/>
  <c r="I15" i="14"/>
  <c r="K15" i="14" s="1"/>
  <c r="I17" i="14"/>
  <c r="K17" i="14" s="1"/>
  <c r="I19" i="14"/>
  <c r="K19" i="14" s="1"/>
  <c r="K21" i="14"/>
  <c r="I23" i="14"/>
  <c r="K23" i="14" s="1"/>
  <c r="I25" i="14"/>
  <c r="K25" i="14" s="1"/>
  <c r="I27" i="14"/>
  <c r="K27" i="14" s="1"/>
  <c r="K29" i="14"/>
  <c r="I31" i="14"/>
  <c r="K31" i="14" s="1"/>
  <c r="K33" i="14"/>
  <c r="B38" i="14"/>
  <c r="D23" i="3" s="1"/>
  <c r="F38" i="14"/>
  <c r="F23" i="3" s="1"/>
  <c r="G38" i="14"/>
  <c r="G23" i="3" s="1"/>
  <c r="H38" i="14"/>
  <c r="I11" i="13"/>
  <c r="I13" i="13"/>
  <c r="K13" i="13" s="1"/>
  <c r="I15" i="13"/>
  <c r="K15" i="13" s="1"/>
  <c r="H17" i="13"/>
  <c r="I19" i="13"/>
  <c r="K19" i="13" s="1"/>
  <c r="I21" i="13"/>
  <c r="K21" i="13" s="1"/>
  <c r="K23" i="13"/>
  <c r="K25" i="13"/>
  <c r="K27" i="13"/>
  <c r="I29" i="13"/>
  <c r="K29" i="13" s="1"/>
  <c r="I31" i="13"/>
  <c r="K31" i="13" s="1"/>
  <c r="I33" i="13"/>
  <c r="K33" i="13" s="1"/>
  <c r="I35" i="13"/>
  <c r="K35" i="13" s="1"/>
  <c r="K37" i="13"/>
  <c r="I39" i="13"/>
  <c r="K39" i="13" s="1"/>
  <c r="I41" i="13"/>
  <c r="K41" i="13" s="1"/>
  <c r="K43" i="13"/>
  <c r="K45" i="13"/>
  <c r="K47" i="13"/>
  <c r="K49" i="13"/>
  <c r="K51" i="13"/>
  <c r="I53" i="13"/>
  <c r="K53" i="13" s="1"/>
  <c r="I55" i="13"/>
  <c r="K55" i="13" s="1"/>
  <c r="I57" i="13"/>
  <c r="K57" i="13" s="1"/>
  <c r="I59" i="13"/>
  <c r="K59" i="13" s="1"/>
  <c r="I61" i="13"/>
  <c r="K61" i="13" s="1"/>
  <c r="I63" i="13"/>
  <c r="K63" i="13" s="1"/>
  <c r="I65" i="13"/>
  <c r="K65" i="13" s="1"/>
  <c r="I67" i="13"/>
  <c r="K67" i="13" s="1"/>
  <c r="I69" i="13"/>
  <c r="K69" i="13" s="1"/>
  <c r="K71" i="13"/>
  <c r="I73" i="13"/>
  <c r="K73" i="13" s="1"/>
  <c r="K77" i="13"/>
  <c r="K79" i="13"/>
  <c r="K81" i="13"/>
  <c r="K83" i="13"/>
  <c r="I85" i="13"/>
  <c r="K85" i="13" s="1"/>
  <c r="I87" i="13"/>
  <c r="K87" i="13" s="1"/>
  <c r="G159" i="13"/>
  <c r="G25" i="3" s="1"/>
  <c r="I11" i="12"/>
  <c r="K11" i="12" s="1"/>
  <c r="I13" i="12"/>
  <c r="K13" i="12" s="1"/>
  <c r="I15" i="12"/>
  <c r="K15" i="12" s="1"/>
  <c r="I17" i="12"/>
  <c r="K17" i="12" s="1"/>
  <c r="I19" i="12"/>
  <c r="K19" i="12" s="1"/>
  <c r="I21" i="12"/>
  <c r="K21" i="12" s="1"/>
  <c r="I23" i="12"/>
  <c r="K23" i="12" s="1"/>
  <c r="I25" i="12"/>
  <c r="K25" i="12" s="1"/>
  <c r="I27" i="12"/>
  <c r="K27" i="12" s="1"/>
  <c r="I29" i="12"/>
  <c r="K29" i="12" s="1"/>
  <c r="I31" i="12"/>
  <c r="K31" i="12" s="1"/>
  <c r="K33" i="12"/>
  <c r="I35" i="12"/>
  <c r="K35" i="12" s="1"/>
  <c r="I37" i="12"/>
  <c r="K37" i="12" s="1"/>
  <c r="K39" i="12"/>
  <c r="I41" i="12"/>
  <c r="K41" i="12" s="1"/>
  <c r="I43" i="12"/>
  <c r="K43" i="12" s="1"/>
  <c r="I45" i="12"/>
  <c r="K45" i="12" s="1"/>
  <c r="I47" i="12"/>
  <c r="K47" i="12" s="1"/>
  <c r="K49" i="12"/>
  <c r="B55" i="12"/>
  <c r="D27" i="3" s="1"/>
  <c r="F55" i="12"/>
  <c r="G55" i="12"/>
  <c r="G27" i="3" s="1"/>
  <c r="H55" i="12"/>
  <c r="J55" i="12"/>
  <c r="J27" i="3" s="1"/>
  <c r="I11" i="11"/>
  <c r="K11" i="11" s="1"/>
  <c r="I13" i="11"/>
  <c r="K13" i="11" s="1"/>
  <c r="I15" i="11"/>
  <c r="K15" i="11" s="1"/>
  <c r="K17" i="11"/>
  <c r="K19" i="11"/>
  <c r="I21" i="11"/>
  <c r="K21" i="11" s="1"/>
  <c r="I23" i="11"/>
  <c r="K23" i="11" s="1"/>
  <c r="I25" i="11"/>
  <c r="K25" i="11" s="1"/>
  <c r="I27" i="11"/>
  <c r="K27" i="11" s="1"/>
  <c r="I29" i="11"/>
  <c r="K29" i="11" s="1"/>
  <c r="I31" i="11"/>
  <c r="K31" i="11" s="1"/>
  <c r="I33" i="11"/>
  <c r="K33" i="11" s="1"/>
  <c r="I35" i="11"/>
  <c r="K35" i="11" s="1"/>
  <c r="K37" i="11"/>
  <c r="I39" i="11"/>
  <c r="K39" i="11" s="1"/>
  <c r="I41" i="11"/>
  <c r="K41" i="11" s="1"/>
  <c r="I43" i="11"/>
  <c r="K43" i="11" s="1"/>
  <c r="I45" i="11"/>
  <c r="K45" i="11" s="1"/>
  <c r="I47" i="11"/>
  <c r="K47" i="11" s="1"/>
  <c r="I49" i="11"/>
  <c r="K49" i="11" s="1"/>
  <c r="I51" i="11"/>
  <c r="K51" i="11" s="1"/>
  <c r="I53" i="11"/>
  <c r="K53" i="11" s="1"/>
  <c r="I55" i="11"/>
  <c r="K55" i="11" s="1"/>
  <c r="I57" i="11"/>
  <c r="K57" i="11" s="1"/>
  <c r="I59" i="11"/>
  <c r="K59" i="11" s="1"/>
  <c r="I61" i="11"/>
  <c r="K61" i="11" s="1"/>
  <c r="B65" i="11"/>
  <c r="F65" i="11"/>
  <c r="F29" i="3" s="1"/>
  <c r="H65" i="11"/>
  <c r="H29" i="3" s="1"/>
  <c r="J65" i="11"/>
  <c r="J29" i="3" s="1"/>
  <c r="I11" i="10"/>
  <c r="K11" i="10" s="1"/>
  <c r="K13" i="10"/>
  <c r="K15" i="10"/>
  <c r="K17" i="10"/>
  <c r="K19" i="10"/>
  <c r="I21" i="10"/>
  <c r="K21" i="10" s="1"/>
  <c r="K23" i="10"/>
  <c r="I25" i="10"/>
  <c r="K25" i="10"/>
  <c r="K27" i="10"/>
  <c r="I29" i="10"/>
  <c r="K29" i="10" s="1"/>
  <c r="I31" i="10"/>
  <c r="K31" i="10" s="1"/>
  <c r="I33" i="10"/>
  <c r="K33" i="10" s="1"/>
  <c r="K35" i="10"/>
  <c r="K37" i="10"/>
  <c r="I39" i="10"/>
  <c r="K39" i="10" s="1"/>
  <c r="K41" i="10"/>
  <c r="I43" i="10"/>
  <c r="K43" i="10" s="1"/>
  <c r="I45" i="10"/>
  <c r="K45" i="10" s="1"/>
  <c r="B53" i="10"/>
  <c r="D31" i="3" s="1"/>
  <c r="F53" i="10"/>
  <c r="F31" i="3" s="1"/>
  <c r="G53" i="10"/>
  <c r="G31" i="3" s="1"/>
  <c r="H53" i="10"/>
  <c r="H31" i="3" s="1"/>
  <c r="J53" i="10"/>
  <c r="J31" i="3" s="1"/>
  <c r="I11" i="9"/>
  <c r="K11" i="9" s="1"/>
  <c r="I13" i="9"/>
  <c r="K13" i="9" s="1"/>
  <c r="I15" i="9"/>
  <c r="K15" i="9" s="1"/>
  <c r="I17" i="9"/>
  <c r="K17" i="9" s="1"/>
  <c r="I19" i="9"/>
  <c r="K19" i="9" s="1"/>
  <c r="I21" i="9"/>
  <c r="K21" i="9" s="1"/>
  <c r="I23" i="9"/>
  <c r="K23" i="9" s="1"/>
  <c r="K25" i="9"/>
  <c r="K27" i="9"/>
  <c r="I29" i="9"/>
  <c r="K29" i="9" s="1"/>
  <c r="I31" i="9"/>
  <c r="K31" i="9" s="1"/>
  <c r="K33" i="9"/>
  <c r="I35" i="9"/>
  <c r="K35" i="9" s="1"/>
  <c r="K37" i="9"/>
  <c r="K39" i="9"/>
  <c r="K41" i="9"/>
  <c r="I43" i="9"/>
  <c r="K43" i="9" s="1"/>
  <c r="I45" i="9"/>
  <c r="K45" i="9" s="1"/>
  <c r="K47" i="9"/>
  <c r="K49" i="9"/>
  <c r="I51" i="9"/>
  <c r="K51" i="9" s="1"/>
  <c r="K53" i="9"/>
  <c r="I55" i="9"/>
  <c r="K55" i="9" s="1"/>
  <c r="K57" i="9"/>
  <c r="K59" i="9"/>
  <c r="K61" i="9"/>
  <c r="I63" i="9"/>
  <c r="K63" i="9" s="1"/>
  <c r="K65" i="9"/>
  <c r="I67" i="9"/>
  <c r="K67" i="9" s="1"/>
  <c r="K69" i="9"/>
  <c r="I71" i="9"/>
  <c r="K71" i="9" s="1"/>
  <c r="I73" i="9"/>
  <c r="K73" i="9" s="1"/>
  <c r="I75" i="9"/>
  <c r="K75" i="9" s="1"/>
  <c r="B83" i="9"/>
  <c r="D33" i="3" s="1"/>
  <c r="F83" i="9"/>
  <c r="F33" i="3" s="1"/>
  <c r="G83" i="9"/>
  <c r="G33" i="3" s="1"/>
  <c r="H83" i="9"/>
  <c r="J83" i="9"/>
  <c r="J33" i="3" s="1"/>
  <c r="K11" i="8"/>
  <c r="I13" i="8"/>
  <c r="K13" i="8" s="1"/>
  <c r="I15" i="8"/>
  <c r="K15" i="8" s="1"/>
  <c r="I17" i="8"/>
  <c r="K17" i="8" s="1"/>
  <c r="I19" i="8"/>
  <c r="K19" i="8" s="1"/>
  <c r="I21" i="8"/>
  <c r="K21" i="8" s="1"/>
  <c r="I23" i="8"/>
  <c r="K23" i="8" s="1"/>
  <c r="I25" i="8"/>
  <c r="K25" i="8" s="1"/>
  <c r="I27" i="8"/>
  <c r="K27" i="8" s="1"/>
  <c r="I29" i="8"/>
  <c r="K29" i="8" s="1"/>
  <c r="I31" i="8"/>
  <c r="K31" i="8" s="1"/>
  <c r="I33" i="8"/>
  <c r="K33" i="8" s="1"/>
  <c r="I35" i="8"/>
  <c r="K35" i="8" s="1"/>
  <c r="I37" i="8"/>
  <c r="K37" i="8" s="1"/>
  <c r="I39" i="8"/>
  <c r="K39" i="8" s="1"/>
  <c r="I41" i="8"/>
  <c r="K41" i="8" s="1"/>
  <c r="K43" i="8"/>
  <c r="I45" i="8"/>
  <c r="K45" i="8" s="1"/>
  <c r="I47" i="8"/>
  <c r="K47" i="8" s="1"/>
  <c r="I49" i="8"/>
  <c r="K49" i="8" s="1"/>
  <c r="I51" i="8"/>
  <c r="K51" i="8" s="1"/>
  <c r="I53" i="8"/>
  <c r="K53" i="8" s="1"/>
  <c r="I55" i="8"/>
  <c r="K55" i="8" s="1"/>
  <c r="I57" i="8"/>
  <c r="K57" i="8" s="1"/>
  <c r="I59" i="8"/>
  <c r="K59" i="8" s="1"/>
  <c r="I61" i="8"/>
  <c r="K61" i="8" s="1"/>
  <c r="I63" i="8"/>
  <c r="K63" i="8" s="1"/>
  <c r="K65" i="8"/>
  <c r="B69" i="8"/>
  <c r="D35" i="3" s="1"/>
  <c r="G69" i="8"/>
  <c r="G35" i="3" s="1"/>
  <c r="H69" i="8"/>
  <c r="J69" i="8"/>
  <c r="J35" i="3" s="1"/>
  <c r="I11" i="7"/>
  <c r="K11" i="7" s="1"/>
  <c r="I13" i="7"/>
  <c r="K13" i="7" s="1"/>
  <c r="I15" i="7"/>
  <c r="K15" i="7" s="1"/>
  <c r="I17" i="7"/>
  <c r="K17" i="7" s="1"/>
  <c r="I19" i="7"/>
  <c r="K19" i="7" s="1"/>
  <c r="I21" i="7"/>
  <c r="K21" i="7" s="1"/>
  <c r="I23" i="7"/>
  <c r="K23" i="7" s="1"/>
  <c r="I25" i="7"/>
  <c r="K25" i="7" s="1"/>
  <c r="I27" i="7"/>
  <c r="K27" i="7" s="1"/>
  <c r="K29" i="7"/>
  <c r="I31" i="7"/>
  <c r="K31" i="7" s="1"/>
  <c r="I33" i="7"/>
  <c r="K33" i="7" s="1"/>
  <c r="I35" i="7"/>
  <c r="K35" i="7" s="1"/>
  <c r="I37" i="7"/>
  <c r="K37" i="7" s="1"/>
  <c r="B40" i="7"/>
  <c r="D37" i="3" s="1"/>
  <c r="F40" i="7"/>
  <c r="F37" i="3" s="1"/>
  <c r="G40" i="7"/>
  <c r="G37" i="3" s="1"/>
  <c r="H40" i="7"/>
  <c r="H37" i="3" s="1"/>
  <c r="J40" i="7"/>
  <c r="J37" i="3" s="1"/>
  <c r="I11" i="6"/>
  <c r="I13" i="6"/>
  <c r="K13" i="6" s="1"/>
  <c r="I15" i="6"/>
  <c r="K15" i="6" s="1"/>
  <c r="K17" i="6"/>
  <c r="I19" i="6"/>
  <c r="K19" i="6" s="1"/>
  <c r="I21" i="6"/>
  <c r="K21" i="6" s="1"/>
  <c r="I23" i="6"/>
  <c r="K23" i="6" s="1"/>
  <c r="K25" i="6"/>
  <c r="K27" i="6"/>
  <c r="K29" i="6"/>
  <c r="I31" i="6"/>
  <c r="K31" i="6" s="1"/>
  <c r="I33" i="6"/>
  <c r="K33" i="6" s="1"/>
  <c r="I35" i="6"/>
  <c r="K35" i="6" s="1"/>
  <c r="I37" i="6"/>
  <c r="K37" i="6" s="1"/>
  <c r="I39" i="6"/>
  <c r="K39" i="6" s="1"/>
  <c r="I41" i="6"/>
  <c r="K41" i="6" s="1"/>
  <c r="I43" i="6"/>
  <c r="K43" i="6" s="1"/>
  <c r="K45" i="6"/>
  <c r="K47" i="6"/>
  <c r="K49" i="6"/>
  <c r="I51" i="6"/>
  <c r="K51" i="6" s="1"/>
  <c r="K53" i="6"/>
  <c r="I55" i="6"/>
  <c r="K55" i="6" s="1"/>
  <c r="I57" i="6"/>
  <c r="K57" i="6" s="1"/>
  <c r="K59" i="6"/>
  <c r="K61" i="6"/>
  <c r="I63" i="6"/>
  <c r="K63" i="6" s="1"/>
  <c r="K65" i="6"/>
  <c r="K67" i="6"/>
  <c r="K69" i="6"/>
  <c r="K71" i="6"/>
  <c r="I73" i="6"/>
  <c r="K73" i="6" s="1"/>
  <c r="I11" i="5"/>
  <c r="K11" i="5" s="1"/>
  <c r="I13" i="5"/>
  <c r="K13" i="5" s="1"/>
  <c r="I15" i="5"/>
  <c r="K15" i="5" s="1"/>
  <c r="I17" i="5"/>
  <c r="K17" i="5" s="1"/>
  <c r="I19" i="5"/>
  <c r="K19" i="5" s="1"/>
  <c r="I21" i="5"/>
  <c r="K21" i="5" s="1"/>
  <c r="I23" i="5"/>
  <c r="K23" i="5" s="1"/>
  <c r="I25" i="5"/>
  <c r="K25" i="5" s="1"/>
  <c r="I27" i="5"/>
  <c r="K27" i="5" s="1"/>
  <c r="I29" i="5"/>
  <c r="K29" i="5" s="1"/>
  <c r="I31" i="5"/>
  <c r="K31" i="5" s="1"/>
  <c r="I33" i="5"/>
  <c r="K33" i="5" s="1"/>
  <c r="I35" i="5"/>
  <c r="K35" i="5" s="1"/>
  <c r="I37" i="5"/>
  <c r="K37" i="5" s="1"/>
  <c r="I39" i="5"/>
  <c r="K39" i="5" s="1"/>
  <c r="K41" i="5"/>
  <c r="I43" i="5"/>
  <c r="K43" i="5" s="1"/>
  <c r="I45" i="5"/>
  <c r="K45" i="5" s="1"/>
  <c r="I47" i="5"/>
  <c r="K47" i="5" s="1"/>
  <c r="I49" i="5"/>
  <c r="K49" i="5" s="1"/>
  <c r="I51" i="5"/>
  <c r="K51" i="5" s="1"/>
  <c r="K53" i="5"/>
  <c r="B57" i="5"/>
  <c r="F57" i="5"/>
  <c r="F41" i="3" s="1"/>
  <c r="G57" i="5"/>
  <c r="H41" i="3"/>
  <c r="J57" i="5"/>
  <c r="J41" i="3" s="1"/>
  <c r="I11" i="4"/>
  <c r="K11" i="4" s="1"/>
  <c r="I13" i="4"/>
  <c r="K13" i="4" s="1"/>
  <c r="I15" i="4"/>
  <c r="K15" i="4" s="1"/>
  <c r="K17" i="4"/>
  <c r="K19" i="4"/>
  <c r="K21" i="4"/>
  <c r="I23" i="4"/>
  <c r="K23" i="4" s="1"/>
  <c r="K25" i="4"/>
  <c r="I27" i="4"/>
  <c r="K27" i="4" s="1"/>
  <c r="K29" i="4"/>
  <c r="K31" i="4"/>
  <c r="K33" i="4"/>
  <c r="I35" i="4"/>
  <c r="K35" i="4" s="1"/>
  <c r="I37" i="4"/>
  <c r="K37" i="4" s="1"/>
  <c r="I39" i="4"/>
  <c r="K39" i="4" s="1"/>
  <c r="I41" i="4"/>
  <c r="K41" i="4" s="1"/>
  <c r="I43" i="4"/>
  <c r="K43" i="4" s="1"/>
  <c r="I45" i="4"/>
  <c r="K45" i="4" s="1"/>
  <c r="I47" i="4"/>
  <c r="K47" i="4" s="1"/>
  <c r="K49" i="4"/>
  <c r="I51" i="4"/>
  <c r="K51" i="4" s="1"/>
  <c r="I53" i="4"/>
  <c r="K53" i="4" s="1"/>
  <c r="I55" i="4"/>
  <c r="K55" i="4" s="1"/>
  <c r="I57" i="4"/>
  <c r="K57" i="4" s="1"/>
  <c r="I59" i="4"/>
  <c r="K59" i="4" s="1"/>
  <c r="I61" i="4"/>
  <c r="K61" i="4" s="1"/>
  <c r="I63" i="4"/>
  <c r="K63" i="4" s="1"/>
  <c r="I65" i="4"/>
  <c r="K65" i="4" s="1"/>
  <c r="I67" i="4"/>
  <c r="K67" i="4" s="1"/>
  <c r="I69" i="4"/>
  <c r="K69" i="4" s="1"/>
  <c r="I71" i="4"/>
  <c r="K71" i="4" s="1"/>
  <c r="I73" i="4"/>
  <c r="K73" i="4" s="1"/>
  <c r="I75" i="4"/>
  <c r="K75" i="4" s="1"/>
  <c r="I77" i="4"/>
  <c r="K77" i="4" s="1"/>
  <c r="I79" i="4"/>
  <c r="K79" i="4" s="1"/>
  <c r="I81" i="4"/>
  <c r="K81" i="4" s="1"/>
  <c r="B85" i="4"/>
  <c r="D43" i="3" s="1"/>
  <c r="F85" i="4"/>
  <c r="F43" i="3" s="1"/>
  <c r="G85" i="4"/>
  <c r="G43" i="3" s="1"/>
  <c r="H85" i="4"/>
  <c r="H43" i="3" s="1"/>
  <c r="J85" i="4"/>
  <c r="J43" i="3" s="1"/>
  <c r="D15" i="3"/>
  <c r="H15" i="3"/>
  <c r="J15" i="3"/>
  <c r="J17" i="3"/>
  <c r="F19" i="3"/>
  <c r="H19" i="3"/>
  <c r="J19" i="3"/>
  <c r="G21" i="3"/>
  <c r="H21" i="3"/>
  <c r="H23" i="3"/>
  <c r="J23" i="3"/>
  <c r="F25" i="3"/>
  <c r="J25" i="3"/>
  <c r="F27" i="3"/>
  <c r="H27" i="3"/>
  <c r="D29" i="3"/>
  <c r="G29" i="3"/>
  <c r="H33" i="3"/>
  <c r="F35" i="3"/>
  <c r="H35" i="3"/>
  <c r="F39" i="3"/>
  <c r="G39" i="3"/>
  <c r="H39" i="3"/>
  <c r="J39" i="3"/>
  <c r="D41" i="3"/>
  <c r="G41" i="3"/>
  <c r="B47" i="3"/>
  <c r="I81" i="15" l="1"/>
  <c r="I55" i="12"/>
  <c r="I57" i="18"/>
  <c r="I91" i="16"/>
  <c r="I69" i="8"/>
  <c r="I65" i="11"/>
  <c r="F47" i="3"/>
  <c r="G47" i="3"/>
  <c r="I17" i="3"/>
  <c r="I83" i="9"/>
  <c r="I38" i="14"/>
  <c r="K47" i="17"/>
  <c r="K132" i="17" s="1"/>
  <c r="I132" i="17"/>
  <c r="J47" i="3"/>
  <c r="D47" i="3"/>
  <c r="K11" i="13"/>
  <c r="I17" i="13"/>
  <c r="I159" i="13" s="1"/>
  <c r="H159" i="13"/>
  <c r="H25" i="3" s="1"/>
  <c r="I25" i="3" s="1"/>
  <c r="K75" i="13"/>
  <c r="K157" i="19"/>
  <c r="K13" i="3" s="1"/>
  <c r="I157" i="19"/>
  <c r="I85" i="4"/>
  <c r="I43" i="3"/>
  <c r="K43" i="3" s="1"/>
  <c r="I39" i="3"/>
  <c r="I40" i="7"/>
  <c r="I31" i="3"/>
  <c r="K31" i="3" s="1"/>
  <c r="I53" i="10"/>
  <c r="I21" i="3"/>
  <c r="K21" i="3" s="1"/>
  <c r="K85" i="4"/>
  <c r="I41" i="3"/>
  <c r="I35" i="3"/>
  <c r="K35" i="3" s="1"/>
  <c r="I37" i="3"/>
  <c r="K37" i="3" s="1"/>
  <c r="I33" i="3"/>
  <c r="K33" i="3" s="1"/>
  <c r="I29" i="3"/>
  <c r="K29" i="3" s="1"/>
  <c r="K11" i="6"/>
  <c r="I13" i="3"/>
  <c r="K57" i="18"/>
  <c r="I15" i="3"/>
  <c r="K15" i="3" s="1"/>
  <c r="K91" i="16"/>
  <c r="I19" i="3"/>
  <c r="K19" i="3" s="1"/>
  <c r="K81" i="15"/>
  <c r="K38" i="14"/>
  <c r="I23" i="3"/>
  <c r="K23" i="3" s="1"/>
  <c r="K17" i="13"/>
  <c r="K159" i="13" s="1"/>
  <c r="K25" i="3" s="1"/>
  <c r="K55" i="12"/>
  <c r="I27" i="3"/>
  <c r="K27" i="3" s="1"/>
  <c r="K65" i="11"/>
  <c r="K53" i="10"/>
  <c r="K83" i="9"/>
  <c r="K69" i="8"/>
  <c r="K40" i="7"/>
  <c r="K57" i="5"/>
  <c r="H47" i="3" l="1"/>
  <c r="I11" i="3"/>
  <c r="I47" i="3" s="1"/>
  <c r="K17" i="3"/>
  <c r="K47" i="3" s="1"/>
</calcChain>
</file>

<file path=xl/sharedStrings.xml><?xml version="1.0" encoding="utf-8"?>
<sst xmlns="http://schemas.openxmlformats.org/spreadsheetml/2006/main" count="7547" uniqueCount="1726">
  <si>
    <t xml:space="preserve">TOTAL: </t>
  </si>
  <si>
    <t>O</t>
  </si>
  <si>
    <t>N</t>
  </si>
  <si>
    <t>Pavimentado</t>
  </si>
  <si>
    <t>53</t>
  </si>
  <si>
    <t>Revestido</t>
  </si>
  <si>
    <t>52</t>
  </si>
  <si>
    <t>51</t>
  </si>
  <si>
    <t>50</t>
  </si>
  <si>
    <t>49</t>
  </si>
  <si>
    <t>Mixto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</si>
  <si>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</si>
  <si>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</si>
  <si>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</si>
  <si>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</si>
  <si>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</si>
  <si>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</si>
  <si>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</si>
  <si>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</si>
  <si>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</si>
  <si>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</si>
  <si>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</si>
  <si>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</si>
  <si>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</si>
  <si>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E-W-0 - EL PALMAR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</si>
  <si>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</si>
  <si>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</si>
  <si>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</si>
  <si>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</si>
  <si>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</si>
  <si>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</si>
  <si>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</si>
  <si>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</si>
  <si>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</si>
  <si>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</si>
  <si>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</si>
  <si>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</si>
  <si>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</si>
  <si>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</si>
  <si>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</si>
  <si>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</si>
  <si>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</si>
  <si>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</si>
  <si>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</si>
  <si>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</si>
  <si>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</si>
  <si>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</si>
  <si>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</si>
  <si>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</si>
  <si>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CABECERA MUNICIPAL</t>
  </si>
  <si>
    <t>11</t>
  </si>
  <si>
    <t>10</t>
  </si>
  <si>
    <t>09</t>
  </si>
  <si>
    <t>08</t>
  </si>
  <si>
    <t>07</t>
  </si>
  <si>
    <t>06</t>
  </si>
  <si>
    <t>05</t>
  </si>
  <si>
    <t>VILLAHERMOSA - ESCARCEGA</t>
  </si>
  <si>
    <t>04</t>
  </si>
  <si>
    <t>03</t>
  </si>
  <si>
    <t xml:space="preserve"> 02</t>
  </si>
  <si>
    <t>EMILIANO ZAPATA - TENOSIQUE</t>
  </si>
  <si>
    <t>01</t>
  </si>
  <si>
    <t>L</t>
  </si>
  <si>
    <t>"</t>
  </si>
  <si>
    <t>´</t>
  </si>
  <si>
    <t>°</t>
  </si>
  <si>
    <t>7 mts.</t>
  </si>
  <si>
    <t>11 mts.</t>
  </si>
  <si>
    <t>4 Carriles</t>
  </si>
  <si>
    <t>Longitud (E-O)</t>
  </si>
  <si>
    <t>Latitud (N-S)</t>
  </si>
  <si>
    <t>Tipo de Camino</t>
  </si>
  <si>
    <t>Entronque</t>
  </si>
  <si>
    <t>Longitud Total del Camino (Km.)</t>
  </si>
  <si>
    <t>Caminos Revestidos (Km.)</t>
  </si>
  <si>
    <t>Caminos Pavimentados (Km.)</t>
  </si>
  <si>
    <t>Pavimentados (Km.)</t>
  </si>
  <si>
    <t>Municipio</t>
  </si>
  <si>
    <t>Nombre del Camino</t>
  </si>
  <si>
    <t xml:space="preserve">Clave JEC </t>
  </si>
  <si>
    <t>No.</t>
  </si>
  <si>
    <t>Punto Final</t>
  </si>
  <si>
    <t>Punto Inicial</t>
  </si>
  <si>
    <t>JUNTA ESTATAL DE CAMINOS</t>
  </si>
  <si>
    <t>SECRETARIA DE ORDENAMIENTO TERRITORIAL Y OBRAS PUBLICAS</t>
  </si>
  <si>
    <t>GOBIERNO DEL ESTADO DE TABASCO</t>
  </si>
  <si>
    <t>Tenosique</t>
  </si>
  <si>
    <t>27.17</t>
  </si>
  <si>
    <t>Teapa</t>
  </si>
  <si>
    <t>27.16</t>
  </si>
  <si>
    <t>Tacotalpa</t>
  </si>
  <si>
    <t>27.15</t>
  </si>
  <si>
    <t>Paraíso</t>
  </si>
  <si>
    <t>27.14</t>
  </si>
  <si>
    <t>Nacajuca</t>
  </si>
  <si>
    <t>27.13</t>
  </si>
  <si>
    <t>Macuspana</t>
  </si>
  <si>
    <t>27.12</t>
  </si>
  <si>
    <t>Jonuta</t>
  </si>
  <si>
    <t>27.11</t>
  </si>
  <si>
    <t>Jalpa de Méndez</t>
  </si>
  <si>
    <t>27.10</t>
  </si>
  <si>
    <t>Jalapa</t>
  </si>
  <si>
    <t>27.09</t>
  </si>
  <si>
    <t>Huimanguillo</t>
  </si>
  <si>
    <t>27.08</t>
  </si>
  <si>
    <t>Emiliano Zapata</t>
  </si>
  <si>
    <t>27.07</t>
  </si>
  <si>
    <t>Cunduacán</t>
  </si>
  <si>
    <t>27.06</t>
  </si>
  <si>
    <t>Comalcalco</t>
  </si>
  <si>
    <t>Centro</t>
  </si>
  <si>
    <t>27.04</t>
  </si>
  <si>
    <t>Centla</t>
  </si>
  <si>
    <t>27.03</t>
  </si>
  <si>
    <t>Cárdenas</t>
  </si>
  <si>
    <t>27.02</t>
  </si>
  <si>
    <t>Balancán</t>
  </si>
  <si>
    <t>27.01</t>
  </si>
  <si>
    <t xml:space="preserve">Observacion </t>
  </si>
  <si>
    <t>Longitud Total de Camino (Km.)</t>
  </si>
  <si>
    <t>Total de Caminos</t>
  </si>
  <si>
    <t>Clave JEC</t>
  </si>
  <si>
    <t>RESUMEN DE LA RED ESTATAL DE CAMINOS</t>
  </si>
  <si>
    <t>SECRETARIA DE ORDENAMIENTO TERRITORRIAL Y OBRAS PUBLICAS</t>
  </si>
  <si>
    <t>TENOSIQUE</t>
  </si>
  <si>
    <t>ACCESO AL EJIDO EL PALMAR</t>
  </si>
  <si>
    <t>27.17.06 PBT</t>
  </si>
  <si>
    <t>ACCESO AL EJIDO SANTA CRUZ</t>
  </si>
  <si>
    <t>27.17.05 PBT</t>
  </si>
  <si>
    <t>SANTA CRUZ - BENITO JUAREZ - PEDREGAL - EL BATALLON</t>
  </si>
  <si>
    <t>ACCESO AL EJIDO ACATLIPA</t>
  </si>
  <si>
    <t>27.17.04 PBT</t>
  </si>
  <si>
    <t>LA PALMA - SANTA CRUZ</t>
  </si>
  <si>
    <t>27.17.03 PBT</t>
  </si>
  <si>
    <t>27.17.01 PBT</t>
  </si>
  <si>
    <t>TENOSIQUE - EL CEIBO</t>
  </si>
  <si>
    <t>ACCESO A RANCHO GRANDE</t>
  </si>
  <si>
    <t>27.17.31</t>
  </si>
  <si>
    <t>REDENCION DEL CAMPESINO - SAN FRANCISCO</t>
  </si>
  <si>
    <t>SANTA ROSA - REDENCION DEL CAMPESINO</t>
  </si>
  <si>
    <t>27.17.30</t>
  </si>
  <si>
    <t>E.C. ( E. ZAPATA - TENOSIQUE )  R/a GUAYACAN</t>
  </si>
  <si>
    <t>27.17.29</t>
  </si>
  <si>
    <t>TENOSIQUE - LA PALMA</t>
  </si>
  <si>
    <t>BENITO JUAREZ 2a - LA ULTIMA LUCHA</t>
  </si>
  <si>
    <t>27.17.28</t>
  </si>
  <si>
    <t>EMILIANO ZAPATA 2a - SANTA ROSA</t>
  </si>
  <si>
    <t>REDENCION DEL CAMPESINO - SAN FRANCISCO, TRAMO: IGNACIO ALLENDE</t>
  </si>
  <si>
    <t>27.17.27</t>
  </si>
  <si>
    <t>GUAYACAN</t>
  </si>
  <si>
    <t>EL ROBLAR - ESTAPILLA - CANITZAN</t>
  </si>
  <si>
    <t>27.17.26</t>
  </si>
  <si>
    <t>VILLA EL TRIUNFO - E.W.O.</t>
  </si>
  <si>
    <t>SANTA CRUZ - LA PALMA</t>
  </si>
  <si>
    <t>27.17.25</t>
  </si>
  <si>
    <t>LA ULTIMA LUCHA</t>
  </si>
  <si>
    <t>27.17.24</t>
  </si>
  <si>
    <t>EMILIANO ZAPATA 2a SECCION  - SANTA ROSA.</t>
  </si>
  <si>
    <t>27.17.23</t>
  </si>
  <si>
    <t>TENOSIQUE - SAN MARCOS</t>
  </si>
  <si>
    <t xml:space="preserve"> E.C. ( TENOSIQUE - STO. TOMAS KM. 3+750) - JAVIER ROJO GOMEZ</t>
  </si>
  <si>
    <t>27.17.22</t>
  </si>
  <si>
    <t>EJ. A. LOPEZ MATEOS - SANTA ROSA</t>
  </si>
  <si>
    <t>27.17.21</t>
  </si>
  <si>
    <t xml:space="preserve"> GUAYACAN</t>
  </si>
  <si>
    <t>GUAYACAN - EL ROBLAR</t>
  </si>
  <si>
    <t>27.17.20</t>
  </si>
  <si>
    <t>EJIDO HERMENEGILDO GALEANA</t>
  </si>
  <si>
    <t>27.17.19</t>
  </si>
  <si>
    <t>POMONA 2a SECCION</t>
  </si>
  <si>
    <t>27.17.18</t>
  </si>
  <si>
    <t>EJIDO REFORMA AGRARIA</t>
  </si>
  <si>
    <t>27.17.17</t>
  </si>
  <si>
    <t>TENOSIQUE - SANTO TOMAS</t>
  </si>
  <si>
    <t>SANTO TOMAS - NIÑOS HEROES - CORREGIDORA ORTIZ.</t>
  </si>
  <si>
    <t>27.17.16</t>
  </si>
  <si>
    <t>VETERANOS DE LA REVOLUCION - SANTA ROSA</t>
  </si>
  <si>
    <t>VETERANOS DE LA REVOLUCION - EL TUMBO.</t>
  </si>
  <si>
    <t>27.17.15</t>
  </si>
  <si>
    <t>EMILIANO ZAPATA - TENOSIQUE.</t>
  </si>
  <si>
    <t>FAISAN 1a Y 2a SECCION</t>
  </si>
  <si>
    <t>27.17.14</t>
  </si>
  <si>
    <t>TENOSIQUE - LA PALMA.</t>
  </si>
  <si>
    <t>LA TERMINAL - NUEVO MEXICO - SANTA ELENA</t>
  </si>
  <si>
    <t>27.17.13</t>
  </si>
  <si>
    <t>REDENCION DEL CAMPESINO - SAN SAN FRANCISCO</t>
  </si>
  <si>
    <t>FRANCISCO VILLA - ALVARO OBREGON.</t>
  </si>
  <si>
    <t>27.17.12</t>
  </si>
  <si>
    <t>SAN MARCOS - CORREGIDORA.</t>
  </si>
  <si>
    <t>CORTIJO NUEVO 1ra. SECC. - NUEVO PROGRESO.</t>
  </si>
  <si>
    <t>27.17.11</t>
  </si>
  <si>
    <t>EJIDO CORTAZAR</t>
  </si>
  <si>
    <t>27.17.10</t>
  </si>
  <si>
    <t>TENOSIQUE - SAN MARCOS.</t>
  </si>
  <si>
    <t>27.17.09</t>
  </si>
  <si>
    <t>RANCHO GRANDE - JAVIER ROJO GOMEZ</t>
  </si>
  <si>
    <t>ACCESO A LOS RIELES DE SAN JOSE</t>
  </si>
  <si>
    <t>27.17.08</t>
  </si>
  <si>
    <t>ZAPATA - TENOSIQUE.</t>
  </si>
  <si>
    <t xml:space="preserve"> </t>
  </si>
  <si>
    <t>BOCA DEL CERRO</t>
  </si>
  <si>
    <t>27.17.07</t>
  </si>
  <si>
    <t>ZAPATA - TENOSIQUE</t>
  </si>
  <si>
    <t>ACCESO REPETIDORA TV. CORAT</t>
  </si>
  <si>
    <t>27.17.06</t>
  </si>
  <si>
    <t>TENOSIQUE - CABECERA USUMACINTA</t>
  </si>
  <si>
    <t>USUMACINTA - PINO SUAREZ</t>
  </si>
  <si>
    <t>27.17.05</t>
  </si>
  <si>
    <t>SANTA LUCIA ( LIM. MUNICIPAL - SANTA . LUCIA)</t>
  </si>
  <si>
    <t>27.17.04</t>
  </si>
  <si>
    <t>27.17.03</t>
  </si>
  <si>
    <t>TENOSIQUE MACTUN - CUCHILLA</t>
  </si>
  <si>
    <t>TENOSIQUE - CABECERA  USUMACINTA</t>
  </si>
  <si>
    <t>27.17.02</t>
  </si>
  <si>
    <t>02</t>
  </si>
  <si>
    <t>CHABLE- EL TRIUNFO.</t>
  </si>
  <si>
    <t>TENOSIQUE - MACTUN - CUCHILLA, TRAMO: TENOSIQUE - NICOLAS BRAVO</t>
  </si>
  <si>
    <t>27.17.01</t>
  </si>
  <si>
    <t>RED ESTATAL DE CAMINOS TENOSIQUE</t>
  </si>
  <si>
    <t>SAN PABLO TAMBOREL</t>
  </si>
  <si>
    <t>TEAPA</t>
  </si>
  <si>
    <t>MINA Y MATAMOROS (SAN PABLO TAMBOREL)</t>
  </si>
  <si>
    <t>27.16.22</t>
  </si>
  <si>
    <t>VICENTE GUERRERO - LERMA</t>
  </si>
  <si>
    <t>VICENTE GUERRERO - LOS LLANOS</t>
  </si>
  <si>
    <t>27.16.21</t>
  </si>
  <si>
    <t>GALEANA QUINTANA ROO.</t>
  </si>
  <si>
    <t>ANDRES QUINTANA ROO - EL CHILAR</t>
  </si>
  <si>
    <t>27.16.20</t>
  </si>
  <si>
    <t>VILLAHERMOSA - TEAPA.</t>
  </si>
  <si>
    <t xml:space="preserve"> MANUEL BUELTA Y RAYON</t>
  </si>
  <si>
    <t>27.16.19</t>
  </si>
  <si>
    <t>TEAPA - TACOTALPA</t>
  </si>
  <si>
    <t>MOGOSHPA - GUANAL</t>
  </si>
  <si>
    <t>27.16.18</t>
  </si>
  <si>
    <t>MARIANO PEDRERO - HUERTO FRUTICOLA - SANTA IRENE.</t>
  </si>
  <si>
    <t>27.16.17</t>
  </si>
  <si>
    <t>TEAPA - SAN ANTONIO.</t>
  </si>
  <si>
    <t>LAS DELICIAS</t>
  </si>
  <si>
    <t>27.16.16</t>
  </si>
  <si>
    <t>TEAPA - TACOTALPA.</t>
  </si>
  <si>
    <t>ARCADIO ZENTELLA</t>
  </si>
  <si>
    <t>27.16.15</t>
  </si>
  <si>
    <t>TEAPA - PICHUCALCO</t>
  </si>
  <si>
    <t>IXTAPANGAJOYA</t>
  </si>
  <si>
    <t>27.16.14</t>
  </si>
  <si>
    <t>CABECERA MUNICIPAL.</t>
  </si>
  <si>
    <t>TEAPA - NICOLAS BRAVO.</t>
  </si>
  <si>
    <t>27.16.13</t>
  </si>
  <si>
    <t>VILLAHERMNOSA - TEAPA.</t>
  </si>
  <si>
    <t>GALEANA 3a SECCION - ANDRES QUINTANA ROO</t>
  </si>
  <si>
    <t>27.16.12</t>
  </si>
  <si>
    <t>RAMAL ALLENDE - ABASOLO</t>
  </si>
  <si>
    <t>27.16.11</t>
  </si>
  <si>
    <t>H. GALEANA 1a Y 2a SECCION</t>
  </si>
  <si>
    <t>27.16.10</t>
  </si>
  <si>
    <t>27.16.09</t>
  </si>
  <si>
    <t>EJIDO SARABIA</t>
  </si>
  <si>
    <t>27.16.08</t>
  </si>
  <si>
    <t>RANCHERIA JOSE MARIA MORELOS - EJIDO MORELOS</t>
  </si>
  <si>
    <t>27.16.07</t>
  </si>
  <si>
    <t>TEAPA- TACOTALPA.</t>
  </si>
  <si>
    <t>BALNEARIO PUYACATENGO</t>
  </si>
  <si>
    <t>27.16.06</t>
  </si>
  <si>
    <t>27.16.05</t>
  </si>
  <si>
    <t>LIBRAMIENTO DE TEAPA.</t>
  </si>
  <si>
    <t>TEAPA - GRUTAS DE COCONA</t>
  </si>
  <si>
    <t>27.16.04</t>
  </si>
  <si>
    <t>PLAYAS DEL ROSARIO - OXOLOTAN</t>
  </si>
  <si>
    <t>TEAPA - TACOTALPA TRAMO: TEAPA</t>
  </si>
  <si>
    <t>27.16.03</t>
  </si>
  <si>
    <t>TEAPA - SAN ANTONIO</t>
  </si>
  <si>
    <t>27.16.02</t>
  </si>
  <si>
    <t>TEAPA - JUAN ALDAMA - COLORADO.</t>
  </si>
  <si>
    <t>27.16.01</t>
  </si>
  <si>
    <t>RED ESTATAL DE CAMINOS TEAPA</t>
  </si>
  <si>
    <t>TACOTALPA - SANTA ROSA</t>
  </si>
  <si>
    <t>TACOTALPA</t>
  </si>
  <si>
    <t>POCHITOCAL 1ra. (TILA Y TORONJO)</t>
  </si>
  <si>
    <t>JALAPA - CASTANAL</t>
  </si>
  <si>
    <t>27.15.32</t>
  </si>
  <si>
    <t>NOYPAC - POMOCA</t>
  </si>
  <si>
    <t>BARRIAL- CUAUHTEMOC</t>
  </si>
  <si>
    <t>27.15.31</t>
  </si>
  <si>
    <t>NOYPAC - FCO. I. MADERO</t>
  </si>
  <si>
    <t>LA TIJERA - RAYA DE ZARAGOZA</t>
  </si>
  <si>
    <t>27.15.30</t>
  </si>
  <si>
    <t>ACCESO AL EJIDO LA LIBERTAD</t>
  </si>
  <si>
    <t>27.15.29</t>
  </si>
  <si>
    <t>TAPIJULAPA - OXOLOTAN.</t>
  </si>
  <si>
    <t>OXOLOTAN - POMOQUITA - TOMAS GARRIDO</t>
  </si>
  <si>
    <t>27.15.28</t>
  </si>
  <si>
    <t>TAPIJULAPA - AMATAN.</t>
  </si>
  <si>
    <t>CERRO BLANCO - PALO QUEMADO.</t>
  </si>
  <si>
    <t>27.15.27</t>
  </si>
  <si>
    <t>CERRO BLANCO 5a SECCION.</t>
  </si>
  <si>
    <t>27.15.26</t>
  </si>
  <si>
    <t>TACOTALPA - TAPIJULAPA.</t>
  </si>
  <si>
    <t>TAPIJULAPA - CERRO BLANCO - AMATAN</t>
  </si>
  <si>
    <t>27.15.25</t>
  </si>
  <si>
    <t>TACOTALPA - STA. ROSA - LAZARO C.  - XICOTENCATL</t>
  </si>
  <si>
    <t>27.15.24</t>
  </si>
  <si>
    <t>JALAPA - LOMAS ALEGRES</t>
  </si>
  <si>
    <t>LA ¨T¨ CASTAÑAL - NOYPAC</t>
  </si>
  <si>
    <t>27.15.23</t>
  </si>
  <si>
    <t>GRAN PODER - AGUA BLANCA</t>
  </si>
  <si>
    <t>GRAN PODER  - GUAYAL</t>
  </si>
  <si>
    <t>27.15.22</t>
  </si>
  <si>
    <t>PASAMONOS - POMOCA</t>
  </si>
  <si>
    <t>GRAN PODER - AGUA BLANCA.</t>
  </si>
  <si>
    <t>27.15.21</t>
  </si>
  <si>
    <t>TAPIJULAPA - OXOLOTAN</t>
  </si>
  <si>
    <t>MADERO 2a SECCION - LA PERA</t>
  </si>
  <si>
    <t>27.15.20</t>
  </si>
  <si>
    <t>JALAPA - LOMAS ALEGRES.</t>
  </si>
  <si>
    <t>POCHITOCAL 3a SECCION.</t>
  </si>
  <si>
    <t>27.15.19</t>
  </si>
  <si>
    <t>Pavimentado H</t>
  </si>
  <si>
    <t>POCHITOCAL 4a SECCION.</t>
  </si>
  <si>
    <t>27.15.18</t>
  </si>
  <si>
    <t>EJIDO SARABIA.</t>
  </si>
  <si>
    <t>RAYA DE TEAPA - LA CEIBA - PUYACATENGO</t>
  </si>
  <si>
    <t>27.15.17</t>
  </si>
  <si>
    <t>NOYPAC - MADERO 2a SECCION</t>
  </si>
  <si>
    <t>27.15.16</t>
  </si>
  <si>
    <t>LOMAS ALEGRES - POCHITOCAL 1a SECCION.</t>
  </si>
  <si>
    <t>27.15.15</t>
  </si>
  <si>
    <t>TACOTALPA - OXOLOTAN.</t>
  </si>
  <si>
    <t>ACCESO A LA CUMBRE.</t>
  </si>
  <si>
    <t>27.15.14</t>
  </si>
  <si>
    <t>BARRIAL CUAUHTEMOC - XICOTENCATL.</t>
  </si>
  <si>
    <t>PUXCATAN - RAYA DE ZARAGOZA</t>
  </si>
  <si>
    <t>27.15.13</t>
  </si>
  <si>
    <t>RAMAL TAPIJULAPA</t>
  </si>
  <si>
    <t>27.15.12</t>
  </si>
  <si>
    <t>LAZARO CARDENAS - GRACIANO SANCHEZ</t>
  </si>
  <si>
    <t>ACCESO AL EJ. MADRIGAL - SAN MANUEL.</t>
  </si>
  <si>
    <t>27.15.11</t>
  </si>
  <si>
    <t>CERRO BLANCO 3a Y 4a SECCION</t>
  </si>
  <si>
    <t>27.15.10</t>
  </si>
  <si>
    <t>OXOLOTAN - MADERO 1a SECCION</t>
  </si>
  <si>
    <t>27.15.09</t>
  </si>
  <si>
    <t>NOYPAC - MADERO 2a SECCION.</t>
  </si>
  <si>
    <t>EJIDO LA LIBERTAD</t>
  </si>
  <si>
    <t>27.15.08</t>
  </si>
  <si>
    <t>JALAPA - TAPIJULAPA.</t>
  </si>
  <si>
    <t>RAMAL TACOTALPA</t>
  </si>
  <si>
    <t>27.15.07</t>
  </si>
  <si>
    <t>CUITLAHUAC - OXOLOTAN</t>
  </si>
  <si>
    <t>27.15.06</t>
  </si>
  <si>
    <t>PANAMA - LAZARO CARDENAS - XICOTENCALT</t>
  </si>
  <si>
    <t>LAZARO CARDENAS - GRACIANO SANCHEZ - PUENTE TAPIJULAPA</t>
  </si>
  <si>
    <t>27.15.05</t>
  </si>
  <si>
    <t>JALAPA - TACOTALPA</t>
  </si>
  <si>
    <t>JALAPA - CASTAÑAL TRAMO:  POCHITOCAL - CASTAÑAL.</t>
  </si>
  <si>
    <t>27.15.03</t>
  </si>
  <si>
    <t>TEAPA - TACOTALPA TRAMO: TACOTALPA</t>
  </si>
  <si>
    <t>27.15.02</t>
  </si>
  <si>
    <t>VILLAHERMOSA - TEAPA</t>
  </si>
  <si>
    <t>PLAYAS DEL ROSARIO - OXOLOTAN, TRAMO: LIMITE JALAPA / TACOTALPA - OXOLOTAN</t>
  </si>
  <si>
    <t>27.15.01</t>
  </si>
  <si>
    <t>RED ESTATAL DE CAMINOS TACOTALPA</t>
  </si>
  <si>
    <t>E.C. (PARAISO - POTRERITO)</t>
  </si>
  <si>
    <t>PARAISO</t>
  </si>
  <si>
    <t>OCCIDENTE SAN FRANCISCO - MOCTEZUMA</t>
  </si>
  <si>
    <t>27.14.14</t>
  </si>
  <si>
    <t>VILLAHERMOSA - COMALCALCO</t>
  </si>
  <si>
    <t>CUXCUXAPA - NICOLAS BRAVO</t>
  </si>
  <si>
    <t>27.14.13</t>
  </si>
  <si>
    <t>CARRETERA  COSTERA.</t>
  </si>
  <si>
    <t>EL ESCRIBANO - LAS FLORES</t>
  </si>
  <si>
    <t>27.14.12</t>
  </si>
  <si>
    <t>CHICHICAPA - NICOLAS BRAVO</t>
  </si>
  <si>
    <t>NICOLAS BRAVO - EJIDO CARLOS PELLICER CAMARA.</t>
  </si>
  <si>
    <t>27.14.11</t>
  </si>
  <si>
    <t>PARAISO -  CARRETERA COSTERA.</t>
  </si>
  <si>
    <t>PARAISO - LAS FLORES - TUPILCO - BARRA DE PANTEONES.</t>
  </si>
  <si>
    <t>27.14.10</t>
  </si>
  <si>
    <t>LA  LIBERTAD - NICOLAS BRAVO.</t>
  </si>
  <si>
    <t>ACCESO A LA R/A. LA LIBERTAD 1a SECCION.</t>
  </si>
  <si>
    <t>27.14.09</t>
  </si>
  <si>
    <t>CHICHICAPA - MECOACAN - CHILTEPEC.</t>
  </si>
  <si>
    <t>SANTA CRUZ - EL BELLOTE TRAMO: AQUILES SERDAN - EL BELLOTE.</t>
  </si>
  <si>
    <t>27.14.08</t>
  </si>
  <si>
    <t>PARAISO - JALAPITA.</t>
  </si>
  <si>
    <t>ACCESO AL PUENTE EL BELLOTE</t>
  </si>
  <si>
    <t>27.14.07</t>
  </si>
  <si>
    <t>VILLAHERMOSA- COMALCALCO.</t>
  </si>
  <si>
    <t>27.14.06</t>
  </si>
  <si>
    <t>LIBRAMIENTO DE PARAISO.</t>
  </si>
  <si>
    <t>PARAISO - POTRERITO - ZARAGOZA 4a SECCION.</t>
  </si>
  <si>
    <t>27.14.05</t>
  </si>
  <si>
    <t>PARAISO - LAS FLORES.</t>
  </si>
  <si>
    <t>27.14.04</t>
  </si>
  <si>
    <t>AQUILES SERDAN - EL BELLOTE</t>
  </si>
  <si>
    <t>RAMAL CHILTEPEC.</t>
  </si>
  <si>
    <t>27.14.03</t>
  </si>
  <si>
    <t>CHICHICAPA - MECOACAN</t>
  </si>
  <si>
    <t>LA LIBERTAD - NICOLAS BRAVO.</t>
  </si>
  <si>
    <t>27.14.02</t>
  </si>
  <si>
    <t>LAZARO CARDENAS 3a SECCION - ARROYO VERDE.</t>
  </si>
  <si>
    <t>27.14.01</t>
  </si>
  <si>
    <t>RED ESTATAL DE CAMINOS PARAISO</t>
  </si>
  <si>
    <t>CHICOZAPOTE - CANTEMOC</t>
  </si>
  <si>
    <t>NACAJUCA</t>
  </si>
  <si>
    <t>( CHICO ZAPOTE - CANTEMOC ) -  EL COMETA</t>
  </si>
  <si>
    <t>BORDO JIMENEZ - SALOYA</t>
  </si>
  <si>
    <t>PASTAL - CHICOZAPOTE - CANTEMOC 1ra.  Y 2da. SECC.</t>
  </si>
  <si>
    <t>JIMENEZ - HORMIGUERO</t>
  </si>
  <si>
    <t>27.13.26</t>
  </si>
  <si>
    <t>PASO REAL DE LA VICTORIA.</t>
  </si>
  <si>
    <t>PASO REAL DE LA VICTORIA - SANDIAL - LA CRUZ.</t>
  </si>
  <si>
    <t>27.13.25</t>
  </si>
  <si>
    <t>GUATACALCA - NACAJUCA</t>
  </si>
  <si>
    <t>RAMAL A CORRIENTE 1a SECCION.</t>
  </si>
  <si>
    <t>27.13.24</t>
  </si>
  <si>
    <t>BORDO IZQUIERDO - OXIACAQUE.</t>
  </si>
  <si>
    <t>CORRIENTE 2a SECCION</t>
  </si>
  <si>
    <t>27.13.23</t>
  </si>
  <si>
    <t>NACAJUCA - TECOLUTA</t>
  </si>
  <si>
    <t>SAN SIMON</t>
  </si>
  <si>
    <t>27.13.22</t>
  </si>
  <si>
    <t>VILLAHERMOSA - NACAJUCA.</t>
  </si>
  <si>
    <t>TAXCO - JALUPA TRAMO: TAXCO</t>
  </si>
  <si>
    <t>27.13.21</t>
  </si>
  <si>
    <t>NACAJUCA - TECOLUTA.</t>
  </si>
  <si>
    <t>RANCHERIA PAJONAL.</t>
  </si>
  <si>
    <t>27.13.20</t>
  </si>
  <si>
    <t>NACAJUCA - GUATACALA.</t>
  </si>
  <si>
    <t>LA LOMA</t>
  </si>
  <si>
    <t>27.13.19</t>
  </si>
  <si>
    <t>VILLAHERMOSA - COMALCALCO.</t>
  </si>
  <si>
    <t>POBLADO VAINILLA</t>
  </si>
  <si>
    <t>27.13.18</t>
  </si>
  <si>
    <t>TAXCO - JALUPA.</t>
  </si>
  <si>
    <t>CIRCUITO TAXCO - RAMAL 1</t>
  </si>
  <si>
    <t>27.13.17</t>
  </si>
  <si>
    <t>VILLAHERMOSA - NACAJUCA</t>
  </si>
  <si>
    <t>EL ZAPOTE</t>
  </si>
  <si>
    <t>27.13.16</t>
  </si>
  <si>
    <t>SALOYA - BORDO DE JIMENEZ.</t>
  </si>
  <si>
    <t>27.13.15</t>
  </si>
  <si>
    <t>SALOYA - BORDO DE JIMENEZ</t>
  </si>
  <si>
    <t>EL TIGRE</t>
  </si>
  <si>
    <t>27.13.14</t>
  </si>
  <si>
    <t>PERIFERICO DE NACAJUCA</t>
  </si>
  <si>
    <t>27.13.13</t>
  </si>
  <si>
    <t>GUAYTALPA - SOYATACO, TRAMO: GUAYTALPA</t>
  </si>
  <si>
    <t>27.13.12</t>
  </si>
  <si>
    <t>TAPOTZINGO - PERIFERICO DE JALPA TRAMO: TAPOTZINGO.</t>
  </si>
  <si>
    <t>27.13.11</t>
  </si>
  <si>
    <t>VILLAHERMOSA - JALPA DE MENDEZ.</t>
  </si>
  <si>
    <t>NACAJUCA - JALUPA TRAMO: NACAJUCA.</t>
  </si>
  <si>
    <t>27.13.10</t>
  </si>
  <si>
    <t>NACAJUCA - TACOLUTA.</t>
  </si>
  <si>
    <t>RAMAL TUCTA.</t>
  </si>
  <si>
    <t>27.13.09</t>
  </si>
  <si>
    <t>NACAJUCA - GUATACALCA</t>
  </si>
  <si>
    <t>27.13.08</t>
  </si>
  <si>
    <t>E.C( VHSA -  NACAJUCA) KM. 2  - EL CEDRO</t>
  </si>
  <si>
    <t>27.13.07</t>
  </si>
  <si>
    <t>VILLAHERMOSA - FRONTERA.</t>
  </si>
  <si>
    <t>ACCESO A LA R/A. SAMARKANDA - LA LAGARTERA.</t>
  </si>
  <si>
    <t>27.13.06</t>
  </si>
  <si>
    <t>BOSQUES DE SALOYA</t>
  </si>
  <si>
    <t>27.13.05</t>
  </si>
  <si>
    <t>BORDO DE JIMENEZ - SALOYA</t>
  </si>
  <si>
    <t>27.13.04</t>
  </si>
  <si>
    <t>27.13.03</t>
  </si>
  <si>
    <t>LOMITAS - ARROYO - SALOYA</t>
  </si>
  <si>
    <t>27.13.02</t>
  </si>
  <si>
    <t>6.00</t>
  </si>
  <si>
    <t>VILLAHERMOSA COMALCALCO, TRAMO - NACAJUCA.</t>
  </si>
  <si>
    <t>27.13.01</t>
  </si>
  <si>
    <t>RED ESTATAL DE CAMINOS NACAJUCA</t>
  </si>
  <si>
    <t>VILLAHERMOSA -ESCARCEGA</t>
  </si>
  <si>
    <t>MACUSPANA</t>
  </si>
  <si>
    <t>E.C. ( VILLAHERMOSA - ESCARCEGA ) - AGUA BLANCA</t>
  </si>
  <si>
    <t>27.12.33</t>
  </si>
  <si>
    <t>VILLAHERMOSA - ESCARCEGA - SALTO DE AGUA</t>
  </si>
  <si>
    <t>ZOPO SUR - CHIVALITO 4a SECCION.</t>
  </si>
  <si>
    <t>27.12.32</t>
  </si>
  <si>
    <t>ACCESO A MACUSPANA ( 4 CARRILES.)</t>
  </si>
  <si>
    <t>27.12.31</t>
  </si>
  <si>
    <t>BAJADAS GRANDE - MONTE GRANDE</t>
  </si>
  <si>
    <t>JOSE N. ROVIROSA</t>
  </si>
  <si>
    <t>27.12.30</t>
  </si>
  <si>
    <t>SOPO SUR - CHIVALITO</t>
  </si>
  <si>
    <t>APASCO - CHIVALITO 4ta. SECCIÓN - MELCHOR OCAMPO 3ra. SECC.</t>
  </si>
  <si>
    <t>27.12.29</t>
  </si>
  <si>
    <t>VILLAHERMOSA - ESCARCEGA.</t>
  </si>
  <si>
    <t>CELIA GONZALEZ DE ROVIROSA.</t>
  </si>
  <si>
    <t>27.12.28</t>
  </si>
  <si>
    <t>JOSE COLOMO -  FEDERICO A.</t>
  </si>
  <si>
    <t>LAZARO CARDENAS  - BITZAL</t>
  </si>
  <si>
    <t>27.12.27</t>
  </si>
  <si>
    <t>E.C( VILLAHERMOSA - ESCARCEGA.) - SALTO DE AGUA</t>
  </si>
  <si>
    <t>EJIDO EL ZOPO NORTE.</t>
  </si>
  <si>
    <t>27.12.26</t>
  </si>
  <si>
    <t>TULIJA - PAREDON</t>
  </si>
  <si>
    <t>27.12.25</t>
  </si>
  <si>
    <t>BAJADAS GRANDE - MONTE GDE.</t>
  </si>
  <si>
    <t>XICOTENCATL</t>
  </si>
  <si>
    <t>27.12.24</t>
  </si>
  <si>
    <t>BAJADAS GRANDE - MONTE GRANDE TRAMO: MACUSPANA</t>
  </si>
  <si>
    <t>27.12.23</t>
  </si>
  <si>
    <t>PEDRO C. COLORADO.</t>
  </si>
  <si>
    <t>27.12.22</t>
  </si>
  <si>
    <t>MACUSPANA - EST. FERROCARRIL.</t>
  </si>
  <si>
    <t>SANTUARIO - CAPARROSO - MELCHOR OCAMPO.</t>
  </si>
  <si>
    <t>27.12.21</t>
  </si>
  <si>
    <t>EJIDO EL GÜIRO ARRANCADO.</t>
  </si>
  <si>
    <t>GÜIRO ARRANCADO - VIRGINIO CHAN.</t>
  </si>
  <si>
    <t>27.12.20</t>
  </si>
  <si>
    <t>EL PORTON CD.PEMEX.</t>
  </si>
  <si>
    <t>EJIDO EL PUEBLITO - COL. BUERGOS.</t>
  </si>
  <si>
    <t>27.12.19</t>
  </si>
  <si>
    <t>NICOLAS BRAVO</t>
  </si>
  <si>
    <t>27.12.18</t>
  </si>
  <si>
    <t>BENITO JUAREZ - TEPETITAN</t>
  </si>
  <si>
    <t>EL CONGO</t>
  </si>
  <si>
    <t>27.12.17</t>
  </si>
  <si>
    <t>MACUSPANA - ESCARCEGA.</t>
  </si>
  <si>
    <t>ALLENDE BAJO 1a SECCION</t>
  </si>
  <si>
    <t>27.12.16</t>
  </si>
  <si>
    <t>TEQUILA - BENITO  GONZALEZ</t>
  </si>
  <si>
    <t>TEQUILA - TIERRA COLORADA</t>
  </si>
  <si>
    <t>27.12.15</t>
  </si>
  <si>
    <t>BAJADAS GRANDES - MONTE GRANDE</t>
  </si>
  <si>
    <t>BONANZA - CLEMENTE REYES.</t>
  </si>
  <si>
    <t>27.12.14</t>
  </si>
  <si>
    <t xml:space="preserve"> E. C (VHSA - ESCARCEGA.) - SALTO DE AGUA.</t>
  </si>
  <si>
    <t>27.12.13</t>
  </si>
  <si>
    <t>EL PORTON - CIUDAD PEMEX.</t>
  </si>
  <si>
    <t>NUEVA DIVISION DEL BAYO 1a SECCION</t>
  </si>
  <si>
    <t>27.12.12</t>
  </si>
  <si>
    <t>VERNET 2a, 3a, 4a Y 5a SECCION</t>
  </si>
  <si>
    <t>27.12.11</t>
  </si>
  <si>
    <t>ACCESO AL CONALEP.</t>
  </si>
  <si>
    <t>27.12.10</t>
  </si>
  <si>
    <t>BAJADAS GRANDE  - MONTE GRANDE</t>
  </si>
  <si>
    <t>POBLADO RAMON GRANDE</t>
  </si>
  <si>
    <t>27.12.09</t>
  </si>
  <si>
    <t>ZAPATERO - JONUTA.</t>
  </si>
  <si>
    <t>EL PORVENIR - CORRALILLO 1a Y 2a SECCION</t>
  </si>
  <si>
    <t>27.12.08</t>
  </si>
  <si>
    <t>VILLAHERMOSA - MACUSPANA.</t>
  </si>
  <si>
    <t>FCO. J. SANTAMARIA - FEDERICO ALVAREZ TRAMO: EL PORTON - PUENTE PITAHAYA</t>
  </si>
  <si>
    <t>27.12.07</t>
  </si>
  <si>
    <t>VILLAHERMOSA - MACUSPANA</t>
  </si>
  <si>
    <t>JALAPA - BELEN TRAMO: MICROONDAS CHICHONAL - COL. BELEN</t>
  </si>
  <si>
    <t>27.12.06</t>
  </si>
  <si>
    <t>MACUSPANA - MONTELARGO</t>
  </si>
  <si>
    <t>BELEN - LA GRANJA</t>
  </si>
  <si>
    <t>27.12.05</t>
  </si>
  <si>
    <t>BENITO JUAREZ - TEPETITAN - 20 DE NOVIEMBRE</t>
  </si>
  <si>
    <t>27.12.04</t>
  </si>
  <si>
    <t>MACUSPANA -  EST. FERROCARRIL</t>
  </si>
  <si>
    <t>EL CASTAÑO - GUILLERMO PRIETO  - NICOLAS BRAVO.</t>
  </si>
  <si>
    <t>27.12.03</t>
  </si>
  <si>
    <t>MACUSPANA - MONTELARGO - MORELOS.</t>
  </si>
  <si>
    <t>27.12.02</t>
  </si>
  <si>
    <t>MACUSPANA - ESTACION FERROCARRIL</t>
  </si>
  <si>
    <t>27.12.01</t>
  </si>
  <si>
    <t>RED ESTATAL DE CAMINOS MACUSPANA</t>
  </si>
  <si>
    <t>JONUTA</t>
  </si>
  <si>
    <t>BAJADAS GRANDES - MONTE GRANDE TRAMO:JONUTA</t>
  </si>
  <si>
    <t>27.11.19</t>
  </si>
  <si>
    <t>FRONTERA - JONUTA</t>
  </si>
  <si>
    <t>JOSE MARIA PINO SUAREZ.</t>
  </si>
  <si>
    <t>27.11.18</t>
  </si>
  <si>
    <t>JOSE COLOMO - FEDERICO ALVAREZ</t>
  </si>
  <si>
    <t>EJIDO MONTE GRANDE</t>
  </si>
  <si>
    <t>27.11.17</t>
  </si>
  <si>
    <t>FRUTILLA - LOS PAJAROS</t>
  </si>
  <si>
    <t>LOS PAJAROS - PLAYA CHIQUITA.</t>
  </si>
  <si>
    <t>27.11.16</t>
  </si>
  <si>
    <t>ZAPATERO -  JONUTA</t>
  </si>
  <si>
    <t>BOCA DEL RIO CHICO - TORNOLARGO - BOCA DE SAN  ANTONIO.</t>
  </si>
  <si>
    <t>27.11.15</t>
  </si>
  <si>
    <t>EJ MONTE GRANDE</t>
  </si>
  <si>
    <t>GÜIRO ARRANCADO</t>
  </si>
  <si>
    <t>27.11.14</t>
  </si>
  <si>
    <t>AGUACATAL - LA PETRONA</t>
  </si>
  <si>
    <t>ESPERANZA - PLAZUELA - SERRANAL</t>
  </si>
  <si>
    <t>27.11.13</t>
  </si>
  <si>
    <t>ZAPATERO - JONUTA</t>
  </si>
  <si>
    <t>27.11.12</t>
  </si>
  <si>
    <t>PLAYA LARGA</t>
  </si>
  <si>
    <t>27.11.11</t>
  </si>
  <si>
    <t>LIBRAMIENTO DE JONUTA</t>
  </si>
  <si>
    <t>27.11.10</t>
  </si>
  <si>
    <t>ZAPATERO - JONUTA KM. 18+000</t>
  </si>
  <si>
    <t>TOMAS GARRIDO II</t>
  </si>
  <si>
    <t>27.11.09</t>
  </si>
  <si>
    <t>FCO. J. SANTAMARIA - FEDERICO ALVAREZ TRAMO: PTE. PITAHAYA - FEDERICO ALVAREZ</t>
  </si>
  <si>
    <t>27.11.08</t>
  </si>
  <si>
    <t>MONTE GRANDE - BAJADAS GRANDES</t>
  </si>
  <si>
    <t>MONTE GRANDE - PUEBLO NUEVO - MUNDO NUEVO</t>
  </si>
  <si>
    <t>27.11.07</t>
  </si>
  <si>
    <t>JONUTA - FRONTERA TRAMO: JONUTA - LA TIJERA</t>
  </si>
  <si>
    <t>27.11.06</t>
  </si>
  <si>
    <t>CHABLE - BAJO AMATITAN TRAMO: LAS VEGAS - BAJO AMATITAN</t>
  </si>
  <si>
    <t>27.11.05</t>
  </si>
  <si>
    <t>LAZARO CARDENAS</t>
  </si>
  <si>
    <t>27.11.04</t>
  </si>
  <si>
    <t>COROZAL</t>
  </si>
  <si>
    <t>27.11.03</t>
  </si>
  <si>
    <t>PALIZADA - (VILLAHERMOSA - ESCARCEGA)</t>
  </si>
  <si>
    <t>AGUACATAL - LA PETRONA TRAMO: AGUACATAL LIMITE EDOS. TAB/ CAMP.</t>
  </si>
  <si>
    <t>27.11.02</t>
  </si>
  <si>
    <t>MACUSPANA - ESCARCEGA</t>
  </si>
  <si>
    <t xml:space="preserve">ZAPATERO - JONUTA </t>
  </si>
  <si>
    <t>27.11.01</t>
  </si>
  <si>
    <t>RED ESTATAL DE CAMINOS JONUTA</t>
  </si>
  <si>
    <t>COATZACOALCOS - VILLAHERMOSA</t>
  </si>
  <si>
    <t>JALPA DE MENDEZ</t>
  </si>
  <si>
    <t>AUTOPISTA REFORMA - DOS BOCAS, TRAMO: JALPA</t>
  </si>
  <si>
    <t>27.10.26</t>
  </si>
  <si>
    <t>CHACALAPA 2a -  BENITO JUAREZ.</t>
  </si>
  <si>
    <t>IQUINUAPA - EL CLAVO</t>
  </si>
  <si>
    <t>27.10.25</t>
  </si>
  <si>
    <t>IQUINUAPA - BENITO JUAREZ.</t>
  </si>
  <si>
    <t>H. GALEANA - BENITO JUAREZ.</t>
  </si>
  <si>
    <t>27.10.24</t>
  </si>
  <si>
    <t>JALPA - COMALCALCO.</t>
  </si>
  <si>
    <t>PASO DE CUPILCO - SAN LORENZO - EL PICHE</t>
  </si>
  <si>
    <t>27.10.23</t>
  </si>
  <si>
    <t>JALPA - JALUPA</t>
  </si>
  <si>
    <t>JALUPA - TIERRA ADENTRO.</t>
  </si>
  <si>
    <t>27.10.22</t>
  </si>
  <si>
    <t>JALPA - CHILTEPEC.</t>
  </si>
  <si>
    <t>REFORMA 3a - LAGUNA POMPOSU</t>
  </si>
  <si>
    <t>27.10.21</t>
  </si>
  <si>
    <t>JALPA- JALUPA</t>
  </si>
  <si>
    <t>CONCEPCION -  SAN NICOLAS</t>
  </si>
  <si>
    <t>27.10.20</t>
  </si>
  <si>
    <t>TAXCO - JALUPA TRAMO : JALUPA</t>
  </si>
  <si>
    <t>27.10.19</t>
  </si>
  <si>
    <t>27.10.18</t>
  </si>
  <si>
    <t>CHICHICAPA - MECOACAN - CHILTEPEC</t>
  </si>
  <si>
    <t>27.10.17</t>
  </si>
  <si>
    <t>NACAJUCA  - JALUPA TRAMO: JALPA</t>
  </si>
  <si>
    <t>27.10.16</t>
  </si>
  <si>
    <t>SAMARIA - AMATITAN.</t>
  </si>
  <si>
    <t>VICENTE GUERRERO 1a Y 2a SECCION  - EL PULPITO. - STA. LUCIA - SAN HIPOLITO</t>
  </si>
  <si>
    <t>27.10.15</t>
  </si>
  <si>
    <t>SAMARIA - AMATITAN</t>
  </si>
  <si>
    <t>E.C( VICENTE GUERRERO, 1a Y 2a SECCION) - EL PULPITO</t>
  </si>
  <si>
    <t>27.10.14</t>
  </si>
  <si>
    <t>JALPA - SOYATACO - MECOACAN.</t>
  </si>
  <si>
    <t>GUAYTALPA - SOYATACO TRAMO: IQUINUAPA.</t>
  </si>
  <si>
    <t>27.10.13</t>
  </si>
  <si>
    <t>JALPA - SOYATACO - MECOACAN</t>
  </si>
  <si>
    <t>SOYATACO - GREGORIO MENDEZ - IQUINUAPA</t>
  </si>
  <si>
    <t>27.10.12</t>
  </si>
  <si>
    <t>PERIFERICO DE J. DE MENDEZ</t>
  </si>
  <si>
    <t>TAPOTZINGO - PERIFERICO DE JALPA TRAMO: JALPA</t>
  </si>
  <si>
    <t>27.10.11</t>
  </si>
  <si>
    <t xml:space="preserve">CHACALAPA 2da SECCION - BENITO JUAREZ 3ra. SECCION </t>
  </si>
  <si>
    <t>RAMAL BOQUIAPA</t>
  </si>
  <si>
    <t>27.10.10</t>
  </si>
  <si>
    <t>CHACALAPA 2a SECCION</t>
  </si>
  <si>
    <t>27.10.09</t>
  </si>
  <si>
    <t>AMATITAN - IQUINUAPA - GREGORIO MENDEZ</t>
  </si>
  <si>
    <t>27.10.08</t>
  </si>
  <si>
    <t>JALPA - NICOLAS BRAVO.</t>
  </si>
  <si>
    <t>27.10.07</t>
  </si>
  <si>
    <t>JALPA - JALUPA.</t>
  </si>
  <si>
    <t>27.10.06</t>
  </si>
  <si>
    <t>CHACALAPA 2a SECCION - BENITO JUAREZ 3a SECCION</t>
  </si>
  <si>
    <t>27.10.05</t>
  </si>
  <si>
    <t>SAMARIA - AMATITAN TRAMO. AMATITAN</t>
  </si>
  <si>
    <t>27.10.04</t>
  </si>
  <si>
    <t>VILLAHERMOSA  - COMALCALCO.</t>
  </si>
  <si>
    <t>AYAPA - IQUINUAPA - BENITO JUAREZ 2a SECCION</t>
  </si>
  <si>
    <t>27.10.03</t>
  </si>
  <si>
    <t>PERIFERICO - JALPA DE MENDEZ</t>
  </si>
  <si>
    <t>JALPA -  SOYATACO - MECOACAN</t>
  </si>
  <si>
    <t>27.10.02</t>
  </si>
  <si>
    <t>VILLAHERMOSA - COMALCALCO TRAMO: JALPA DE MENDEZ</t>
  </si>
  <si>
    <t>27.10.01</t>
  </si>
  <si>
    <t>RED ESTATAL DE CAMINOS JALPA DE MENDEZ</t>
  </si>
  <si>
    <t>JALAPA</t>
  </si>
  <si>
    <t>CALICANTO 1a SECCION - EL LLANO.</t>
  </si>
  <si>
    <t>27.09.20</t>
  </si>
  <si>
    <t>FRANCISCO. J. SANTA MARIA - EL PORTON</t>
  </si>
  <si>
    <t>EL DORADO.</t>
  </si>
  <si>
    <t>27.09.19</t>
  </si>
  <si>
    <t>SAN JUAN EL ALTO</t>
  </si>
  <si>
    <t>27.09.18</t>
  </si>
  <si>
    <t>JALAPA - CHICHONAL.</t>
  </si>
  <si>
    <t>SAN MIGUEL AFUERA - CHIPILINAR - AQUILES SERDAN</t>
  </si>
  <si>
    <t>27.09.17</t>
  </si>
  <si>
    <t>FRANCISCO. J. SANTAMARIA - EL PORTON</t>
  </si>
  <si>
    <t>EJIDO VICTOR FERNANDEZ MANERO.</t>
  </si>
  <si>
    <t>27.09.16</t>
  </si>
  <si>
    <t>CALICANTO 2a SECCION - SAN MIGUEL ADENTRO</t>
  </si>
  <si>
    <t>27.09.15</t>
  </si>
  <si>
    <t>SAN CRISTOBAL - EL PORTON - TEQUILA .</t>
  </si>
  <si>
    <t>27.09.14</t>
  </si>
  <si>
    <t>BENITO GONZALEZ - HUERTO FRUTICOLA</t>
  </si>
  <si>
    <t>27.09.13</t>
  </si>
  <si>
    <t>EJIDO JALAPA</t>
  </si>
  <si>
    <t>27.09.12</t>
  </si>
  <si>
    <t>BENITO GONZALEZ - TEQUILA</t>
  </si>
  <si>
    <t>TIERRA COLORADA - TEQUILA TRAMO: TEQUILA</t>
  </si>
  <si>
    <t>27.09.11</t>
  </si>
  <si>
    <t>27.09.10</t>
  </si>
  <si>
    <t>PLAYAS DEL ROSARIO - JALAPA</t>
  </si>
  <si>
    <t xml:space="preserve">GAVIOTAS TORNOLARGO - FCO. J. SANTAMARIA: TRAMO: FRANCISCO J. SANTAMARIA (CACAO) </t>
  </si>
  <si>
    <t>27.09.09</t>
  </si>
  <si>
    <t>PLAYAS DEL ROSARIO - JALAPA.</t>
  </si>
  <si>
    <t>EJIDO EMILIANO ZAPATA - PROGRESO</t>
  </si>
  <si>
    <t>27.09.08</t>
  </si>
  <si>
    <t>GUANAL 1a Y 2a SECCION.</t>
  </si>
  <si>
    <t>27.09.07</t>
  </si>
  <si>
    <t xml:space="preserve"> MERIDA Y GUARUMO -  SANTO DOMINGO.</t>
  </si>
  <si>
    <t>27.09.06</t>
  </si>
  <si>
    <t>JALAPA- TACOTALPA.</t>
  </si>
  <si>
    <t>JALAPA - CASTAÑAL TRAMO: JALAPA - POCHITOCAL.</t>
  </si>
  <si>
    <t>27.09.05</t>
  </si>
  <si>
    <t>FCO. J. SANTAMARIA - FEDERICO ALVAREZ, TRAMO: FRANCISCO J. SANTAMARIA -  EL PORTON</t>
  </si>
  <si>
    <t>27.09.04</t>
  </si>
  <si>
    <t>RAMAL JAHUACAPA.</t>
  </si>
  <si>
    <t>27.09.03</t>
  </si>
  <si>
    <t>JALAPA - MICROONDAS CHICHONAL</t>
  </si>
  <si>
    <t>27.09.02</t>
  </si>
  <si>
    <t>27.09.01</t>
  </si>
  <si>
    <t>RED ESTATAL DE CAMINOS JALAPA</t>
  </si>
  <si>
    <t>HUIMANGUILLO</t>
  </si>
  <si>
    <t>58</t>
  </si>
  <si>
    <t>57</t>
  </si>
  <si>
    <t>56</t>
  </si>
  <si>
    <t>55</t>
  </si>
  <si>
    <t>54</t>
  </si>
  <si>
    <t>Pavimento</t>
  </si>
  <si>
    <t>27.08.41</t>
  </si>
  <si>
    <t>CARDENAS - COATZACOALCOS</t>
  </si>
  <si>
    <t>PICO DE ORO</t>
  </si>
  <si>
    <t>PALO MULATO - EL FILERO - EL PORVENIR</t>
  </si>
  <si>
    <t>27.08.39</t>
  </si>
  <si>
    <t>MALPASO - HUIMANGUILLO</t>
  </si>
  <si>
    <t>ESTACION CHONTALPA - PLANTA DE CITRICOS</t>
  </si>
  <si>
    <t>27.08.38</t>
  </si>
  <si>
    <t>E.C ( MALPASO EL BELLOTE) - DIAZ ORDAZ - ARRIBA Y ADELANTE.</t>
  </si>
  <si>
    <t>27.08.37</t>
  </si>
  <si>
    <t>HUIMANGUILLO - FRANCISCO RUEDA</t>
  </si>
  <si>
    <t>ENCOMENDERO</t>
  </si>
  <si>
    <t>27.08.36</t>
  </si>
  <si>
    <t>COLONIA PINO SUAREZ</t>
  </si>
  <si>
    <t>27.08.35</t>
  </si>
  <si>
    <t>SANCHEZ MARMOL - FCO. I. MADERO</t>
  </si>
  <si>
    <t>27.08.34</t>
  </si>
  <si>
    <t>HUIMANGUILLO - EST. CHONTALPA.</t>
  </si>
  <si>
    <t xml:space="preserve">TIERRA NUEVA  - ZANAPA </t>
  </si>
  <si>
    <t>27.08.33</t>
  </si>
  <si>
    <t>EJIDO NICOLAS BRAVO - BLASILLO 1a SECCION</t>
  </si>
  <si>
    <t>27.08.32</t>
  </si>
  <si>
    <t>MACAYO - PAREDON.</t>
  </si>
  <si>
    <t>ALLENDE CHIAPAS</t>
  </si>
  <si>
    <t>27.08.31</t>
  </si>
  <si>
    <t>EL PORVENIR</t>
  </si>
  <si>
    <t>27.08.30</t>
  </si>
  <si>
    <t>AGAPITO DOMINGUEZ</t>
  </si>
  <si>
    <t>27.08.29</t>
  </si>
  <si>
    <t>VILLAHERMOSA - COATZACOALCOS.</t>
  </si>
  <si>
    <t>EJIDO   LAS PIEDRAS</t>
  </si>
  <si>
    <t>27.08.28</t>
  </si>
  <si>
    <t>MACAYO - PAREDON - SAN MANUEL.</t>
  </si>
  <si>
    <t>EJIDO RAFAEL MARTINEZ DE ESCOBAR.</t>
  </si>
  <si>
    <t>27.08.27</t>
  </si>
  <si>
    <t>MACAYO - PAREDON - SAN MANUEL</t>
  </si>
  <si>
    <t>EJ. OTRA BANDA 2a Y 3a SECCION - EJIDO SAMARIA.</t>
  </si>
  <si>
    <t>27.08.26</t>
  </si>
  <si>
    <t>LIBERTAD M. DE ORO - EJIDO EL PUENTE.</t>
  </si>
  <si>
    <t>CUATRO CAMINOS - EL CANAL</t>
  </si>
  <si>
    <t>27.08.25</t>
  </si>
  <si>
    <t>HUIMANGUILLO - MEZCALAPA - AMACOHITE</t>
  </si>
  <si>
    <t>ACCESO AL PUENTE SAN MANUEL</t>
  </si>
  <si>
    <t>27.08.14</t>
  </si>
  <si>
    <t>HUIMANGUILLO - MALPASO.</t>
  </si>
  <si>
    <t>27.08.23</t>
  </si>
  <si>
    <t>VILLAHERMOSA - LA ISLA.</t>
  </si>
  <si>
    <t>27.08.22</t>
  </si>
  <si>
    <t>VILLA LA VENTA - 5 PRESIDENTES.</t>
  </si>
  <si>
    <t>ACCESO AL EJIDO AQUILES SERDAN</t>
  </si>
  <si>
    <t>27.08.21</t>
  </si>
  <si>
    <t>FRANCISCO RUEDA - ZANAPA - BLASILLO</t>
  </si>
  <si>
    <t>ZANAPA 2a SECCION</t>
  </si>
  <si>
    <t>27.08.20</t>
  </si>
  <si>
    <t>CARDENAS - COATZACOALCOS.</t>
  </si>
  <si>
    <t>ACCESO A LAS GRANJAS AVICOLAS - BLASILLO OTATE Y BLASILLO 1a SECCION.</t>
  </si>
  <si>
    <t>27.08.19</t>
  </si>
  <si>
    <t>BUENAVISTA - LA VENCEDORA.</t>
  </si>
  <si>
    <t>27.08.18</t>
  </si>
  <si>
    <t>PEJELAGARTERO - PALO MULATO ( PLATAFORMA - BUENAVISTA.)</t>
  </si>
  <si>
    <t>27.08.17</t>
  </si>
  <si>
    <t>BLASILLO 2a SECCION</t>
  </si>
  <si>
    <t>27.08.16</t>
  </si>
  <si>
    <t>BARRIAL - PASO DE LA MINA</t>
  </si>
  <si>
    <t>27.08.15</t>
  </si>
  <si>
    <t>HUIMANGUILLO - FCO. RUEDA.</t>
  </si>
  <si>
    <t>PASO DE LA MINA - SABANA LARGA.</t>
  </si>
  <si>
    <t>HUIMANGUILLO - FRANCISCO RUEDA - CARDENAS - COATZACOALCOS</t>
  </si>
  <si>
    <t>FRANCISCO RUEDA - ZANAPA - BLASILLO, TRAMO: FRANCISCO RUEDA - ZANAPA</t>
  </si>
  <si>
    <t>27.08.13</t>
  </si>
  <si>
    <t>27.08.12</t>
  </si>
  <si>
    <t>HUIMANGUILLO.  - EST. CHONTALPA.</t>
  </si>
  <si>
    <t>HUIMANGUILLO - LA TIGRERA</t>
  </si>
  <si>
    <t>27.08.11</t>
  </si>
  <si>
    <t>HUIMANGUILLO - CARDENAS</t>
  </si>
  <si>
    <t>HUIMANGUILLO - LA LIBERTAD.</t>
  </si>
  <si>
    <t>27.08.10</t>
  </si>
  <si>
    <t>TRES BOCAS - ARROYO PRIETO.</t>
  </si>
  <si>
    <t>LA PANTANOSA - HUACAPAL 2a SECCION</t>
  </si>
  <si>
    <t>27.08.09</t>
  </si>
  <si>
    <t xml:space="preserve">                </t>
  </si>
  <si>
    <t>LIBRAMIENTO HUIMANGUILLO</t>
  </si>
  <si>
    <t>ACCESO A LA COLONIA EL TORITO</t>
  </si>
  <si>
    <t>27.08.08</t>
  </si>
  <si>
    <t>EST. CHONTALPA - GUADULUPE VICTORIA - MIGUEL HIDALGO</t>
  </si>
  <si>
    <t>GUADALUPE VICTORIA - RIO PEDREGAL</t>
  </si>
  <si>
    <t>27.08.07</t>
  </si>
  <si>
    <t>CARLOS A. MADRAZO.</t>
  </si>
  <si>
    <t>27.08.06</t>
  </si>
  <si>
    <t>27.08.05</t>
  </si>
  <si>
    <t>HUIMANGUILLO - EST. CHONTALPA</t>
  </si>
  <si>
    <t>PASO SIGEROS ( OSTITAN 3a )</t>
  </si>
  <si>
    <t>27.08.04</t>
  </si>
  <si>
    <t>LA VENTA - VILLA B. JUAREZ TRAMO: LA VENTA</t>
  </si>
  <si>
    <t>27.08.03</t>
  </si>
  <si>
    <t>MALPASO - CARDENAS.</t>
  </si>
  <si>
    <t>PERIFERICO  HUIMANGUILLO</t>
  </si>
  <si>
    <t>27.08.02</t>
  </si>
  <si>
    <t>27.08.01</t>
  </si>
  <si>
    <t>RED ESTATAL DE CAMINOS HUIMANGUILLO</t>
  </si>
  <si>
    <t xml:space="preserve">O </t>
  </si>
  <si>
    <t>EMILIANO ZAPATA</t>
  </si>
  <si>
    <t>27.07.12</t>
  </si>
  <si>
    <t>27.07.11</t>
  </si>
  <si>
    <t>EL AGUACATE</t>
  </si>
  <si>
    <t>27.07.10</t>
  </si>
  <si>
    <t>CACAO</t>
  </si>
  <si>
    <t>27.07.09</t>
  </si>
  <si>
    <t>GREGORIO MENDEZ - REFORMA - CHACAMAX</t>
  </si>
  <si>
    <t>27.07.08</t>
  </si>
  <si>
    <t>CHABLE - LAS VEGAS.</t>
  </si>
  <si>
    <t>27.07.07</t>
  </si>
  <si>
    <t>E.C ( EMILIANO ZAPATA - TENOSIQUE.) - SANTA LUCIA</t>
  </si>
  <si>
    <t>27.07.06</t>
  </si>
  <si>
    <t>CHABLE - EL TRIUNFO TRAMO: CHABLE -  LIMITE ESTADO CAMPECHE.</t>
  </si>
  <si>
    <t>27.07.05</t>
  </si>
  <si>
    <t>TULIPAN - BALANCAN TRAMO: TULIPAN</t>
  </si>
  <si>
    <t>27.07.</t>
  </si>
  <si>
    <t>ZAPATA - LA ISLA</t>
  </si>
  <si>
    <t>27.07.03</t>
  </si>
  <si>
    <t>KM. 144+500 VHSA - ESCARCEGA.</t>
  </si>
  <si>
    <t>CHABLE - JOBAL.</t>
  </si>
  <si>
    <t>27.07.02</t>
  </si>
  <si>
    <t>LIBRAMIENTO DE EMILIANO ZAPATA</t>
  </si>
  <si>
    <t>27.07.01</t>
  </si>
  <si>
    <t>RED ESTATAL DE CAMINOS EMILIANO ZAPATA</t>
  </si>
  <si>
    <t>E.C.(COATZACOALCOS - VILLAHERMOSA)</t>
  </si>
  <si>
    <t>CUNDUACAN</t>
  </si>
  <si>
    <t>AUTOPISTA REFORMA - DOS BOCAS, TRAMO: CUNDUACAN</t>
  </si>
  <si>
    <t>27.06.24</t>
  </si>
  <si>
    <t>CHACALAPA - CULICO 1ra. SECC.</t>
  </si>
  <si>
    <t>LA POZA - CHICOZAPOTE - LA CEIBA</t>
  </si>
  <si>
    <t>27.06.23</t>
  </si>
  <si>
    <t>BORDO IZQUIERDO - CUNDUACAN</t>
  </si>
  <si>
    <t>JAHUACTAL - RANCHO NUEVO</t>
  </si>
  <si>
    <t>27.06.22</t>
  </si>
  <si>
    <t>SAMARIA - MOTE - AMATITAN</t>
  </si>
  <si>
    <t>EJIDO COLIMA - EJIDO LA ISLA</t>
  </si>
  <si>
    <t>27.06.21</t>
  </si>
  <si>
    <t>CIUDAD DE CUNDUACAN</t>
  </si>
  <si>
    <t>CUNDUACAN - EJIDO ALIANZA</t>
  </si>
  <si>
    <t>27.06.20</t>
  </si>
  <si>
    <t>EJIDO EL CHIFLON</t>
  </si>
  <si>
    <t>EJIDO EL PALMAR</t>
  </si>
  <si>
    <t>27.06.19</t>
  </si>
  <si>
    <t>VILLAHERMOSA - LA ISLA</t>
  </si>
  <si>
    <t>27.06.18</t>
  </si>
  <si>
    <t>VILLAHERMOSA - CARDENAS.</t>
  </si>
  <si>
    <t>EJIDO PLATANO Y CACAO - LAGUNA DE CUCUYULAPA</t>
  </si>
  <si>
    <t>27.06.17</t>
  </si>
  <si>
    <t>RAMAL CUMUAPA - VIA CORTA CUNDUACAN</t>
  </si>
  <si>
    <t>27.06.16</t>
  </si>
  <si>
    <t>RAMAL CUMUAPA - BORDO DERECHO</t>
  </si>
  <si>
    <t>27.06.15</t>
  </si>
  <si>
    <t>SAMARIA - ZAVALA</t>
  </si>
  <si>
    <t>27.06.14</t>
  </si>
  <si>
    <t>PECHUCALCO - LA TRINIDAD</t>
  </si>
  <si>
    <t>27.06.13</t>
  </si>
  <si>
    <t>MIAHUATLAN - YOLOXOCHITL.</t>
  </si>
  <si>
    <t>27.06.12</t>
  </si>
  <si>
    <t>NUEVA ZELANDIA AMATITAN TRAMO: SAMARIA - AMATITAN.</t>
  </si>
  <si>
    <t>27.06.11</t>
  </si>
  <si>
    <t>ANTA - CULICO - JUNCAL.</t>
  </si>
  <si>
    <t>27.06.10</t>
  </si>
  <si>
    <t>PECHUCALCO - LA TRINIDAD.</t>
  </si>
  <si>
    <t>HUIMANGO 2a SECC. Y  RAMALES.</t>
  </si>
  <si>
    <t>27.06.09</t>
  </si>
  <si>
    <t>RANCHERIA LA PIEDRA 2a SECCION.</t>
  </si>
  <si>
    <t>27.06.08</t>
  </si>
  <si>
    <t>CAMINO: SANTA ISABEL - RANCHO NUEVO.</t>
  </si>
  <si>
    <t>EJIDO RANCHO NUEVO.</t>
  </si>
  <si>
    <t>27.06.07</t>
  </si>
  <si>
    <t>TULIPAN - LA LIBERTAD.</t>
  </si>
  <si>
    <t>TULAR - AMADO GOMEZ.</t>
  </si>
  <si>
    <t>27.06.06</t>
  </si>
  <si>
    <t>MALPASO - EL BELLOTE.</t>
  </si>
  <si>
    <t>TULIPAN -  LA LIBERTAD</t>
  </si>
  <si>
    <t>27.06.05</t>
  </si>
  <si>
    <t>E.C( MALPASO - EL BELLOTE) - MANTILLA</t>
  </si>
  <si>
    <t>27.06.04</t>
  </si>
  <si>
    <t>BORDO IZQUIERDO - YOLOXOCHITL.</t>
  </si>
  <si>
    <t>27.06.03</t>
  </si>
  <si>
    <t>SAMARIA - MOTE - AMATITAN.</t>
  </si>
  <si>
    <t>CUNDUACAN - BORDO IZQUIERDO</t>
  </si>
  <si>
    <t>27.06.02</t>
  </si>
  <si>
    <t>PECHUCALCO - HUIMANGO</t>
  </si>
  <si>
    <t>27.06.01</t>
  </si>
  <si>
    <t>RED ESTATAL DE CAMINOS CUNDUACAN</t>
  </si>
  <si>
    <t>REYES HDEZ - CARLOS GREENE.</t>
  </si>
  <si>
    <t>COMALCALCO</t>
  </si>
  <si>
    <t>MIGUEL HIDALGO</t>
  </si>
  <si>
    <t>27.05.39</t>
  </si>
  <si>
    <t>OCCIDENTE 2da. - ZAPOTAL 1ra.</t>
  </si>
  <si>
    <t>OCCIDENTE 4ta. SECCION</t>
  </si>
  <si>
    <t>27.05.38</t>
  </si>
  <si>
    <t>COMALCALCO - CARDENAS</t>
  </si>
  <si>
    <t>SUR 3ra. SECCION</t>
  </si>
  <si>
    <t>27.05.37</t>
  </si>
  <si>
    <t>PASO DE CUPILCO  -  SAN LORENZO  - EL PICHE</t>
  </si>
  <si>
    <t>27.05.36</t>
  </si>
  <si>
    <t>AUTOPISTA REFORMA - DOS BOCAS, TRAMO: COMALCALCO</t>
  </si>
  <si>
    <t>27.05.35</t>
  </si>
  <si>
    <t>27.05.34</t>
  </si>
  <si>
    <t>COMALCALCO - VILLA ALDAMA.</t>
  </si>
  <si>
    <t>EJIDO GUATEMALAN</t>
  </si>
  <si>
    <t>27.05.33</t>
  </si>
  <si>
    <t>REYES HERNANDEZ - SARGENTO LOPEZ - LA LUCHA.</t>
  </si>
  <si>
    <t>27.05.32</t>
  </si>
  <si>
    <t>COMALCALCO - CARLOS GREENE.</t>
  </si>
  <si>
    <t>EJIDO NANCHITAL</t>
  </si>
  <si>
    <t>27.05.31</t>
  </si>
  <si>
    <t>COMALCALCO - PARAISO.</t>
  </si>
  <si>
    <t>OCCIDENTE 2a SECCION - ZAPOTAL 1ra. SECCION</t>
  </si>
  <si>
    <t>27.05.30</t>
  </si>
  <si>
    <t>PARAISO - POTRERITO - ZARAGOZA  4a SECCION.</t>
  </si>
  <si>
    <t>27.05.29</t>
  </si>
  <si>
    <t>27.05.28</t>
  </si>
  <si>
    <t>OXIACAQUE - BORDO IZQ. - MALPASO - EL BELLOTE</t>
  </si>
  <si>
    <t>( VHSA - COMALCALCO) TRAMO: COMALCALCO</t>
  </si>
  <si>
    <t>27.05.27</t>
  </si>
  <si>
    <t>VILLA TECOLUTILLA</t>
  </si>
  <si>
    <t>E.T.A. TECOLUTILLA</t>
  </si>
  <si>
    <t>27.05.26</t>
  </si>
  <si>
    <t>CARDENAS - PARAISO.</t>
  </si>
  <si>
    <t>COMALCALCO - VILLA ALDAMA - EL SANTUARIO.</t>
  </si>
  <si>
    <t>27.05.25</t>
  </si>
  <si>
    <t>CIUDAD DE COMALCALCO</t>
  </si>
  <si>
    <t>27.05.24</t>
  </si>
  <si>
    <t>CARLOS GREENE. - EL SANTUARIO</t>
  </si>
  <si>
    <t>CARLOS GREENE 3a SECCION.</t>
  </si>
  <si>
    <t>27.05.23</t>
  </si>
  <si>
    <t>ARROYO HONDO 4a  - 1a GUTIERREZ - EL MANGO DE SEGOVIA 2a SECCION</t>
  </si>
  <si>
    <t>27.05.22</t>
  </si>
  <si>
    <t>PROGRESO TULAR 2a - VILLA ALDAMA.</t>
  </si>
  <si>
    <t>27.05.21</t>
  </si>
  <si>
    <t>EL GUAYO 1ra. - LAZARO CARDENAS 2da.</t>
  </si>
  <si>
    <t>CIRCUITO EL GUAYO 2a SECCION Y 3a SECCION</t>
  </si>
  <si>
    <t>27.05.20</t>
  </si>
  <si>
    <t>ARROYO HONDO 3a SECCION. - EL GUAYO - LAZARO CARDENAS</t>
  </si>
  <si>
    <t>CARLOS GREENE 1a SECCION.</t>
  </si>
  <si>
    <t>27.05.19</t>
  </si>
  <si>
    <t>COMALCALCO - VILLA ALDAMA - SANTUARIO</t>
  </si>
  <si>
    <t>ARROYO HONDO - ARENA - VILLA ALDAMA.</t>
  </si>
  <si>
    <t>27.05.18</t>
  </si>
  <si>
    <t>COMALCALCO - VILLA ALDAMA -SANTUARIO</t>
  </si>
  <si>
    <t>LEON ZARATE</t>
  </si>
  <si>
    <t>27.05.17</t>
  </si>
  <si>
    <t>BOULEVART COMALCALCO</t>
  </si>
  <si>
    <t>COMALCALCO - ZAPOTAL 2a.</t>
  </si>
  <si>
    <t>27.05.16</t>
  </si>
  <si>
    <t>PROGRESO TULAR 2a. - FCO. I. MADERO</t>
  </si>
  <si>
    <t>27.05.15</t>
  </si>
  <si>
    <t>VILLA ALDAMA - PUENTE LA VACA.</t>
  </si>
  <si>
    <t>27.05.14</t>
  </si>
  <si>
    <t xml:space="preserve">REYES HDEZ - CARLOS GREENE </t>
  </si>
  <si>
    <t>EMILIANO ZAPATA - GALEANA - EL GUAYO</t>
  </si>
  <si>
    <t>27.05.13</t>
  </si>
  <si>
    <t>CAMALCALCO - VILLA ALDAMA - EL SANTUARIO</t>
  </si>
  <si>
    <t xml:space="preserve"> ARROYO HONDO 2a SECCION</t>
  </si>
  <si>
    <t>27.05.12</t>
  </si>
  <si>
    <t>COMALCALCO - VILLA ALDAMA - EL SANTUARIO</t>
  </si>
  <si>
    <t>VILLA ALDAMA  - LA ARENA</t>
  </si>
  <si>
    <t>27.05.11</t>
  </si>
  <si>
    <t>PROGRESO TULAR 1ra. - EL GOLPE.</t>
  </si>
  <si>
    <t>EL GUAYO 1a SECCION - LAZARO CARDENAS 2a SECCION</t>
  </si>
  <si>
    <t>27.05.10</t>
  </si>
  <si>
    <t>PATASTAL 2da. - LA UNION</t>
  </si>
  <si>
    <t>PATASTAL 1a SECCION. - PATASTAL 3a SECCION.</t>
  </si>
  <si>
    <t>27.05.09</t>
  </si>
  <si>
    <t xml:space="preserve">LAZARO CARDENAS 3a SECCION. - E.C. ( COSTERA -  ARROYO VERDE) </t>
  </si>
  <si>
    <t>27.05.08</t>
  </si>
  <si>
    <t>REYES HDEZ . - CARLOS GREENE.</t>
  </si>
  <si>
    <t>IGNACIO ZARAGOZA 2a Y 3a SECCION.</t>
  </si>
  <si>
    <t>27.05.07</t>
  </si>
  <si>
    <t>CENTRO TULAR - PINO SUAREZ 3a SECCION.</t>
  </si>
  <si>
    <t>27.05.06</t>
  </si>
  <si>
    <t>REYES HDEZ. - CARLOS GREENE.</t>
  </si>
  <si>
    <t>PATASTAL 2a - LA UNION.</t>
  </si>
  <si>
    <t>27.05.05</t>
  </si>
  <si>
    <t>COMALCALCO. - VILLA ALDAMA - EL SANTUARIO</t>
  </si>
  <si>
    <t>REYES HERNANDEZ - CARLOS GREENE.</t>
  </si>
  <si>
    <t>27.05.04</t>
  </si>
  <si>
    <t>PROGRESO TULAR 1a SECCION - EL GOLPE</t>
  </si>
  <si>
    <t>27.05.03</t>
  </si>
  <si>
    <t>PATASTAL 2da. - LA UNION.</t>
  </si>
  <si>
    <t>COCOHITAL - CASTARRICAL.</t>
  </si>
  <si>
    <t>27.05.02</t>
  </si>
  <si>
    <t>MALPASO - EL BELLOTE</t>
  </si>
  <si>
    <t>RUINAS - COMALCALCO</t>
  </si>
  <si>
    <t>27.05.01</t>
  </si>
  <si>
    <t>RED ESTATAL DE CAMINOS COMALCALCO</t>
  </si>
  <si>
    <t>VILLAHERMOSA - FRONTERA</t>
  </si>
  <si>
    <t>CENTRO</t>
  </si>
  <si>
    <t>INDECO - ACACHAPAN Y COLMENA</t>
  </si>
  <si>
    <t>27.04.58</t>
  </si>
  <si>
    <t>TAMULTE DE LAS SABANAS - BUENAVISTA</t>
  </si>
  <si>
    <t>R/A. ANICETO - TAMULTE DE LAS SABANAS</t>
  </si>
  <si>
    <t>27.04.57</t>
  </si>
  <si>
    <t>VILLAHERMOSA - LUIS GIL PEREZ</t>
  </si>
  <si>
    <t>ACCESO AL POBLADO LUIS GIL PEREZ</t>
  </si>
  <si>
    <t>27.04.56</t>
  </si>
  <si>
    <t>IXTACOMITAN 1ra, 2da, 4ta. Y 5ta. SECCIÓN</t>
  </si>
  <si>
    <t>27.04.55</t>
  </si>
  <si>
    <t>LAZARO CARDENAS 2a SECCION</t>
  </si>
  <si>
    <t>27.04.54</t>
  </si>
  <si>
    <t>VILLAHERMOSA - CORREGIDORA ORTIZ - SAN JOAQUIN</t>
  </si>
  <si>
    <t>BUENAVISTA 4a - CORREGIDORA 5a SECCION (EL CORCHO)</t>
  </si>
  <si>
    <t>27.04.53</t>
  </si>
  <si>
    <t>LA JAGUA - MANTILLA</t>
  </si>
  <si>
    <t>EL SIGLO XX</t>
  </si>
  <si>
    <t>27.04.52</t>
  </si>
  <si>
    <t>EJIDO SOCIALISTA</t>
  </si>
  <si>
    <t>27.04.51</t>
  </si>
  <si>
    <t>TOCOAL - JOLOCHERO - MEDELLIN Y MADERO 3a SECCION.</t>
  </si>
  <si>
    <t>27.04.50</t>
  </si>
  <si>
    <t>TOCOAL - JOLOCHERO - MEDELLIN.</t>
  </si>
  <si>
    <t>MEDELLIN Y MADERO 2a - ZAPOTAL.</t>
  </si>
  <si>
    <t>27.04.49</t>
  </si>
  <si>
    <t>SAN FRANCISCO - CORONEL TRACONIS 4a SECCION</t>
  </si>
  <si>
    <t>27.04.48</t>
  </si>
  <si>
    <t>VILLAHERMOSA - LUIS GIL PEREZ.</t>
  </si>
  <si>
    <t>ESTANCIA VIEJA - MIGUEL HIDALGO 2a SECCION</t>
  </si>
  <si>
    <t>27.04.47</t>
  </si>
  <si>
    <t>GUANAL - EL JOBO ( BOQUERON 3a Y 4a SECCION)</t>
  </si>
  <si>
    <t>27.04.46</t>
  </si>
  <si>
    <t>TOCOY - HUESO DE PUERCO.</t>
  </si>
  <si>
    <t>27.04.45</t>
  </si>
  <si>
    <t>VVILLAHERMOSA - COATZACOALCOS.</t>
  </si>
  <si>
    <t xml:space="preserve">ACCESO A R/A PLATANO Y CACAO 4a SECCION </t>
  </si>
  <si>
    <t>27.04.44</t>
  </si>
  <si>
    <t>VILLAHERMOSA - CORREGIDORA O. - SAN JOAQUIN.</t>
  </si>
  <si>
    <t>ACCESO A R/A, GUINEO 1a SECCION</t>
  </si>
  <si>
    <t>27.04.43</t>
  </si>
  <si>
    <t>LUIS GIL PEREZ - PABLO L. SIDAR</t>
  </si>
  <si>
    <t>27.04.42</t>
  </si>
  <si>
    <t>GAVIOTAS - TORNOLARGO.</t>
  </si>
  <si>
    <t>GAVIOTAS 5a SECCION - EL MONAL.</t>
  </si>
  <si>
    <t>27.04.41</t>
  </si>
  <si>
    <t>P. DEL ROSARIO - OXOLOTAN TRAMO: P. DEL ROSARIO - PTE. LA SIERRA.</t>
  </si>
  <si>
    <t>27.04.40</t>
  </si>
  <si>
    <t>IXTACOMITAN 1ra, Y 3ra. SECCIÓN - CURAHUESO</t>
  </si>
  <si>
    <t>27.04.39</t>
  </si>
  <si>
    <t>PASO REAL DE LA VICTORIA</t>
  </si>
  <si>
    <t>27.04.38</t>
  </si>
  <si>
    <t>ACCESO A LA R/A. SAMARKANDA - LA LAGARTERA, TRAMO: SAMARKANDA - LA LAGARTERA</t>
  </si>
  <si>
    <t>27.04.37</t>
  </si>
  <si>
    <t>BOSQUES DE SALOYA.</t>
  </si>
  <si>
    <t>27.04.36</t>
  </si>
  <si>
    <t>VILLAHERMOSA - CORREGIDORA  O.- SAN JOAQUIN.</t>
  </si>
  <si>
    <t>BUENAVISTA 1a SECCION. - BUENAVISTA 3a SECCION</t>
  </si>
  <si>
    <t>27.04.35</t>
  </si>
  <si>
    <t>PERIFERICO DE VILLAHERMOSA.</t>
  </si>
  <si>
    <t>SABINA - VILLAHERMOSA</t>
  </si>
  <si>
    <t>27.04.34</t>
  </si>
  <si>
    <t>SAMARKANDA - LA  LAGARTERA.</t>
  </si>
  <si>
    <t xml:space="preserve">SAMARKANDA - TIERRA AMARILLA </t>
  </si>
  <si>
    <t>27.04.33</t>
  </si>
  <si>
    <t>AEROPUERTO - PAJONAL - LA PALMA</t>
  </si>
  <si>
    <t>ACCESO A LA RANCHERIA PAJONAL.</t>
  </si>
  <si>
    <t>27.04.32</t>
  </si>
  <si>
    <t>PASO CUNDUACAN - CORREGIDORA ORTIZ</t>
  </si>
  <si>
    <t>27.04.31</t>
  </si>
  <si>
    <t>E.C.( VHSA - ESCARCEGA.) - BOCA DE AZTLAN, TRAMO: BOCA DE AZTLAN 1ra. SECCION - BOCA DE GUANAL</t>
  </si>
  <si>
    <t>27.04.30</t>
  </si>
  <si>
    <t>VILLAHERMOSA - REFORMA.</t>
  </si>
  <si>
    <t>RANCHERIA EL TINTO 3a SECCION.</t>
  </si>
  <si>
    <t>27.04.29</t>
  </si>
  <si>
    <t>MEDELLIN Y MADERO - OCUILTZAPOTLAN</t>
  </si>
  <si>
    <t>27.04.28</t>
  </si>
  <si>
    <t>ACCESO CASA HOGAR PARA ANCIANOS</t>
  </si>
  <si>
    <t>27.04.27</t>
  </si>
  <si>
    <t>GAVIOTAS - TORNOLARGO - CACAO.</t>
  </si>
  <si>
    <t>GAVIOTAS - ZAVALA - BENITO JUAREZ.</t>
  </si>
  <si>
    <t>27.04.26</t>
  </si>
  <si>
    <t>ANACLETO CANABAL  - PUENTE LOS MONOS</t>
  </si>
  <si>
    <t>27.04.25</t>
  </si>
  <si>
    <t>MIRAFLORES - ISMATE - LOS PICHES</t>
  </si>
  <si>
    <t>27.04.24</t>
  </si>
  <si>
    <t xml:space="preserve"> 24</t>
  </si>
  <si>
    <t>LA CRUZ - B. Y AMATE  3a. SECC.</t>
  </si>
  <si>
    <t>RANCHERIA LA CRUZ - COROZAL.</t>
  </si>
  <si>
    <t>27.04.23</t>
  </si>
  <si>
    <t>RANCHERIA EL MANZANO.</t>
  </si>
  <si>
    <t>27.04.22</t>
  </si>
  <si>
    <t>LA CRUZ - COROZAL</t>
  </si>
  <si>
    <t>LA CRUZ - BARRANCAS Y AMATE 3a SECCION.</t>
  </si>
  <si>
    <t>27.04.21</t>
  </si>
  <si>
    <t>ESTANZUELA 1a Y 2a SECCION. - PARRILLA.</t>
  </si>
  <si>
    <t>27.04.20</t>
  </si>
  <si>
    <t>27.04.19</t>
  </si>
  <si>
    <t>TAMULTE DE LAS  SABANAS - B.</t>
  </si>
  <si>
    <t>27.04.18</t>
  </si>
  <si>
    <t>27.04.17</t>
  </si>
  <si>
    <t>DOS MONTES - AEROPUERTO.</t>
  </si>
  <si>
    <t>CENTRO DE INTERPRETACION DE LA NATURALEZA.( YUMKA.)</t>
  </si>
  <si>
    <t>27.04.16</t>
  </si>
  <si>
    <t>DOS MONTES - AEROPUERTO</t>
  </si>
  <si>
    <t>PAJONAL - LA PALMA</t>
  </si>
  <si>
    <t>27.04.15</t>
  </si>
  <si>
    <t>ACACHAPAN Y COLMENA 1a, 2a Y 3a SECCION  - BOCA DE ESCOBA.</t>
  </si>
  <si>
    <t>27.04.14</t>
  </si>
  <si>
    <t>TOCOAL - JOLOCHERO - MEDELLIN</t>
  </si>
  <si>
    <t>TAMULTE - BUENAVISTA - LA CEIBA TRAMO. MIRAMAR- LA CEIBA.</t>
  </si>
  <si>
    <t>27.04.13</t>
  </si>
  <si>
    <t>ACACHAPAN Y COLMENA 1a Y 2a SECC.</t>
  </si>
  <si>
    <t>ACACHAPAN Y COLMENA - RAMAL MALUCO</t>
  </si>
  <si>
    <t>27.04.12</t>
  </si>
  <si>
    <t>ACCESO A LA R/A. MIRAFLORES.</t>
  </si>
  <si>
    <t>27.04.11</t>
  </si>
  <si>
    <t>TAM. DE LAS SABANAS - BUENAVISTA.</t>
  </si>
  <si>
    <t>ACCESO LA ESTANCIA - LA ESCOBITA</t>
  </si>
  <si>
    <t>27.04.10</t>
  </si>
  <si>
    <t>LAS GAVIOTAS - GLORIETA TABSCOB</t>
  </si>
  <si>
    <t>GAVIOTAS - TORNOLARGO - FCO.  J. SANTAMARIA (CACAO), TRAMO: GAVIOTAS - TORNO LARGO</t>
  </si>
  <si>
    <t>27.04.09</t>
  </si>
  <si>
    <t>COLIMA - ALVARADO</t>
  </si>
  <si>
    <t>RAMAL ESCUELA VETERINARIA</t>
  </si>
  <si>
    <t>27.04.08</t>
  </si>
  <si>
    <t>27.04.07</t>
  </si>
  <si>
    <t>COLIMA - ALVARADO.</t>
  </si>
  <si>
    <t>27.04.06</t>
  </si>
  <si>
    <t>PLAYAS DEL ROSARIO - GUARDACOSTA ALVARADO.</t>
  </si>
  <si>
    <t>27.04.05</t>
  </si>
  <si>
    <t xml:space="preserve">PERIFERICO DE VHSA  </t>
  </si>
  <si>
    <t>VHSA - LUIS GIL PEREZ.</t>
  </si>
  <si>
    <t>27.04.04</t>
  </si>
  <si>
    <t>SAMARIA - ZAVALA.</t>
  </si>
  <si>
    <t>27.04.03</t>
  </si>
  <si>
    <t>VHSA - CORREGIDORA ORTIZ - SAN JOAQUIN.</t>
  </si>
  <si>
    <t>27.04.02</t>
  </si>
  <si>
    <t>TAMULTE DE LAS S. BUENAVISTA</t>
  </si>
  <si>
    <t>BUENAVISTA - LOS IDOLOS</t>
  </si>
  <si>
    <t>27.04.01</t>
  </si>
  <si>
    <t>RED ESTATAL DE CAMINOS CENTRO</t>
  </si>
  <si>
    <t>FRONTERA- CD. DEL CARMEN</t>
  </si>
  <si>
    <t>CENTLA</t>
  </si>
  <si>
    <t>NUEVO CENTLA - BOQUERON</t>
  </si>
  <si>
    <t>27.03.21</t>
  </si>
  <si>
    <t>FRONTERA - EL BOSQUE</t>
  </si>
  <si>
    <t>ACCESO A LA VICTORIA</t>
  </si>
  <si>
    <t>27.03.20</t>
  </si>
  <si>
    <t>FRONTERA - CD. DEL CARMEN</t>
  </si>
  <si>
    <t>LA ESTRELLA</t>
  </si>
  <si>
    <t>27.03.19</t>
  </si>
  <si>
    <t>VICENTE GUERRERO - PICO DE ORO</t>
  </si>
  <si>
    <t>EJIDO EMILIANO ZAPATA.</t>
  </si>
  <si>
    <t>27.03.18</t>
  </si>
  <si>
    <t>FRONTERA - JONUTA TRAMO: FRONTERA - LA TIJERA</t>
  </si>
  <si>
    <t>27.03.17</t>
  </si>
  <si>
    <t>CUAUHTEMOC - JALAPITA</t>
  </si>
  <si>
    <t xml:space="preserve">EJIDO EL BELLOTE </t>
  </si>
  <si>
    <t>27.03.16</t>
  </si>
  <si>
    <t>CONSTANCIA Y VENECIA - PICO DE ORO</t>
  </si>
  <si>
    <t>27.03.15</t>
  </si>
  <si>
    <t>SANTA CRUZ - EL BELLOTE</t>
  </si>
  <si>
    <t xml:space="preserve">CUAUHTEMOC - PLAYA AZUL      </t>
  </si>
  <si>
    <t>27.03.14</t>
  </si>
  <si>
    <t>SIMON SARLAT - CAPARROSO</t>
  </si>
  <si>
    <t>27.03.13</t>
  </si>
  <si>
    <t>FRONTERA - JONUTA.</t>
  </si>
  <si>
    <t>QUINTIN ARAUZ</t>
  </si>
  <si>
    <t>27.03.12</t>
  </si>
  <si>
    <t>CARRILLO PUERTO</t>
  </si>
  <si>
    <t>27.03.11</t>
  </si>
  <si>
    <t>VILLAHERMOSA - CD. DEL CARMEN</t>
  </si>
  <si>
    <t>27.03.10</t>
  </si>
  <si>
    <t>TAM. DE LAS SABANAS - BUENAVISTA</t>
  </si>
  <si>
    <t>BUENAVISTA - LOS IDOLOS.</t>
  </si>
  <si>
    <t>27.03.09</t>
  </si>
  <si>
    <t>BENITO JUAREZ - LIBERTAD DE ALLENDE.</t>
  </si>
  <si>
    <t>27.03.08</t>
  </si>
  <si>
    <t>TABASQUILLO</t>
  </si>
  <si>
    <t>27.03.07</t>
  </si>
  <si>
    <t>ACCESO A LA COLONIA SAN JUAN</t>
  </si>
  <si>
    <t>27.03.06</t>
  </si>
  <si>
    <t>ACCESO AL POBLADO FRANCISCO I. MADERO</t>
  </si>
  <si>
    <t>27.03.05</t>
  </si>
  <si>
    <t>RAMAL MIRAMAR</t>
  </si>
  <si>
    <t>27.03.04</t>
  </si>
  <si>
    <t>SANTA CRUZ - EL BELLOTE TRAMO: SANTA CRUZ - JALAPITA</t>
  </si>
  <si>
    <t>27.03.03</t>
  </si>
  <si>
    <t>VICENTE G.  - JALAPITA.</t>
  </si>
  <si>
    <t>POBLADO CUAUHTEMOC</t>
  </si>
  <si>
    <t>27.03.02</t>
  </si>
  <si>
    <t>JALAPITA - IGNACIO ALLENDE</t>
  </si>
  <si>
    <t>27.03.01</t>
  </si>
  <si>
    <t xml:space="preserve">RED ESTATAL DE CAMINOS CENTLA </t>
  </si>
  <si>
    <t>CARDENAS</t>
  </si>
  <si>
    <t xml:space="preserve">CARDENAS </t>
  </si>
  <si>
    <t>CARDENAS - COMALCALCO</t>
  </si>
  <si>
    <t>SANTA ROSALIA</t>
  </si>
  <si>
    <t>27.02.27</t>
  </si>
  <si>
    <t>GUTIERREZ GOMEZ - ISLAS ENCANTADAS</t>
  </si>
  <si>
    <t>GUTIERREZ GOMEZ  - LAS FLORES</t>
  </si>
  <si>
    <t>27.02.26</t>
  </si>
  <si>
    <t>NUEVA ZELANDA - SAMARIA</t>
  </si>
  <si>
    <t>EL HABANERO</t>
  </si>
  <si>
    <t>27.02.24</t>
  </si>
  <si>
    <t>GUTIERREZ GOMEZ - EL PORVENIR</t>
  </si>
  <si>
    <t>COMALCALCO - V . ALDAMA - EL SANTUARIO</t>
  </si>
  <si>
    <t>RAMAL CARACOLILLO</t>
  </si>
  <si>
    <t>27.02.23</t>
  </si>
  <si>
    <t>COMALCALCO - VILLA ALDAMA - EL SANTUARIO TRAMO: EL SANTUARIO</t>
  </si>
  <si>
    <t>27.02.22</t>
  </si>
  <si>
    <t>EL GUAYO - LAZARO CARDENAS.</t>
  </si>
  <si>
    <t>CIRCUITO EL GUAYO 2a Y 3a SECCION</t>
  </si>
  <si>
    <t>27.02.21</t>
  </si>
  <si>
    <t>CARLOS GREENE - EL SANTUARIO</t>
  </si>
  <si>
    <t>CARLOS GREEN 3a SECCION</t>
  </si>
  <si>
    <t>27.02.20</t>
  </si>
  <si>
    <t>VILLA ALDAMA - EL SANTUARIO - ARROYO - HONDO 3ra.</t>
  </si>
  <si>
    <t>CARLOS GREEN 1a SECCION.</t>
  </si>
  <si>
    <t>27.02.19</t>
  </si>
  <si>
    <t>CARDENAS - VILLAHERMOSA</t>
  </si>
  <si>
    <t>R/A . CALZADA 1a Y 2a SECCION.</t>
  </si>
  <si>
    <t>27.02.18</t>
  </si>
  <si>
    <t>E.C ( COATZACOALCOS - VHSA ) - SANTA TERESA</t>
  </si>
  <si>
    <t>27.02.17</t>
  </si>
  <si>
    <t>POBLADO C - 10 -  AZUCENA.</t>
  </si>
  <si>
    <t>AZUCENA 2a SECC. - LAS BRISAS - RAMAL EL TRIUNFO.</t>
  </si>
  <si>
    <t>27.02.16</t>
  </si>
  <si>
    <t>POBLADO C- 10  - EL MINGO</t>
  </si>
  <si>
    <t>AZUCENA 2a SECC.  - ENCRUCIJADA 3a SECCION</t>
  </si>
  <si>
    <t>27.02.15</t>
  </si>
  <si>
    <t>ENCRUCIJADA  3a SECC.  - FCO. TRUJILLO G.</t>
  </si>
  <si>
    <t>LAS COLORADAS</t>
  </si>
  <si>
    <t>27.02.14</t>
  </si>
  <si>
    <t>CARLOS GREEN - SANTUARIO</t>
  </si>
  <si>
    <t>SANTUARIO 1a SECCION</t>
  </si>
  <si>
    <t>27.02.13</t>
  </si>
  <si>
    <t>POB. C-10 - ENCRUCIJADA - SAN PEDRO - EL MINGO</t>
  </si>
  <si>
    <t>ACCESO AL PUENTE SIN NOMBRE</t>
  </si>
  <si>
    <t>27.02.12</t>
  </si>
  <si>
    <t>SANTUARIO - LAS PIEDRAS.</t>
  </si>
  <si>
    <t>EL MINGO - LAGUNA LA MACHONA</t>
  </si>
  <si>
    <t>27.02.11</t>
  </si>
  <si>
    <t>POBLADO C - 10 - EL MINGO</t>
  </si>
  <si>
    <t>POBLADO C- 10 - AZUCENA - PAJONAL.</t>
  </si>
  <si>
    <t>27.02.10</t>
  </si>
  <si>
    <t>POBLADO C - 10- EL MINGO</t>
  </si>
  <si>
    <t xml:space="preserve">ACCESO A LAS COLORADAS - ENCRUCIJADA 3a </t>
  </si>
  <si>
    <t>27.02.09</t>
  </si>
  <si>
    <t>COMALCALCO - V. ALADAMAS</t>
  </si>
  <si>
    <t>SANTUARIO 2A- LAS PIEDRAS - EL GOLPE - EL MINGO</t>
  </si>
  <si>
    <t>27.02.08</t>
  </si>
  <si>
    <t>POB. C -10 - PAJONAL.</t>
  </si>
  <si>
    <t>ENCRUCIJADA - SAN PEDRO - EL MINGO</t>
  </si>
  <si>
    <t>27.02.07</t>
  </si>
  <si>
    <t>VILLAHERMOSA - COATZACOALCOS</t>
  </si>
  <si>
    <t>27.02.06</t>
  </si>
  <si>
    <t>BENITO JUAREZ SANCHEZ M.</t>
  </si>
  <si>
    <t>CUAUHTEMOCTZIN - PAILEBOT</t>
  </si>
  <si>
    <t>27.02.05</t>
  </si>
  <si>
    <t>VILLAHERMOSA - CARDENAS</t>
  </si>
  <si>
    <t>NUEVA ZELANDIA - SAMARIA</t>
  </si>
  <si>
    <t>27.02.04</t>
  </si>
  <si>
    <t>27.02.03</t>
  </si>
  <si>
    <t>LIBRAMIENTO CARDENAS</t>
  </si>
  <si>
    <t>27.02.02</t>
  </si>
  <si>
    <t>LA VENTA - VILLA BENITO JUAREZ, TRAMO: VILLA BENITO JUAREZ</t>
  </si>
  <si>
    <t>27.02.01</t>
  </si>
  <si>
    <t>RED ESTATAL DE CAMINOS CARDENAS</t>
  </si>
  <si>
    <t>pavimento</t>
  </si>
  <si>
    <t>OXOLATAN - BUENA VISTA</t>
  </si>
  <si>
    <t>OXOLOTAN - CUITLAHUAC</t>
  </si>
  <si>
    <t>OXOLOTAN - NUEVA ESPERANZA</t>
  </si>
  <si>
    <t>E.C (TAPIJULAPA - OXOLOTAN )- CARIDAD Y GUERRERO</t>
  </si>
  <si>
    <t>CERRO BLANCO 1a.SECC. - LA CUESTA</t>
  </si>
  <si>
    <t>TAPIJULAPA - AMATAN</t>
  </si>
  <si>
    <t>LOMAS ALEGRES - SAN ANTONIO</t>
  </si>
  <si>
    <t>LOMAS ALEGRES - CASTAÑAL</t>
  </si>
  <si>
    <t>LOMAS ALEGRES - ARROYO CIEGO - MORELOS</t>
  </si>
  <si>
    <t>EL LIMON - COROZAL</t>
  </si>
  <si>
    <t>GUAYAL - EL LIMON</t>
  </si>
  <si>
    <t>TACOTALPA - DIVISION DEL NORTE</t>
  </si>
  <si>
    <t>GRAN PODER - GUAYAL</t>
  </si>
  <si>
    <t>TOMAS GARRIDO - BUENOS AIRES</t>
  </si>
  <si>
    <t>POMOQUITA - TOMAS GARRIDO</t>
  </si>
  <si>
    <t>27.15.35</t>
  </si>
  <si>
    <t>27.15.36</t>
  </si>
  <si>
    <t>27.15.37</t>
  </si>
  <si>
    <t>27.15.38</t>
  </si>
  <si>
    <t>27.15.39</t>
  </si>
  <si>
    <t>27.15.40</t>
  </si>
  <si>
    <t>27.15.43</t>
  </si>
  <si>
    <t>OXOLOTAN - BUENA VISTA</t>
  </si>
  <si>
    <t>CASTAÑAL - EL LIMON</t>
  </si>
  <si>
    <t>BOULEVAR - COMALCALCO.</t>
  </si>
  <si>
    <t>GUACIMO - SANDIAL.</t>
  </si>
  <si>
    <t>59</t>
  </si>
  <si>
    <t>61</t>
  </si>
  <si>
    <t>62</t>
  </si>
  <si>
    <t>63</t>
  </si>
  <si>
    <t>64</t>
  </si>
  <si>
    <t>65</t>
  </si>
  <si>
    <t>66</t>
  </si>
  <si>
    <t>67</t>
  </si>
  <si>
    <t>68</t>
  </si>
  <si>
    <t>W-56  ENTRE S - 0   Y  S - 3</t>
  </si>
  <si>
    <t>W-57  ENTRE  S - 0  Y  S - 3</t>
  </si>
  <si>
    <t>W-58  ENTRE  N - 0 Y N - 22</t>
  </si>
  <si>
    <t>W-59  ENTRE  N . 19 Y N - 23</t>
  </si>
  <si>
    <t>W-60  ENTRE  N - 0  Y  N - 5,ENTRE N - 6 YN - 9 Y ENTRE N - 11 Y N - 23</t>
  </si>
  <si>
    <t>W-61  ENTRE  N - 0 Y N - 23</t>
  </si>
  <si>
    <t>W-63  ENTRE N - 0 Y N - 19</t>
  </si>
  <si>
    <t>W-67  ENTRE N - 13 Y N - 19</t>
  </si>
  <si>
    <t>W-67.5 ENTRE N - 0 Y N - 13</t>
  </si>
  <si>
    <t>W-69  ENTRE N - 16  Y  N - 23</t>
  </si>
  <si>
    <t>W-75  ENTRE N - 5 Y N - 23</t>
  </si>
  <si>
    <t>W-81 ENTRE (N - 10 Y N - 18) A IGNACIO GUTIERREZ GOMEZ</t>
  </si>
  <si>
    <t>W-84 ENTRE N - 10  Y  N - 18</t>
  </si>
  <si>
    <t>W-86 ENTRE N - 10  E IGNACIO GUTIERREZ GOMEZ</t>
  </si>
  <si>
    <t>S-4  ENTRE W - 66 Y  W - 72</t>
  </si>
  <si>
    <t>N-2 ENTRE  W - 55 Y W - 75</t>
  </si>
  <si>
    <t>N-3 ENTRE  W - 58 Y  W - 63  Y ENTRE W - 67.5 Y W - 69</t>
  </si>
  <si>
    <t>N-4 ENTRE W - 58 Y  W - 62 Y ENTRE W - 67.5 Y W - 69</t>
  </si>
  <si>
    <t>N-5  ENTRE W - 55 Y  W - 81</t>
  </si>
  <si>
    <t>N-6  ENTRE W - 55 Y  W - 60</t>
  </si>
  <si>
    <t>N-7  ENTRE W - 58 Y W - 81</t>
  </si>
  <si>
    <t>N-8  ENTRE W - 55 Y W - 57,  ENTRE W - 58 Y W - 60 Y ENTRE W - 75 Y W - 79</t>
  </si>
  <si>
    <t>N-9 ENTRE W - 55 Y W - 60, ENTRE  W - 61 Y W - 63 Y ENTRE W - 67.5 Y W - 70</t>
  </si>
  <si>
    <t>N-10 ENTRE INGENIO STA. ROSALIA Y W - 86</t>
  </si>
  <si>
    <t>N-11 ENTRE W - 58 Y W - 60  Y ENTRE W - 61 Y W - 63</t>
  </si>
  <si>
    <t>N-13 ENTRE W - 55 Y W - 86</t>
  </si>
  <si>
    <t>N-16 ENTRE W - 55 Y W - 80</t>
  </si>
  <si>
    <t>N-18 ENTRE W - 65 Y W - 69 Y ENTRE W - 75 Y W - 80</t>
  </si>
  <si>
    <t>N-21 ENTRE W - 73 Y W - 79</t>
  </si>
  <si>
    <t>N-23 ENTRE W - 65 Y W - 72 Y ENTRE W - 74 Y W - 75.5</t>
  </si>
  <si>
    <t>27.02.28</t>
  </si>
  <si>
    <t>27.02.29</t>
  </si>
  <si>
    <t>27.02.30</t>
  </si>
  <si>
    <t>27.02.31</t>
  </si>
  <si>
    <t>27.02.32</t>
  </si>
  <si>
    <t>27.02.33</t>
  </si>
  <si>
    <t>27.02.34</t>
  </si>
  <si>
    <t>27.02.35</t>
  </si>
  <si>
    <t>27.02.36</t>
  </si>
  <si>
    <t>27.02.37</t>
  </si>
  <si>
    <t>27.02.39</t>
  </si>
  <si>
    <t>27.02.40</t>
  </si>
  <si>
    <t>27.02.41</t>
  </si>
  <si>
    <t>27.02.42</t>
  </si>
  <si>
    <t>27.02.43</t>
  </si>
  <si>
    <t>27.02.44</t>
  </si>
  <si>
    <t>27.02.45</t>
  </si>
  <si>
    <t>27.02.46</t>
  </si>
  <si>
    <t>27.02.47</t>
  </si>
  <si>
    <t>27.02.48</t>
  </si>
  <si>
    <t>27.02.49</t>
  </si>
  <si>
    <t>27.02.50</t>
  </si>
  <si>
    <t>27.02.51</t>
  </si>
  <si>
    <t>27.02.52</t>
  </si>
  <si>
    <t>27.02.54</t>
  </si>
  <si>
    <t>27.02.53</t>
  </si>
  <si>
    <t>27.02.55</t>
  </si>
  <si>
    <t>27.02.56</t>
  </si>
  <si>
    <t>27.02.57</t>
  </si>
  <si>
    <t>27.02.58</t>
  </si>
  <si>
    <t>27.02.59</t>
  </si>
  <si>
    <t>27.02.60</t>
  </si>
  <si>
    <t>27.02.61</t>
  </si>
  <si>
    <t>27.02.62</t>
  </si>
  <si>
    <t>27.02.63</t>
  </si>
  <si>
    <t>27.02.64</t>
  </si>
  <si>
    <t>27.02.65</t>
  </si>
  <si>
    <t>27.02.66</t>
  </si>
  <si>
    <t>27.02.67</t>
  </si>
  <si>
    <t>27.02.68</t>
  </si>
  <si>
    <t>69</t>
  </si>
  <si>
    <t>70</t>
  </si>
  <si>
    <t>71</t>
  </si>
  <si>
    <t>72</t>
  </si>
  <si>
    <t>73</t>
  </si>
  <si>
    <t>27.08.42</t>
  </si>
  <si>
    <t>27.08.43</t>
  </si>
  <si>
    <t>27.08.44</t>
  </si>
  <si>
    <t>27.08.46</t>
  </si>
  <si>
    <t>27.08.47</t>
  </si>
  <si>
    <t>27.08.48</t>
  </si>
  <si>
    <t>27.08.49</t>
  </si>
  <si>
    <t>27.08.51</t>
  </si>
  <si>
    <t>27.08.52</t>
  </si>
  <si>
    <t>27.08.53</t>
  </si>
  <si>
    <t>27.08.54</t>
  </si>
  <si>
    <t>27.08.55</t>
  </si>
  <si>
    <t>27.08.56</t>
  </si>
  <si>
    <t>27.08.57</t>
  </si>
  <si>
    <t>27.08.58</t>
  </si>
  <si>
    <t>27.08.59</t>
  </si>
  <si>
    <t>27.08.61</t>
  </si>
  <si>
    <t>27.08.62</t>
  </si>
  <si>
    <t>27.08.63</t>
  </si>
  <si>
    <t>27.08.64</t>
  </si>
  <si>
    <t>27.08.65</t>
  </si>
  <si>
    <t>27.08.66</t>
  </si>
  <si>
    <t>27.08.67</t>
  </si>
  <si>
    <t>27.08.68</t>
  </si>
  <si>
    <t>27.08.69</t>
  </si>
  <si>
    <t>27.08.70</t>
  </si>
  <si>
    <t>27.08.71</t>
  </si>
  <si>
    <t>27.08.72</t>
  </si>
  <si>
    <t>27.08.73</t>
  </si>
  <si>
    <t>W-81 ENTRE N - 2 Y N - 10</t>
  </si>
  <si>
    <t>W-78 ENTRE N - 2 Y N - 5</t>
  </si>
  <si>
    <t>W-86 ENTRE N - 1 Y N - 10</t>
  </si>
  <si>
    <t>W.84 ENTRE N - 1.5 Y N - 4</t>
  </si>
  <si>
    <t>W-75 ENTRE N - 0  Y  N - 5</t>
  </si>
  <si>
    <t>W-72 ENTRE S - 2  Y  S - 4</t>
  </si>
  <si>
    <t>W-66 ENTRE S - 4  Y S - 8.5</t>
  </si>
  <si>
    <t>W-65 ENTRE S - 3 Y S - 4</t>
  </si>
  <si>
    <t>W-64 ENTRE S - 3.5  Y S  - 4</t>
  </si>
  <si>
    <t>W-62 ENTRE S - 3 Y S - 11</t>
  </si>
  <si>
    <t>W-58 ENTRE S - 3 Y S - 5.5  Y ENTRE S - 8 Y S - 9.5</t>
  </si>
  <si>
    <t>W-57 ENTRE S - 3  Y  S - 4.5  Y ENTRE S - 6.5 Y S - 8</t>
  </si>
  <si>
    <t>W-56 ENTRE S - 3 Y S - 12</t>
  </si>
  <si>
    <t>W-53 ENTRE S - 3 Y S - 12</t>
  </si>
  <si>
    <t>W-75.5  ENTRE N - 0  Y  N - 3 (DIAGONAL)</t>
  </si>
  <si>
    <t>N-4 ENTRE W - 81 Y W - 86</t>
  </si>
  <si>
    <t>S-3.5 ENTRE W - 55 Y W - 56 Y ENTRE W - 62 Y W - 64</t>
  </si>
  <si>
    <t>S-4.5 ENTRE W - 55 Y W - 58.5</t>
  </si>
  <si>
    <t>S-6.5 ENTRE W - 56 Y W - 57 Y ENTRE W - 64.5 Y W - 67</t>
  </si>
  <si>
    <t>S-7  ENTRE W - 62  Y  W - 64.5</t>
  </si>
  <si>
    <t>S-8 ENTRE W - 53   Y W - 63</t>
  </si>
  <si>
    <t>S-10.5 ENTRE W - 55 Y W -56 Y ENTRE W - 61.5 Y W - 62.5</t>
  </si>
  <si>
    <t>S-12 ENTRE W - 54 Y W - 61.5</t>
  </si>
  <si>
    <t>W-60  ENTRE S - 3 Y S - 6  Y ENTRE S - 8  Y S - 12</t>
  </si>
  <si>
    <t xml:space="preserve">            </t>
  </si>
  <si>
    <t>W-83 ENTRE N-1.5  Y  N-- 4</t>
  </si>
  <si>
    <t>W-68 ENTRE S - 5 Y S . 8 (PUENTE RIO ARENAL)</t>
  </si>
  <si>
    <t>W-64.5 ENTRE S - 6.5 Y S - 8</t>
  </si>
  <si>
    <t xml:space="preserve">N.3 ENTRE W - 75 Y W - 81 </t>
  </si>
  <si>
    <t xml:space="preserve">S-3 ENTRE W - 53 Y W - 65 Y ENTRE W - 73 Y W - 75 </t>
  </si>
  <si>
    <t xml:space="preserve">S-4 ENTRE  W - 64 Y W - 66 </t>
  </si>
  <si>
    <t>S-9 ENTRE W - 54 Y W - 57 Y ENTRE W - 62.5 Y W - 65</t>
  </si>
  <si>
    <t>S - 11 ENTRE W- 56 Y W-  58</t>
  </si>
  <si>
    <t xml:space="preserve">W - 55 ENTRE S - 3  Y S- 2.5 </t>
  </si>
  <si>
    <t>W-55  ENTRE N - 0   Y   N - 19</t>
  </si>
  <si>
    <t>W - 62 ENTRE S-0  Y S- 3</t>
  </si>
  <si>
    <t>W-62  ENTRE N - 1.5 Y N - 3,ENTRE N - 6 Y N - 8 Y ENTRE N - 10 Y N - 13</t>
  </si>
  <si>
    <t>27.02.38</t>
  </si>
  <si>
    <t>W -65 ENTRE  S - 0 Y S- 3</t>
  </si>
  <si>
    <t>W-68  ENTRE N - 19  Y  N - 21</t>
  </si>
  <si>
    <t>W-70  ENTRE N- 0  Y   N - 16</t>
  </si>
  <si>
    <t>W-70 ENTRE S- 0 Y S- 4</t>
  </si>
  <si>
    <t>W-68  ENTRE S -1 Y S -5 Y ENTRE N -19 Y N - 21</t>
  </si>
  <si>
    <t>W--80 ENTRE N - 18 Y N - 20</t>
  </si>
  <si>
    <t>W - 80 ENTRE N-14 Y N- 16.5</t>
  </si>
  <si>
    <t>27.02.69</t>
  </si>
  <si>
    <t>N-20 ENTRE W - 60 Y W - 61 Y ENTRE W - 68 Y W -71</t>
  </si>
  <si>
    <t>27.02.6670</t>
  </si>
  <si>
    <t>27.02.71</t>
  </si>
  <si>
    <t>N-22 ENTRE W - 63 Y W - 66.5</t>
  </si>
  <si>
    <t>27.02.72</t>
  </si>
  <si>
    <t>27.02.73</t>
  </si>
  <si>
    <t>CIRCUITO ENTRE N- 17 Y N- 19 Y ENTRE W- 56 Y W- 58</t>
  </si>
  <si>
    <t>27.08.40</t>
  </si>
  <si>
    <t>27.08.45</t>
  </si>
  <si>
    <t>27.08.50</t>
  </si>
  <si>
    <t>60</t>
  </si>
  <si>
    <t>27.08.60</t>
  </si>
  <si>
    <t>74</t>
  </si>
  <si>
    <t>27.08.74</t>
  </si>
  <si>
    <t>27.08.24</t>
  </si>
  <si>
    <t>27.02.25</t>
  </si>
  <si>
    <t>W-65 ENTRE N-0 Y N - 5,ENTRE N 6 Y N- 15,ENTRE N-16 Y N 17.5 Y ENTRE N -20  Y N - 23</t>
  </si>
  <si>
    <t>COATZACOALCOS - VILLAHERMOSA KM 115+380</t>
  </si>
  <si>
    <t>COATZACOALCOS - VILLAHERMOSA KM 110+380</t>
  </si>
  <si>
    <t>COATZACOALCOS - VILLAHERMOSA KM 109+380</t>
  </si>
  <si>
    <t>COATZACOALCOS - VILLAHERMOSA KM 107+380</t>
  </si>
  <si>
    <t>N-19</t>
  </si>
  <si>
    <t>N-1.5</t>
  </si>
  <si>
    <t>N-6</t>
  </si>
  <si>
    <t>COATZACOALCOS - VILLAHERMOSA KM 105+380</t>
  </si>
  <si>
    <t>N-13</t>
  </si>
  <si>
    <t>COATZACOALCOS - VILLAHERMOSA KM 102+880</t>
  </si>
  <si>
    <t>S-1</t>
  </si>
  <si>
    <t>N-5</t>
  </si>
  <si>
    <t>N-18</t>
  </si>
  <si>
    <t>N-14</t>
  </si>
  <si>
    <t>N-10</t>
  </si>
  <si>
    <t>W-66</t>
  </si>
  <si>
    <t>W-55 (EL PIRO)</t>
  </si>
  <si>
    <t>W-58</t>
  </si>
  <si>
    <t>W-55  (EL PIRO)</t>
  </si>
  <si>
    <t>W-55 (EL PIRO) - N-8</t>
  </si>
  <si>
    <t>W-55 (EL PIRO) - N-9</t>
  </si>
  <si>
    <t>INGENIO STA. ROSALIA</t>
  </si>
  <si>
    <t>W-55 ( EL PIRO) - N-13</t>
  </si>
  <si>
    <t>W-55 (EL PIRO) - N-16</t>
  </si>
  <si>
    <t>W-65</t>
  </si>
  <si>
    <t>W-60</t>
  </si>
  <si>
    <t>W-73</t>
  </si>
  <si>
    <t>W-63</t>
  </si>
  <si>
    <t>N-17</t>
  </si>
  <si>
    <t>COATZACOALCOS - VILLAHERMOSA 89+380</t>
  </si>
  <si>
    <t>COATZACOALCOS - VILLAHERMOSA KM 98+380</t>
  </si>
  <si>
    <t>S-5</t>
  </si>
  <si>
    <t>N-1  ENTRE  W - 58 Y  W - 60</t>
  </si>
  <si>
    <t xml:space="preserve">N- 2 ENTRE W - 81 Y W - 83 </t>
  </si>
  <si>
    <t>N-19 ENTRE W - 58 Y W - 63.4 Y ENTRE W - 67 Y W - 69</t>
  </si>
  <si>
    <t>S-4</t>
  </si>
  <si>
    <t>S-3</t>
  </si>
  <si>
    <t>S-6.5</t>
  </si>
  <si>
    <t>S-3.5</t>
  </si>
  <si>
    <t>W-81</t>
  </si>
  <si>
    <t>W-75</t>
  </si>
  <si>
    <t>W-53</t>
  </si>
  <si>
    <t>W-55</t>
  </si>
  <si>
    <t>W-64</t>
  </si>
  <si>
    <t>W-56</t>
  </si>
  <si>
    <t>W-62</t>
  </si>
  <si>
    <t>W-54</t>
  </si>
  <si>
    <t>VILLAHERMOSA - CÁRDENAS</t>
  </si>
  <si>
    <t>EL PALMAR - EL PEDREGAL (E-W-0)</t>
  </si>
  <si>
    <t>RED ESTATAL DE CAMINOS BALANCAN</t>
  </si>
  <si>
    <t>27.01.01</t>
  </si>
  <si>
    <t>TULIPAN - BALANCAN - E.C ( CHABLE - EL TRIUNFO) TRAMO: BALANCAN</t>
  </si>
  <si>
    <t>BALANCAN</t>
  </si>
  <si>
    <t>27.01.02</t>
  </si>
  <si>
    <t>RAMAL NETZAHUALCOYOTL</t>
  </si>
  <si>
    <t>TULIPAN - BALANCAN</t>
  </si>
  <si>
    <t>Pavimemtado</t>
  </si>
  <si>
    <t>27.01.03</t>
  </si>
  <si>
    <t>RAMAL MULTE</t>
  </si>
  <si>
    <t>27.01.04</t>
  </si>
  <si>
    <t>CHABLE - EL TRIUNFO, TRAMO: LIMITE DE ESTADO CAMPECHE - EL TRIUNFO</t>
  </si>
  <si>
    <t>27.01.05</t>
  </si>
  <si>
    <t>E.T.A. BALANCAN</t>
  </si>
  <si>
    <t>VILLA EL TRIUNFO</t>
  </si>
  <si>
    <t>27.01.06</t>
  </si>
  <si>
    <t>TENOSIQUE - MACTUN - CUCHILLA TRAMO: CUCHILLA -  NICOLAS BRAVO.</t>
  </si>
  <si>
    <t>CHABLE -  EL TRIUNFO</t>
  </si>
  <si>
    <t>27.01.07</t>
  </si>
  <si>
    <t>PROVINCIA  - SAN PEDRO</t>
  </si>
  <si>
    <t>TENOSIQUE - MACTUN - CUCHILLA</t>
  </si>
  <si>
    <t>27.01.08</t>
  </si>
  <si>
    <t>RAMAL LEONA VICARIO</t>
  </si>
  <si>
    <t>SAN LAZARITO - SANTA CRUZ</t>
  </si>
  <si>
    <t>SAN  ELPIDIO - PALMA SOLA</t>
  </si>
  <si>
    <t>27.01.10</t>
  </si>
  <si>
    <t>ACCESO AL PIPILA</t>
  </si>
  <si>
    <t>CHABLE  - EL TRIUNFO</t>
  </si>
  <si>
    <t>27.01.11</t>
  </si>
  <si>
    <t xml:space="preserve">ARENAL BALANCAN (UQUINA Y LA LOMA) </t>
  </si>
  <si>
    <t>27.01.12</t>
  </si>
  <si>
    <t>RAMAL EL ARENAL</t>
  </si>
  <si>
    <t>27.01.13</t>
  </si>
  <si>
    <t>EL NIDO - JOSEFA ORTIZ DE DOMINGUEZ.</t>
  </si>
  <si>
    <t>27.01.14</t>
  </si>
  <si>
    <t>CASCADAS DE   REFORMA</t>
  </si>
  <si>
    <t>27.01.15</t>
  </si>
  <si>
    <t>EJIDO NICOLAS BRAVO</t>
  </si>
  <si>
    <t>TENOSIQUE - MACTUN.</t>
  </si>
  <si>
    <t>27.01.16</t>
  </si>
  <si>
    <t>FRANCISCO I. MADERO</t>
  </si>
  <si>
    <t>EL TRIUNFO E.W.O</t>
  </si>
  <si>
    <t>27.01.17</t>
  </si>
  <si>
    <t>VICENTE GUERRERO- JAHUACTAL</t>
  </si>
  <si>
    <t xml:space="preserve">CHABLE - EL TRIUNFO </t>
  </si>
  <si>
    <t>27.01.18</t>
  </si>
  <si>
    <t>CAMINO  22</t>
  </si>
  <si>
    <t>CHABLE - EL TRIUNFO.</t>
  </si>
  <si>
    <t>27.01.19</t>
  </si>
  <si>
    <t>TRIUNFO - NARANJO</t>
  </si>
  <si>
    <t>27.01.20</t>
  </si>
  <si>
    <t>COLONIA  LA  HULERIA</t>
  </si>
  <si>
    <t>27.01.21</t>
  </si>
  <si>
    <t>HULERIA- PEJELAGARTO</t>
  </si>
  <si>
    <t>COLONIA LA   HULERIA.</t>
  </si>
  <si>
    <t>27.01.22</t>
  </si>
  <si>
    <t>EL MICAL</t>
  </si>
  <si>
    <t>AGUILA - REVANCHA- EL TINTO - STA.ELENA</t>
  </si>
  <si>
    <t>27.01.23</t>
  </si>
  <si>
    <t>E.C ( CHABLE - EL TRIUNFO.) - COL. LA HULERIA</t>
  </si>
  <si>
    <t>CHABLE -  EL TRIUNFO.</t>
  </si>
  <si>
    <t>27.01.24</t>
  </si>
  <si>
    <t>LA PITA - MISSICAB</t>
  </si>
  <si>
    <t>27.01.25</t>
  </si>
  <si>
    <t>LA CALAVERA - EL LIMON</t>
  </si>
  <si>
    <t>27.01.26</t>
  </si>
  <si>
    <t>SAN ELPIDIO</t>
  </si>
  <si>
    <t>27.01.27</t>
  </si>
  <si>
    <t>SAN ANTONIO</t>
  </si>
  <si>
    <t>27.01.28</t>
  </si>
  <si>
    <t>EJ. DIAZ ORDAZ - EL TRIUNFO.</t>
  </si>
  <si>
    <t>VILLA EL TRIUNFO.</t>
  </si>
  <si>
    <t>27.01.29</t>
  </si>
  <si>
    <t>SUNINA</t>
  </si>
  <si>
    <t>27.01.30</t>
  </si>
  <si>
    <t>HULERIA - LAS TARIMAS</t>
  </si>
  <si>
    <t>COLONIA LA HULERIA.</t>
  </si>
  <si>
    <t>27.01.31</t>
  </si>
  <si>
    <t>EJIDO LOPEZ MATEOS - R/A. LAS TARIMAS</t>
  </si>
  <si>
    <t>CHABLE - EL TRIUNFO</t>
  </si>
  <si>
    <t>27.01.32</t>
  </si>
  <si>
    <t>AGUILA - REVANCHA - EL TINTO</t>
  </si>
  <si>
    <t>TENOSIQUE - MACTUN - CUCHILLA.</t>
  </si>
  <si>
    <t>27.01.33</t>
  </si>
  <si>
    <t>EJIDO ZACATECAS</t>
  </si>
  <si>
    <t>VILLA EL TRIUNFO - LAS TARIMAS</t>
  </si>
  <si>
    <t>27.01.01 PBT</t>
  </si>
  <si>
    <t>VILLA EL TRIUNFO - EL PEDREGAL (E-W-0)</t>
  </si>
  <si>
    <t>CHABLE - EL TRUINFO</t>
  </si>
  <si>
    <t>27.01.02 PBT</t>
  </si>
  <si>
    <t>NARANJITO - SAN PEDRO</t>
  </si>
  <si>
    <t>27.01.03 PBT</t>
  </si>
  <si>
    <t>ACCESO AL EJIDO JOLOCHERO</t>
  </si>
  <si>
    <t>E-W-0 EL PALMAR</t>
  </si>
  <si>
    <t>27.01.04 PBT</t>
  </si>
  <si>
    <t>ACCESO AL EJIDO VICENTE LOMBARDO TOLEDANO</t>
  </si>
  <si>
    <t>27.01.05 PBT</t>
  </si>
  <si>
    <t>ACCESO AL EJIDO BUENAVISTA 23</t>
  </si>
  <si>
    <t>27.01.06 PBT</t>
  </si>
  <si>
    <t>ACCESO AL EJIDO APATZINGAN</t>
  </si>
  <si>
    <t>27.01.07 PBT</t>
  </si>
  <si>
    <t>ACCESO AL EJIDO LOS CENOTES</t>
  </si>
  <si>
    <t>27.01.08 PBT</t>
  </si>
  <si>
    <t>ACCESO AL EJIDO SAN MIGUEL ZACAOLAS</t>
  </si>
  <si>
    <t>ACCESO AL EJIDO CAPULIN</t>
  </si>
  <si>
    <t>27.01.10 PBT</t>
  </si>
  <si>
    <t>ACCESO AL EJIDO RAMONAL</t>
  </si>
  <si>
    <t>27.01.11 PBT</t>
  </si>
  <si>
    <t>ACCESO AL EJIDO ARROYO EL TRIUNFO 2da. SECCION</t>
  </si>
  <si>
    <t>27.01.12 PBT</t>
  </si>
  <si>
    <t>VILLA QUETZALCOATL - FRANCISCO VILLA</t>
  </si>
  <si>
    <t>27.01.13 PBT</t>
  </si>
  <si>
    <t>ACCESO AL EJIDO EMILIANO ZAPATA ZALAZAR</t>
  </si>
  <si>
    <t>27.01.14 PBT</t>
  </si>
  <si>
    <t>ACCESO AL EJIDO ARROYO EL TRIUNFO 1ra. SECCION</t>
  </si>
  <si>
    <t>27.01.15 PBT</t>
  </si>
  <si>
    <t>EL TRIUNFO - EL PICHI</t>
  </si>
  <si>
    <t>27.01.16 PBT</t>
  </si>
  <si>
    <t>ACCESO AL EJIDO AGRICULTORES DEL NORTE</t>
  </si>
  <si>
    <t>27.01.17 PBT</t>
  </si>
  <si>
    <t>ACCESO AL EJIDO EL DESTINO</t>
  </si>
  <si>
    <t>27.01.18 PBT</t>
  </si>
  <si>
    <t>ACCESO AL EJIDO BUENAVISTA-FCO. I MADERO</t>
  </si>
  <si>
    <t>27.01.19 PBT</t>
  </si>
  <si>
    <t>ACCESO AL EJIDO OJO DE AGUA - EL MICAL</t>
  </si>
  <si>
    <t>27.01.53</t>
  </si>
  <si>
    <t>SAN  JUAN</t>
  </si>
  <si>
    <t>VICENTE GERRERO - JAHUACTAL</t>
  </si>
  <si>
    <t>Georreferenciación de Caminos</t>
  </si>
  <si>
    <t>27.12.34</t>
  </si>
  <si>
    <t>27.01.54</t>
  </si>
  <si>
    <t>27.01.55</t>
  </si>
  <si>
    <t>27.01.56</t>
  </si>
  <si>
    <t>27.01.57</t>
  </si>
  <si>
    <t>28.01.58</t>
  </si>
  <si>
    <t>BALANCAN-CHACAVITA</t>
  </si>
  <si>
    <t xml:space="preserve">ACCESO A JAHUACTAL </t>
  </si>
  <si>
    <t>E.C. (VILLAHERMOSA-ESCARCEGA) - CONSTITUCION</t>
  </si>
  <si>
    <t xml:space="preserve">HULERIA- LA POSA </t>
  </si>
  <si>
    <t xml:space="preserve">LA PITA- SANTA CRUZ </t>
  </si>
  <si>
    <t>CUATRO CAMINOS - SAN EL PIDIO</t>
  </si>
  <si>
    <t>HULERIA - SAN JOAQUIN -PIMIENTAL</t>
  </si>
  <si>
    <t>VICENTE GUERRERO - JAHUACTAL</t>
  </si>
  <si>
    <t>CD. BALANCAN</t>
  </si>
  <si>
    <t>RED ESTATAL DE CAMINOS PLAN CHONTALPA</t>
  </si>
  <si>
    <t>DOS MONTES-LA CRUZ</t>
  </si>
  <si>
    <t>ACCESO AL AEROPUERTO</t>
  </si>
  <si>
    <t>E.C (EMILIANO ZAPATA - TENOSIQUE) KM. 21  POCVICUC - LA CONCEPCION</t>
  </si>
  <si>
    <t>HULERIA - SAN JOAQUIN - PIMIENTAL</t>
  </si>
  <si>
    <t>LOS PAJAROS - LOS BUCHECOS</t>
  </si>
  <si>
    <t>27.11.20</t>
  </si>
  <si>
    <t>27.04.59</t>
  </si>
  <si>
    <t>27.04.60</t>
  </si>
  <si>
    <t>MEDELLIN Y MADERO 3RA.- JOLOCHERO (MARGEN DERECHA)</t>
  </si>
  <si>
    <t>27.15.04</t>
  </si>
  <si>
    <t>72.15.33</t>
  </si>
  <si>
    <t>27.15.34</t>
  </si>
  <si>
    <t xml:space="preserve"> 27.15.41</t>
  </si>
  <si>
    <t>27.15.42</t>
  </si>
  <si>
    <t xml:space="preserve">LOMAS ALEGRES 2DA. SECC. (CASTAÑAL)-ARROYO CIEGO 2DA. SECC. (JOSÉ MA. MORELOS Y PAVON)- PEDRO A. GONZALEZ </t>
  </si>
  <si>
    <t>27.12.35</t>
  </si>
  <si>
    <t>W - 55 ENTRE S - 3  Y S- 5.3</t>
  </si>
  <si>
    <t>STA. CRUZ - JALAPITA</t>
  </si>
  <si>
    <t>MANGAL - LA AURORA. (PABLO L. SIDAR - BOQUERON 5TA.)</t>
  </si>
  <si>
    <t>ESTACION CHONTALPA - GUADALUPE VICTORIA - MIGUEL HIDALGO</t>
  </si>
  <si>
    <t>JALAPA - CASTAÑAL</t>
  </si>
  <si>
    <t>CENOVIO RA. LA ESTANCIA - TAMULTE DE LAS SABANAS</t>
  </si>
  <si>
    <t>CARDENAS - RIO SECO - STA. ROSALIA</t>
  </si>
  <si>
    <t>E.C (COATZACOALCOS - VHSA). - SANCHEZ MAGALLANES - BARRA DE PANTEONES</t>
  </si>
  <si>
    <t>E.C(COATZACOALCOS - VHSA.) - SANCHEZ MAGALLANES - BARRA DE PANTEONES</t>
  </si>
  <si>
    <t xml:space="preserve">27.13.27 </t>
  </si>
  <si>
    <t>27.13.28</t>
  </si>
  <si>
    <t>E.C. (BAJADAS GRANDES - MONTE GRANDE) - GUACAMAYA - CASTRO Y GUIRO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</si>
</sst>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4"/>
      <color theme="1"/>
      <name val="Arial"/>
      <family val="2"/>
    </font>
    <font>
      <b/>
      <sz val="14"/>
      <color indexed="8"/>
      <name val="Arial"/>
      <family val="2"/>
    </font>
    <font>
      <sz val="14"/>
      <name val="Hermann"/>
    </font>
  </fonts>
  <fills count="14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top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 vertical="top"/>
    </xf>
    <xf numFmtId="0" fontId="0" fillId="7" borderId="0" xfId="0" applyFill="1"/>
    <xf numFmtId="0" fontId="1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 vertical="top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left" vertical="center"/>
    </xf>
    <xf numFmtId="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/>
    </xf>
    <xf numFmtId="49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" fillId="7" borderId="0" xfId="0" applyFont="1" applyFill="1"/>
    <xf numFmtId="4" fontId="1" fillId="7" borderId="0" xfId="0" applyNumberFormat="1" applyFont="1" applyFill="1" applyAlignment="1">
      <alignment horizontal="center" vertical="top"/>
    </xf>
    <xf numFmtId="0" fontId="1" fillId="7" borderId="0" xfId="0" applyFont="1" applyFill="1" applyAlignment="1">
      <alignment vertical="top"/>
    </xf>
    <xf numFmtId="49" fontId="9" fillId="7" borderId="0" xfId="0" applyNumberFormat="1" applyFont="1" applyFill="1" applyAlignment="1">
      <alignment horizontal="left" vertical="top"/>
    </xf>
    <xf numFmtId="49" fontId="10" fillId="7" borderId="0" xfId="0" applyNumberFormat="1" applyFont="1" applyFill="1" applyAlignment="1">
      <alignment vertical="top" wrapText="1"/>
    </xf>
    <xf numFmtId="0" fontId="9" fillId="7" borderId="0" xfId="0" applyFont="1" applyFill="1" applyAlignment="1">
      <alignment horizontal="center" vertical="top"/>
    </xf>
    <xf numFmtId="49" fontId="9" fillId="7" borderId="0" xfId="0" applyNumberFormat="1" applyFont="1" applyFill="1" applyAlignment="1">
      <alignment horizontal="center" vertical="top"/>
    </xf>
    <xf numFmtId="0" fontId="7" fillId="7" borderId="0" xfId="0" applyFont="1" applyFill="1" applyAlignment="1">
      <alignment horizontal="left" vertical="top" wrapText="1"/>
    </xf>
    <xf numFmtId="0" fontId="1" fillId="7" borderId="0" xfId="0" applyFont="1" applyFill="1" applyAlignment="1">
      <alignment horizontal="center" vertical="top"/>
    </xf>
    <xf numFmtId="4" fontId="9" fillId="7" borderId="0" xfId="0" applyNumberFormat="1" applyFont="1" applyFill="1" applyAlignment="1">
      <alignment horizontal="center" vertical="top"/>
    </xf>
    <xf numFmtId="49" fontId="10" fillId="7" borderId="0" xfId="0" applyNumberFormat="1" applyFont="1" applyFill="1" applyAlignment="1">
      <alignment horizontal="left" vertical="top" wrapText="1"/>
    </xf>
    <xf numFmtId="0" fontId="2" fillId="7" borderId="0" xfId="0" applyFont="1" applyFill="1" applyAlignment="1">
      <alignment vertical="top"/>
    </xf>
    <xf numFmtId="49" fontId="5" fillId="7" borderId="0" xfId="0" applyNumberFormat="1" applyFont="1" applyFill="1" applyAlignment="1">
      <alignment horizontal="left" vertical="top"/>
    </xf>
    <xf numFmtId="4" fontId="5" fillId="7" borderId="0" xfId="0" applyNumberFormat="1" applyFont="1" applyFill="1" applyAlignment="1">
      <alignment horizontal="center" vertical="top"/>
    </xf>
    <xf numFmtId="49" fontId="5" fillId="7" borderId="0" xfId="0" applyNumberFormat="1" applyFont="1" applyFill="1" applyAlignment="1">
      <alignment vertical="top" wrapText="1"/>
    </xf>
    <xf numFmtId="0" fontId="5" fillId="7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vertical="center" wrapText="1"/>
    </xf>
    <xf numFmtId="0" fontId="11" fillId="0" borderId="0" xfId="0" applyFont="1"/>
    <xf numFmtId="0" fontId="8" fillId="6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2" fontId="8" fillId="0" borderId="10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1" fillId="4" borderId="45" xfId="0" applyFont="1" applyFill="1" applyBorder="1" applyAlignment="1">
      <alignment vertical="top"/>
    </xf>
    <xf numFmtId="0" fontId="11" fillId="11" borderId="0" xfId="0" applyFont="1" applyFill="1"/>
    <xf numFmtId="0" fontId="11" fillId="0" borderId="46" xfId="0" applyFont="1" applyBorder="1" applyAlignment="1">
      <alignment vertical="top"/>
    </xf>
    <xf numFmtId="49" fontId="12" fillId="0" borderId="11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4" fontId="8" fillId="2" borderId="3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0" borderId="0" xfId="0" applyFont="1"/>
    <xf numFmtId="49" fontId="12" fillId="0" borderId="15" xfId="0" applyNumberFormat="1" applyFont="1" applyBorder="1" applyAlignment="1">
      <alignment horizontal="left" vertical="center"/>
    </xf>
    <xf numFmtId="0" fontId="11" fillId="0" borderId="0" xfId="0" applyFont="1" applyAlignment="1">
      <alignment vertical="center" wrapText="1"/>
    </xf>
    <xf numFmtId="49" fontId="12" fillId="3" borderId="13" xfId="0" applyNumberFormat="1" applyFont="1" applyFill="1" applyBorder="1" applyAlignment="1">
      <alignment horizontal="left" vertical="center" wrapText="1"/>
    </xf>
    <xf numFmtId="49" fontId="12" fillId="0" borderId="9" xfId="0" applyNumberFormat="1" applyFont="1" applyBorder="1" applyAlignment="1">
      <alignment horizontal="left" vertical="center" wrapText="1"/>
    </xf>
    <xf numFmtId="49" fontId="12" fillId="3" borderId="9" xfId="0" applyNumberFormat="1" applyFont="1" applyFill="1" applyBorder="1" applyAlignment="1">
      <alignment horizontal="left" vertical="center" wrapText="1"/>
    </xf>
    <xf numFmtId="49" fontId="12" fillId="3" borderId="5" xfId="0" applyNumberFormat="1" applyFont="1" applyFill="1" applyBorder="1" applyAlignment="1">
      <alignment horizontal="left" vertical="center" wrapText="1"/>
    </xf>
    <xf numFmtId="49" fontId="12" fillId="0" borderId="13" xfId="0" applyNumberFormat="1" applyFont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49" fontId="12" fillId="3" borderId="15" xfId="0" applyNumberFormat="1" applyFont="1" applyFill="1" applyBorder="1" applyAlignment="1">
      <alignment vertical="center" wrapText="1"/>
    </xf>
    <xf numFmtId="49" fontId="12" fillId="0" borderId="10" xfId="0" applyNumberFormat="1" applyFont="1" applyBorder="1" applyAlignment="1">
      <alignment horizontal="left" vertical="center" wrapText="1"/>
    </xf>
    <xf numFmtId="49" fontId="12" fillId="3" borderId="10" xfId="0" applyNumberFormat="1" applyFont="1" applyFill="1" applyBorder="1" applyAlignment="1">
      <alignment vertical="center" wrapText="1"/>
    </xf>
    <xf numFmtId="49" fontId="12" fillId="0" borderId="10" xfId="0" applyNumberFormat="1" applyFont="1" applyBorder="1" applyAlignment="1">
      <alignment vertical="center" wrapText="1"/>
    </xf>
    <xf numFmtId="0" fontId="11" fillId="3" borderId="10" xfId="0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left" vertical="center"/>
    </xf>
    <xf numFmtId="49" fontId="12" fillId="0" borderId="10" xfId="0" applyNumberFormat="1" applyFont="1" applyBorder="1" applyAlignment="1">
      <alignment horizontal="left" vertical="center"/>
    </xf>
    <xf numFmtId="49" fontId="12" fillId="3" borderId="6" xfId="0" applyNumberFormat="1" applyFont="1" applyFill="1" applyBorder="1" applyAlignment="1">
      <alignment vertical="center"/>
    </xf>
    <xf numFmtId="49" fontId="12" fillId="3" borderId="10" xfId="0" applyNumberFormat="1" applyFont="1" applyFill="1" applyBorder="1" applyAlignment="1">
      <alignment vertical="center"/>
    </xf>
    <xf numFmtId="49" fontId="12" fillId="0" borderId="6" xfId="0" applyNumberFormat="1" applyFont="1" applyBorder="1" applyAlignment="1">
      <alignment horizontal="left" vertical="center" wrapText="1"/>
    </xf>
    <xf numFmtId="49" fontId="12" fillId="3" borderId="10" xfId="0" applyNumberFormat="1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3" borderId="14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4" fontId="11" fillId="3" borderId="15" xfId="0" applyNumberFormat="1" applyFont="1" applyFill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vertical="center"/>
    </xf>
    <xf numFmtId="4" fontId="12" fillId="3" borderId="6" xfId="0" applyNumberFormat="1" applyFont="1" applyFill="1" applyBorder="1" applyAlignment="1">
      <alignment vertical="center"/>
    </xf>
    <xf numFmtId="4" fontId="12" fillId="0" borderId="15" xfId="0" applyNumberFormat="1" applyFont="1" applyBorder="1" applyAlignment="1">
      <alignment vertical="center"/>
    </xf>
    <xf numFmtId="4" fontId="12" fillId="3" borderId="10" xfId="0" applyNumberFormat="1" applyFont="1" applyFill="1" applyBorder="1" applyAlignment="1">
      <alignment vertical="center"/>
    </xf>
    <xf numFmtId="4" fontId="12" fillId="3" borderId="10" xfId="0" applyNumberFormat="1" applyFont="1" applyFill="1" applyBorder="1" applyAlignment="1">
      <alignment horizontal="right" vertical="center"/>
    </xf>
    <xf numFmtId="4" fontId="12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center" vertical="center"/>
    </xf>
    <xf numFmtId="4" fontId="11" fillId="3" borderId="6" xfId="0" applyNumberFormat="1" applyFont="1" applyFill="1" applyBorder="1" applyAlignment="1">
      <alignment horizontal="center" vertical="center"/>
    </xf>
    <xf numFmtId="4" fontId="11" fillId="3" borderId="14" xfId="0" applyNumberFormat="1" applyFont="1" applyFill="1" applyBorder="1" applyAlignment="1">
      <alignment horizontal="center" vertical="center"/>
    </xf>
    <xf numFmtId="4" fontId="11" fillId="3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2" fillId="3" borderId="8" xfId="0" applyNumberFormat="1" applyFont="1" applyFill="1" applyBorder="1" applyAlignment="1">
      <alignment vertical="center"/>
    </xf>
    <xf numFmtId="4" fontId="12" fillId="0" borderId="14" xfId="0" applyNumberFormat="1" applyFont="1" applyBorder="1" applyAlignment="1">
      <alignment vertical="center"/>
    </xf>
    <xf numFmtId="4" fontId="12" fillId="3" borderId="0" xfId="0" applyNumberFormat="1" applyFont="1" applyFill="1" applyAlignment="1">
      <alignment vertical="center"/>
    </xf>
    <xf numFmtId="4" fontId="12" fillId="3" borderId="0" xfId="0" applyNumberFormat="1" applyFont="1" applyFill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4" fontId="11" fillId="0" borderId="8" xfId="0" applyNumberFormat="1" applyFont="1" applyBorder="1" applyAlignment="1">
      <alignment horizontal="center" vertical="center"/>
    </xf>
    <xf numFmtId="4" fontId="11" fillId="3" borderId="8" xfId="0" applyNumberFormat="1" applyFont="1" applyFill="1" applyBorder="1" applyAlignment="1">
      <alignment horizontal="center" vertical="center"/>
    </xf>
    <xf numFmtId="4" fontId="12" fillId="3" borderId="15" xfId="0" applyNumberFormat="1" applyFont="1" applyFill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" fontId="11" fillId="0" borderId="15" xfId="0" applyNumberFormat="1" applyFont="1" applyBorder="1" applyAlignment="1">
      <alignment horizontal="center" vertical="center"/>
    </xf>
    <xf numFmtId="4" fontId="11" fillId="0" borderId="14" xfId="0" applyNumberFormat="1" applyFont="1" applyBorder="1" applyAlignment="1">
      <alignment horizontal="center" vertical="center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3" borderId="16" xfId="0" applyNumberFormat="1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left" vertical="center"/>
    </xf>
    <xf numFmtId="49" fontId="12" fillId="0" borderId="16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4" borderId="38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49" fontId="12" fillId="8" borderId="0" xfId="0" applyNumberFormat="1" applyFont="1" applyFill="1" applyAlignment="1">
      <alignment horizontal="center" vertical="center" wrapText="1"/>
    </xf>
    <xf numFmtId="0" fontId="11" fillId="8" borderId="38" xfId="0" applyFont="1" applyFill="1" applyBorder="1" applyAlignment="1">
      <alignment vertical="center" wrapText="1"/>
    </xf>
    <xf numFmtId="4" fontId="12" fillId="8" borderId="38" xfId="0" applyNumberFormat="1" applyFont="1" applyFill="1" applyBorder="1" applyAlignment="1">
      <alignment horizontal="center" vertical="center" wrapText="1"/>
    </xf>
    <xf numFmtId="4" fontId="11" fillId="8" borderId="38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left" vertical="center" wrapText="1"/>
    </xf>
    <xf numFmtId="0" fontId="11" fillId="8" borderId="0" xfId="0" applyFont="1" applyFill="1" applyAlignment="1">
      <alignment vertical="center"/>
    </xf>
    <xf numFmtId="0" fontId="8" fillId="8" borderId="38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2" fontId="8" fillId="4" borderId="38" xfId="0" applyNumberFormat="1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4" fontId="12" fillId="4" borderId="38" xfId="0" applyNumberFormat="1" applyFont="1" applyFill="1" applyBorder="1" applyAlignment="1">
      <alignment horizontal="center" vertical="center" wrapText="1"/>
    </xf>
    <xf numFmtId="4" fontId="11" fillId="4" borderId="38" xfId="0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vertical="center"/>
    </xf>
    <xf numFmtId="0" fontId="11" fillId="0" borderId="38" xfId="0" applyFont="1" applyBorder="1" applyAlignment="1">
      <alignment vertical="center" wrapText="1"/>
    </xf>
    <xf numFmtId="1" fontId="8" fillId="4" borderId="38" xfId="0" applyNumberFormat="1" applyFont="1" applyFill="1" applyBorder="1" applyAlignment="1">
      <alignment horizontal="center" vertical="center" wrapText="1"/>
    </xf>
    <xf numFmtId="0" fontId="11" fillId="4" borderId="38" xfId="0" applyFont="1" applyFill="1" applyBorder="1" applyAlignment="1">
      <alignment vertical="center" wrapText="1"/>
    </xf>
    <xf numFmtId="49" fontId="12" fillId="4" borderId="38" xfId="0" applyNumberFormat="1" applyFont="1" applyFill="1" applyBorder="1" applyAlignment="1">
      <alignment horizontal="left" vertical="center" wrapText="1"/>
    </xf>
    <xf numFmtId="2" fontId="11" fillId="0" borderId="38" xfId="0" applyNumberFormat="1" applyFont="1" applyBorder="1" applyAlignment="1">
      <alignment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9" borderId="0" xfId="0" applyFont="1" applyFill="1" applyAlignment="1">
      <alignment horizontal="center" vertical="center" wrapText="1"/>
    </xf>
    <xf numFmtId="49" fontId="12" fillId="3" borderId="16" xfId="0" applyNumberFormat="1" applyFont="1" applyFill="1" applyBorder="1" applyAlignment="1">
      <alignment horizontal="center" vertical="center" wrapText="1"/>
    </xf>
    <xf numFmtId="49" fontId="12" fillId="3" borderId="14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center" vertical="center" wrapText="1"/>
    </xf>
    <xf numFmtId="4" fontId="11" fillId="3" borderId="15" xfId="0" applyNumberFormat="1" applyFont="1" applyFill="1" applyBorder="1" applyAlignment="1">
      <alignment horizontal="center" vertical="center" wrapText="1"/>
    </xf>
    <xf numFmtId="4" fontId="11" fillId="3" borderId="14" xfId="0" applyNumberFormat="1" applyFont="1" applyFill="1" applyBorder="1" applyAlignment="1">
      <alignment horizontal="center" vertical="center" wrapText="1"/>
    </xf>
    <xf numFmtId="4" fontId="12" fillId="3" borderId="15" xfId="0" applyNumberFormat="1" applyFont="1" applyFill="1" applyBorder="1" applyAlignment="1">
      <alignment horizontal="center" vertical="center" wrapText="1"/>
    </xf>
    <xf numFmtId="0" fontId="11" fillId="9" borderId="0" xfId="0" applyFont="1" applyFill="1" applyAlignment="1">
      <alignment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2" fontId="12" fillId="3" borderId="10" xfId="0" applyNumberFormat="1" applyFont="1" applyFill="1" applyBorder="1" applyAlignment="1">
      <alignment horizontal="center" vertical="center" wrapText="1"/>
    </xf>
    <xf numFmtId="4" fontId="11" fillId="3" borderId="0" xfId="0" applyNumberFormat="1" applyFont="1" applyFill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4" fontId="11" fillId="3" borderId="10" xfId="0" applyNumberFormat="1" applyFont="1" applyFill="1" applyBorder="1" applyAlignment="1">
      <alignment horizontal="center" vertical="center" wrapText="1"/>
    </xf>
    <xf numFmtId="49" fontId="12" fillId="3" borderId="7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center" vertical="center" wrapText="1"/>
    </xf>
    <xf numFmtId="4" fontId="11" fillId="3" borderId="6" xfId="0" applyNumberFormat="1" applyFont="1" applyFill="1" applyBorder="1" applyAlignment="1">
      <alignment horizontal="center" vertical="center" wrapText="1"/>
    </xf>
    <xf numFmtId="4" fontId="11" fillId="3" borderId="8" xfId="0" applyNumberFormat="1" applyFont="1" applyFill="1" applyBorder="1" applyAlignment="1">
      <alignment horizontal="center" vertical="center" wrapText="1"/>
    </xf>
    <xf numFmtId="2" fontId="12" fillId="3" borderId="6" xfId="0" applyNumberFormat="1" applyFont="1" applyFill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4" fontId="12" fillId="3" borderId="10" xfId="0" applyNumberFormat="1" applyFont="1" applyFill="1" applyBorder="1" applyAlignment="1">
      <alignment horizontal="center" vertical="center" wrapText="1"/>
    </xf>
    <xf numFmtId="4" fontId="12" fillId="3" borderId="0" xfId="0" applyNumberFormat="1" applyFont="1" applyFill="1" applyAlignment="1">
      <alignment horizontal="center" vertical="center" wrapText="1"/>
    </xf>
    <xf numFmtId="4" fontId="12" fillId="3" borderId="38" xfId="0" applyNumberFormat="1" applyFont="1" applyFill="1" applyBorder="1" applyAlignment="1">
      <alignment horizontal="center" vertical="center" wrapText="1"/>
    </xf>
    <xf numFmtId="2" fontId="12" fillId="3" borderId="38" xfId="0" applyNumberFormat="1" applyFont="1" applyFill="1" applyBorder="1" applyAlignment="1">
      <alignment horizontal="center" vertical="center" wrapText="1"/>
    </xf>
    <xf numFmtId="4" fontId="11" fillId="3" borderId="38" xfId="0" applyNumberFormat="1" applyFont="1" applyFill="1" applyBorder="1" applyAlignment="1">
      <alignment horizontal="center" vertical="center" wrapText="1"/>
    </xf>
    <xf numFmtId="4" fontId="12" fillId="0" borderId="38" xfId="0" applyNumberFormat="1" applyFont="1" applyBorder="1" applyAlignment="1">
      <alignment horizontal="center" vertical="center" wrapText="1"/>
    </xf>
    <xf numFmtId="2" fontId="12" fillId="0" borderId="38" xfId="0" applyNumberFormat="1" applyFont="1" applyBorder="1" applyAlignment="1">
      <alignment horizontal="center" vertical="center" wrapText="1"/>
    </xf>
    <xf numFmtId="4" fontId="11" fillId="0" borderId="38" xfId="0" applyNumberFormat="1" applyFont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vertical="center"/>
    </xf>
    <xf numFmtId="49" fontId="13" fillId="4" borderId="0" xfId="0" applyNumberFormat="1" applyFont="1" applyFill="1" applyAlignment="1">
      <alignment horizontal="center" vertical="center" wrapText="1"/>
    </xf>
    <xf numFmtId="0" fontId="11" fillId="10" borderId="0" xfId="0" applyFont="1" applyFill="1" applyAlignment="1">
      <alignment vertical="center"/>
    </xf>
    <xf numFmtId="0" fontId="14" fillId="10" borderId="43" xfId="0" applyFont="1" applyFill="1" applyBorder="1" applyAlignment="1">
      <alignment horizontal="center" vertical="center" wrapText="1"/>
    </xf>
    <xf numFmtId="49" fontId="12" fillId="10" borderId="43" xfId="0" applyNumberFormat="1" applyFont="1" applyFill="1" applyBorder="1" applyAlignment="1">
      <alignment horizontal="center" vertical="center" wrapText="1"/>
    </xf>
    <xf numFmtId="0" fontId="11" fillId="10" borderId="43" xfId="0" applyFont="1" applyFill="1" applyBorder="1" applyAlignment="1">
      <alignment vertical="center"/>
    </xf>
    <xf numFmtId="0" fontId="11" fillId="10" borderId="43" xfId="0" applyFont="1" applyFill="1" applyBorder="1" applyAlignment="1">
      <alignment horizontal="center" vertical="center" wrapText="1"/>
    </xf>
    <xf numFmtId="4" fontId="14" fillId="10" borderId="43" xfId="0" applyNumberFormat="1" applyFont="1" applyFill="1" applyBorder="1" applyAlignment="1">
      <alignment horizontal="center" vertical="center" wrapText="1"/>
    </xf>
    <xf numFmtId="4" fontId="8" fillId="10" borderId="43" xfId="0" applyNumberFormat="1" applyFont="1" applyFill="1" applyBorder="1" applyAlignment="1">
      <alignment horizontal="center" vertical="center" wrapText="1"/>
    </xf>
    <xf numFmtId="49" fontId="12" fillId="10" borderId="43" xfId="0" applyNumberFormat="1" applyFont="1" applyFill="1" applyBorder="1" applyAlignment="1">
      <alignment horizontal="left" vertical="center" wrapText="1"/>
    </xf>
    <xf numFmtId="49" fontId="12" fillId="9" borderId="11" xfId="0" applyNumberFormat="1" applyFont="1" applyFill="1" applyBorder="1" applyAlignment="1">
      <alignment horizontal="center" vertical="center" wrapText="1"/>
    </xf>
    <xf numFmtId="49" fontId="12" fillId="9" borderId="0" xfId="0" applyNumberFormat="1" applyFont="1" applyFill="1" applyAlignment="1">
      <alignment horizontal="center" vertical="center" wrapText="1"/>
    </xf>
    <xf numFmtId="0" fontId="11" fillId="9" borderId="10" xfId="0" applyFont="1" applyFill="1" applyBorder="1" applyAlignment="1">
      <alignment vertical="center"/>
    </xf>
    <xf numFmtId="0" fontId="11" fillId="9" borderId="0" xfId="0" applyFont="1" applyFill="1" applyAlignment="1">
      <alignment horizontal="center" vertical="center" wrapText="1"/>
    </xf>
    <xf numFmtId="4" fontId="12" fillId="9" borderId="10" xfId="0" applyNumberFormat="1" applyFont="1" applyFill="1" applyBorder="1" applyAlignment="1">
      <alignment horizontal="center" vertical="center" wrapText="1"/>
    </xf>
    <xf numFmtId="4" fontId="12" fillId="9" borderId="0" xfId="0" applyNumberFormat="1" applyFont="1" applyFill="1" applyAlignment="1">
      <alignment horizontal="center" vertical="center" wrapText="1"/>
    </xf>
    <xf numFmtId="4" fontId="11" fillId="9" borderId="10" xfId="0" applyNumberFormat="1" applyFont="1" applyFill="1" applyBorder="1" applyAlignment="1">
      <alignment horizontal="center" vertical="center" wrapText="1"/>
    </xf>
    <xf numFmtId="4" fontId="11" fillId="9" borderId="0" xfId="0" applyNumberFormat="1" applyFont="1" applyFill="1" applyAlignment="1">
      <alignment horizontal="center" vertical="center" wrapText="1"/>
    </xf>
    <xf numFmtId="49" fontId="12" fillId="9" borderId="32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6" borderId="49" xfId="0" applyFont="1" applyFill="1" applyBorder="1" applyAlignment="1">
      <alignment horizontal="center" vertical="center"/>
    </xf>
    <xf numFmtId="0" fontId="8" fillId="6" borderId="50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11" fillId="8" borderId="43" xfId="0" applyFont="1" applyFill="1" applyBorder="1"/>
    <xf numFmtId="0" fontId="12" fillId="4" borderId="43" xfId="0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1" fillId="0" borderId="43" xfId="0" applyFont="1" applyBorder="1" applyAlignment="1">
      <alignment horizontal="center" vertical="center" wrapText="1"/>
    </xf>
    <xf numFmtId="4" fontId="12" fillId="4" borderId="43" xfId="0" applyNumberFormat="1" applyFont="1" applyFill="1" applyBorder="1" applyAlignment="1">
      <alignment horizontal="center" vertical="center" wrapText="1"/>
    </xf>
    <xf numFmtId="4" fontId="11" fillId="4" borderId="43" xfId="0" applyNumberFormat="1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left" vertical="center" wrapText="1"/>
    </xf>
    <xf numFmtId="0" fontId="11" fillId="0" borderId="43" xfId="0" applyFont="1" applyBorder="1" applyAlignment="1">
      <alignment vertical="center"/>
    </xf>
    <xf numFmtId="0" fontId="8" fillId="4" borderId="43" xfId="0" applyFont="1" applyFill="1" applyBorder="1" applyAlignment="1">
      <alignment horizontal="center" vertical="center" wrapText="1"/>
    </xf>
    <xf numFmtId="0" fontId="12" fillId="8" borderId="43" xfId="0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center" vertical="center" wrapText="1"/>
    </xf>
    <xf numFmtId="0" fontId="11" fillId="8" borderId="43" xfId="0" applyFont="1" applyFill="1" applyBorder="1" applyAlignment="1">
      <alignment vertical="center" wrapText="1"/>
    </xf>
    <xf numFmtId="0" fontId="11" fillId="8" borderId="43" xfId="0" applyFont="1" applyFill="1" applyBorder="1" applyAlignment="1">
      <alignment horizontal="center" vertical="center" wrapText="1"/>
    </xf>
    <xf numFmtId="4" fontId="12" fillId="8" borderId="43" xfId="0" applyNumberFormat="1" applyFont="1" applyFill="1" applyBorder="1" applyAlignment="1">
      <alignment horizontal="center" vertical="center" wrapText="1"/>
    </xf>
    <xf numFmtId="4" fontId="11" fillId="8" borderId="43" xfId="0" applyNumberFormat="1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left" vertical="center" wrapText="1"/>
    </xf>
    <xf numFmtId="0" fontId="11" fillId="8" borderId="43" xfId="0" applyFont="1" applyFill="1" applyBorder="1" applyAlignment="1">
      <alignment vertical="center"/>
    </xf>
    <xf numFmtId="0" fontId="8" fillId="8" borderId="43" xfId="0" applyFont="1" applyFill="1" applyBorder="1" applyAlignment="1">
      <alignment horizontal="center" vertical="center" wrapText="1"/>
    </xf>
    <xf numFmtId="2" fontId="8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 wrapText="1"/>
    </xf>
    <xf numFmtId="1" fontId="8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center" wrapText="1"/>
    </xf>
    <xf numFmtId="49" fontId="13" fillId="4" borderId="43" xfId="0" applyNumberFormat="1" applyFont="1" applyFill="1" applyBorder="1" applyAlignment="1">
      <alignment horizontal="center" vertical="center" wrapText="1"/>
    </xf>
    <xf numFmtId="2" fontId="11" fillId="0" borderId="43" xfId="0" applyNumberFormat="1" applyFont="1" applyBorder="1" applyAlignment="1">
      <alignment vertical="center" wrapText="1"/>
    </xf>
    <xf numFmtId="0" fontId="11" fillId="0" borderId="43" xfId="0" applyFont="1" applyBorder="1" applyAlignment="1">
      <alignment horizontal="left" vertical="center"/>
    </xf>
    <xf numFmtId="49" fontId="12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horizontal="left" vertical="center" wrapText="1"/>
    </xf>
    <xf numFmtId="4" fontId="12" fillId="0" borderId="43" xfId="0" applyNumberFormat="1" applyFont="1" applyBorder="1" applyAlignment="1">
      <alignment horizontal="center" vertical="center" wrapText="1"/>
    </xf>
    <xf numFmtId="4" fontId="11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vertical="center" wrapText="1"/>
    </xf>
    <xf numFmtId="0" fontId="8" fillId="0" borderId="43" xfId="0" applyFont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center" vertical="center" wrapText="1"/>
    </xf>
    <xf numFmtId="4" fontId="12" fillId="3" borderId="43" xfId="0" applyNumberFormat="1" applyFont="1" applyFill="1" applyBorder="1" applyAlignment="1">
      <alignment horizontal="center" vertical="center" wrapText="1"/>
    </xf>
    <xf numFmtId="4" fontId="11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vertical="center" wrapText="1"/>
    </xf>
    <xf numFmtId="0" fontId="8" fillId="3" borderId="43" xfId="0" applyFont="1" applyFill="1" applyBorder="1" applyAlignment="1">
      <alignment horizontal="center" vertical="center" wrapText="1"/>
    </xf>
    <xf numFmtId="49" fontId="13" fillId="4" borderId="43" xfId="0" applyNumberFormat="1" applyFont="1" applyFill="1" applyBorder="1" applyAlignment="1">
      <alignment horizontal="left" vertical="center" wrapText="1"/>
    </xf>
    <xf numFmtId="49" fontId="12" fillId="4" borderId="43" xfId="0" applyNumberFormat="1" applyFont="1" applyFill="1" applyBorder="1" applyAlignment="1">
      <alignment vertical="center" wrapText="1"/>
    </xf>
    <xf numFmtId="2" fontId="8" fillId="0" borderId="43" xfId="0" applyNumberFormat="1" applyFont="1" applyBorder="1" applyAlignment="1">
      <alignment horizontal="center" vertical="center" wrapText="1"/>
    </xf>
    <xf numFmtId="164" fontId="8" fillId="0" borderId="43" xfId="0" applyNumberFormat="1" applyFont="1" applyBorder="1" applyAlignment="1">
      <alignment horizontal="center" vertical="center" wrapText="1"/>
    </xf>
    <xf numFmtId="49" fontId="12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horizontal="left" vertical="top" wrapText="1"/>
    </xf>
    <xf numFmtId="0" fontId="11" fillId="3" borderId="50" xfId="0" applyFont="1" applyFill="1" applyBorder="1" applyAlignment="1">
      <alignment horizontal="center" vertical="top" wrapText="1"/>
    </xf>
    <xf numFmtId="4" fontId="12" fillId="3" borderId="50" xfId="0" applyNumberFormat="1" applyFont="1" applyFill="1" applyBorder="1" applyAlignment="1">
      <alignment horizontal="center" vertical="top" wrapText="1"/>
    </xf>
    <xf numFmtId="4" fontId="11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vertical="top" wrapText="1"/>
    </xf>
    <xf numFmtId="49" fontId="12" fillId="3" borderId="50" xfId="0" applyNumberFormat="1" applyFont="1" applyFill="1" applyBorder="1" applyAlignment="1">
      <alignment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11" fillId="13" borderId="43" xfId="0" applyFont="1" applyFill="1" applyBorder="1"/>
    <xf numFmtId="4" fontId="8" fillId="13" borderId="43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center" vertical="center" wrapText="1"/>
    </xf>
    <xf numFmtId="49" fontId="12" fillId="3" borderId="14" xfId="0" applyNumberFormat="1" applyFont="1" applyFill="1" applyBorder="1" applyAlignment="1">
      <alignment horizontal="left" vertical="center" wrapText="1"/>
    </xf>
    <xf numFmtId="0" fontId="11" fillId="3" borderId="15" xfId="0" applyFont="1" applyFill="1" applyBorder="1" applyAlignment="1">
      <alignment horizontal="center" vertical="center" wrapText="1"/>
    </xf>
    <xf numFmtId="4" fontId="12" fillId="3" borderId="14" xfId="0" applyNumberFormat="1" applyFont="1" applyFill="1" applyBorder="1" applyAlignment="1">
      <alignment horizontal="center" vertical="center" wrapText="1"/>
    </xf>
    <xf numFmtId="49" fontId="12" fillId="3" borderId="40" xfId="0" applyNumberFormat="1" applyFont="1" applyFill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left" vertical="center" wrapText="1"/>
    </xf>
    <xf numFmtId="49" fontId="12" fillId="0" borderId="32" xfId="0" applyNumberFormat="1" applyFont="1" applyBorder="1" applyAlignment="1">
      <alignment horizontal="left" vertical="center" wrapText="1"/>
    </xf>
    <xf numFmtId="49" fontId="12" fillId="3" borderId="33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left" vertical="center" wrapText="1"/>
    </xf>
    <xf numFmtId="49" fontId="12" fillId="3" borderId="32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left" vertical="center"/>
    </xf>
    <xf numFmtId="49" fontId="12" fillId="0" borderId="9" xfId="0" applyNumberFormat="1" applyFont="1" applyBorder="1" applyAlignment="1">
      <alignment horizontal="left" vertical="center"/>
    </xf>
    <xf numFmtId="49" fontId="12" fillId="8" borderId="33" xfId="0" applyNumberFormat="1" applyFont="1" applyFill="1" applyBorder="1" applyAlignment="1">
      <alignment horizontal="center" vertical="center"/>
    </xf>
    <xf numFmtId="49" fontId="12" fillId="8" borderId="10" xfId="0" applyNumberFormat="1" applyFont="1" applyFill="1" applyBorder="1" applyAlignment="1">
      <alignment horizontal="center" vertical="center" wrapText="1"/>
    </xf>
    <xf numFmtId="49" fontId="12" fillId="8" borderId="12" xfId="0" applyNumberFormat="1" applyFont="1" applyFill="1" applyBorder="1" applyAlignment="1">
      <alignment horizontal="left" vertical="center"/>
    </xf>
    <xf numFmtId="0" fontId="11" fillId="8" borderId="0" xfId="0" applyFont="1" applyFill="1" applyAlignment="1">
      <alignment horizontal="center" vertical="center" wrapText="1"/>
    </xf>
    <xf numFmtId="4" fontId="11" fillId="8" borderId="10" xfId="0" applyNumberFormat="1" applyFont="1" applyFill="1" applyBorder="1" applyAlignment="1">
      <alignment horizontal="center" vertical="center"/>
    </xf>
    <xf numFmtId="4" fontId="11" fillId="8" borderId="0" xfId="0" applyNumberFormat="1" applyFont="1" applyFill="1" applyAlignment="1">
      <alignment horizontal="center" vertical="center" wrapText="1"/>
    </xf>
    <xf numFmtId="49" fontId="12" fillId="8" borderId="9" xfId="0" applyNumberFormat="1" applyFont="1" applyFill="1" applyBorder="1" applyAlignment="1">
      <alignment horizontal="left" vertical="center"/>
    </xf>
    <xf numFmtId="0" fontId="8" fillId="8" borderId="11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2" fontId="8" fillId="8" borderId="10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left" vertical="center" wrapText="1"/>
    </xf>
    <xf numFmtId="0" fontId="11" fillId="4" borderId="3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left" vertical="center" wrapText="1"/>
    </xf>
    <xf numFmtId="0" fontId="11" fillId="0" borderId="52" xfId="0" applyFont="1" applyBorder="1" applyAlignment="1">
      <alignment horizontal="center" vertical="center" wrapText="1"/>
    </xf>
    <xf numFmtId="4" fontId="11" fillId="4" borderId="6" xfId="0" applyNumberFormat="1" applyFont="1" applyFill="1" applyBorder="1" applyAlignment="1">
      <alignment horizontal="center" vertical="center"/>
    </xf>
    <xf numFmtId="4" fontId="11" fillId="4" borderId="8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left" vertical="center" wrapText="1"/>
    </xf>
    <xf numFmtId="49" fontId="12" fillId="4" borderId="33" xfId="0" applyNumberFormat="1" applyFont="1" applyFill="1" applyBorder="1" applyAlignment="1">
      <alignment horizontal="center" vertical="center" wrapText="1"/>
    </xf>
    <xf numFmtId="49" fontId="12" fillId="4" borderId="10" xfId="0" applyNumberFormat="1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left" vertical="center" wrapText="1"/>
    </xf>
    <xf numFmtId="4" fontId="11" fillId="4" borderId="0" xfId="0" applyNumberFormat="1" applyFont="1" applyFill="1" applyAlignment="1">
      <alignment horizontal="center" vertical="center" wrapText="1"/>
    </xf>
    <xf numFmtId="4" fontId="11" fillId="4" borderId="1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9" fontId="12" fillId="4" borderId="32" xfId="0" applyNumberFormat="1" applyFont="1" applyFill="1" applyBorder="1" applyAlignment="1">
      <alignment horizontal="left" vertical="center" wrapText="1"/>
    </xf>
    <xf numFmtId="49" fontId="12" fillId="3" borderId="35" xfId="0" applyNumberFormat="1" applyFont="1" applyFill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 wrapText="1"/>
    </xf>
    <xf numFmtId="4" fontId="12" fillId="3" borderId="8" xfId="0" applyNumberFormat="1" applyFont="1" applyFill="1" applyBorder="1" applyAlignment="1">
      <alignment horizontal="center" vertical="center" wrapText="1"/>
    </xf>
    <xf numFmtId="49" fontId="12" fillId="3" borderId="34" xfId="0" applyNumberFormat="1" applyFont="1" applyFill="1" applyBorder="1" applyAlignment="1">
      <alignment horizontal="left" vertical="center" wrapText="1"/>
    </xf>
    <xf numFmtId="49" fontId="12" fillId="0" borderId="37" xfId="0" applyNumberFormat="1" applyFont="1" applyBorder="1" applyAlignment="1">
      <alignment horizontal="center" vertical="center" wrapText="1"/>
    </xf>
    <xf numFmtId="49" fontId="12" fillId="0" borderId="15" xfId="0" applyNumberFormat="1" applyFont="1" applyBorder="1" applyAlignment="1">
      <alignment horizontal="center" vertical="center" wrapText="1"/>
    </xf>
    <xf numFmtId="49" fontId="12" fillId="0" borderId="14" xfId="0" applyNumberFormat="1" applyFont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4" fontId="12" fillId="0" borderId="15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2" fillId="0" borderId="40" xfId="0" applyNumberFormat="1" applyFont="1" applyBorder="1" applyAlignment="1">
      <alignment horizontal="left" vertical="center" wrapText="1"/>
    </xf>
    <xf numFmtId="49" fontId="12" fillId="0" borderId="35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49" fontId="12" fillId="0" borderId="34" xfId="0" applyNumberFormat="1" applyFont="1" applyBorder="1" applyAlignment="1">
      <alignment horizontal="left" vertical="center" wrapText="1"/>
    </xf>
    <xf numFmtId="4" fontId="14" fillId="0" borderId="0" xfId="0" applyNumberFormat="1" applyFont="1" applyAlignment="1">
      <alignment horizontal="center" vertical="center" wrapText="1"/>
    </xf>
    <xf numFmtId="49" fontId="12" fillId="3" borderId="33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left" vertical="center"/>
    </xf>
    <xf numFmtId="49" fontId="12" fillId="3" borderId="9" xfId="0" applyNumberFormat="1" applyFont="1" applyFill="1" applyBorder="1" applyAlignment="1">
      <alignment horizontal="left" vertical="center"/>
    </xf>
    <xf numFmtId="4" fontId="12" fillId="8" borderId="10" xfId="0" applyNumberFormat="1" applyFont="1" applyFill="1" applyBorder="1" applyAlignment="1">
      <alignment vertical="center"/>
    </xf>
    <xf numFmtId="4" fontId="12" fillId="8" borderId="0" xfId="0" applyNumberFormat="1" applyFont="1" applyFill="1" applyAlignment="1">
      <alignment vertical="center"/>
    </xf>
    <xf numFmtId="0" fontId="11" fillId="4" borderId="6" xfId="0" applyFont="1" applyFill="1" applyBorder="1" applyAlignment="1">
      <alignment horizontal="left" vertical="center" wrapText="1"/>
    </xf>
    <xf numFmtId="49" fontId="12" fillId="3" borderId="13" xfId="0" applyNumberFormat="1" applyFont="1" applyFill="1" applyBorder="1" applyAlignment="1">
      <alignment horizontal="center" vertical="center" wrapText="1"/>
    </xf>
    <xf numFmtId="49" fontId="12" fillId="0" borderId="38" xfId="0" applyNumberFormat="1" applyFont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0" borderId="41" xfId="0" applyNumberFormat="1" applyFont="1" applyBorder="1" applyAlignment="1">
      <alignment horizontal="center" vertical="center" wrapText="1"/>
    </xf>
    <xf numFmtId="4" fontId="12" fillId="0" borderId="41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4" fillId="0" borderId="38" xfId="0" applyNumberFormat="1" applyFont="1" applyBorder="1" applyAlignment="1">
      <alignment horizontal="center" vertical="center" wrapText="1"/>
    </xf>
    <xf numFmtId="49" fontId="14" fillId="3" borderId="0" xfId="0" applyNumberFormat="1" applyFont="1" applyFill="1" applyAlignment="1">
      <alignment horizontal="center" vertical="center" wrapText="1"/>
    </xf>
    <xf numFmtId="49" fontId="14" fillId="3" borderId="38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12" fillId="3" borderId="12" xfId="0" applyNumberFormat="1" applyFont="1" applyFill="1" applyBorder="1" applyAlignment="1">
      <alignment horizontal="left" vertical="center" wrapText="1"/>
    </xf>
    <xf numFmtId="49" fontId="12" fillId="3" borderId="13" xfId="0" applyNumberFormat="1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center" vertical="center"/>
    </xf>
    <xf numFmtId="4" fontId="12" fillId="3" borderId="0" xfId="0" applyNumberFormat="1" applyFont="1" applyFill="1" applyAlignment="1">
      <alignment horizontal="center" vertical="center"/>
    </xf>
    <xf numFmtId="49" fontId="12" fillId="3" borderId="32" xfId="0" applyNumberFormat="1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49" fontId="12" fillId="0" borderId="32" xfId="0" applyNumberFormat="1" applyFont="1" applyBorder="1" applyAlignment="1">
      <alignment vertical="center" wrapText="1"/>
    </xf>
    <xf numFmtId="0" fontId="8" fillId="12" borderId="11" xfId="0" applyFont="1" applyFill="1" applyBorder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49" fontId="12" fillId="0" borderId="38" xfId="0" applyNumberFormat="1" applyFont="1" applyBorder="1" applyAlignment="1">
      <alignment vertical="center" wrapText="1"/>
    </xf>
    <xf numFmtId="2" fontId="8" fillId="4" borderId="10" xfId="0" applyNumberFormat="1" applyFont="1" applyFill="1" applyBorder="1" applyAlignment="1">
      <alignment horizontal="center" vertical="center" wrapText="1"/>
    </xf>
    <xf numFmtId="4" fontId="8" fillId="2" borderId="44" xfId="0" applyNumberFormat="1" applyFont="1" applyFill="1" applyBorder="1" applyAlignment="1">
      <alignment horizontal="center" vertical="center"/>
    </xf>
    <xf numFmtId="4" fontId="8" fillId="2" borderId="43" xfId="0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left" vertical="center"/>
    </xf>
    <xf numFmtId="49" fontId="12" fillId="3" borderId="13" xfId="0" applyNumberFormat="1" applyFont="1" applyFill="1" applyBorder="1" applyAlignment="1">
      <alignment vertical="center"/>
    </xf>
    <xf numFmtId="49" fontId="12" fillId="3" borderId="32" xfId="0" applyNumberFormat="1" applyFont="1" applyFill="1" applyBorder="1" applyAlignment="1">
      <alignment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9" fontId="12" fillId="3" borderId="34" xfId="0" applyNumberFormat="1" applyFont="1" applyFill="1" applyBorder="1" applyAlignment="1">
      <alignment vertical="center" wrapText="1"/>
    </xf>
    <xf numFmtId="49" fontId="12" fillId="3" borderId="38" xfId="0" applyNumberFormat="1" applyFont="1" applyFill="1" applyBorder="1" applyAlignment="1">
      <alignment vertical="center" wrapText="1"/>
    </xf>
    <xf numFmtId="4" fontId="12" fillId="4" borderId="10" xfId="0" applyNumberFormat="1" applyFont="1" applyFill="1" applyBorder="1" applyAlignment="1">
      <alignment horizontal="center" vertical="center" wrapText="1"/>
    </xf>
    <xf numFmtId="49" fontId="13" fillId="4" borderId="0" xfId="0" applyNumberFormat="1" applyFont="1" applyFill="1" applyAlignment="1">
      <alignment horizontal="left" vertical="center" wrapText="1"/>
    </xf>
    <xf numFmtId="49" fontId="12" fillId="4" borderId="38" xfId="0" applyNumberFormat="1" applyFont="1" applyFill="1" applyBorder="1" applyAlignment="1">
      <alignment vertical="center" wrapText="1"/>
    </xf>
    <xf numFmtId="0" fontId="11" fillId="10" borderId="10" xfId="0" applyFont="1" applyFill="1" applyBorder="1" applyAlignment="1">
      <alignment vertical="center"/>
    </xf>
    <xf numFmtId="49" fontId="12" fillId="0" borderId="9" xfId="0" applyNumberFormat="1" applyFont="1" applyBorder="1" applyAlignment="1">
      <alignment vertical="center" wrapText="1"/>
    </xf>
    <xf numFmtId="49" fontId="12" fillId="3" borderId="9" xfId="0" applyNumberFormat="1" applyFont="1" applyFill="1" applyBorder="1" applyAlignment="1">
      <alignment vertical="center" wrapText="1"/>
    </xf>
    <xf numFmtId="0" fontId="11" fillId="3" borderId="5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center" wrapText="1"/>
    </xf>
    <xf numFmtId="49" fontId="12" fillId="0" borderId="34" xfId="0" applyNumberFormat="1" applyFont="1" applyBorder="1" applyAlignment="1">
      <alignment vertical="center" wrapText="1"/>
    </xf>
    <xf numFmtId="4" fontId="14" fillId="0" borderId="10" xfId="0" applyNumberFormat="1" applyFont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4" fontId="11" fillId="3" borderId="39" xfId="0" applyNumberFormat="1" applyFont="1" applyFill="1" applyBorder="1" applyAlignment="1">
      <alignment horizontal="center" vertical="center" wrapText="1"/>
    </xf>
    <xf numFmtId="4" fontId="12" fillId="3" borderId="36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 wrapText="1"/>
    </xf>
    <xf numFmtId="0" fontId="11" fillId="4" borderId="0" xfId="0" applyFont="1" applyFill="1"/>
    <xf numFmtId="0" fontId="11" fillId="4" borderId="43" xfId="0" applyFont="1" applyFill="1" applyBorder="1" applyAlignment="1">
      <alignment horizontal="left" vertical="center" wrapText="1"/>
    </xf>
    <xf numFmtId="0" fontId="11" fillId="4" borderId="43" xfId="0" applyFont="1" applyFill="1" applyBorder="1" applyAlignment="1">
      <alignment horizontal="center" vertical="center"/>
    </xf>
    <xf numFmtId="0" fontId="8" fillId="0" borderId="53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1" fillId="3" borderId="12" xfId="0" applyNumberFormat="1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left" vertical="center" wrapText="1"/>
    </xf>
    <xf numFmtId="0" fontId="15" fillId="0" borderId="43" xfId="0" applyFont="1" applyBorder="1" applyAlignment="1">
      <alignment vertical="center" wrapText="1"/>
    </xf>
    <xf numFmtId="4" fontId="12" fillId="0" borderId="0" xfId="0" applyNumberFormat="1" applyFont="1" applyAlignment="1">
      <alignment horizontal="center" vertical="center"/>
    </xf>
    <xf numFmtId="4" fontId="12" fillId="0" borderId="10" xfId="0" applyNumberFormat="1" applyFont="1" applyBorder="1" applyAlignment="1">
      <alignment vertical="center" wrapText="1"/>
    </xf>
    <xf numFmtId="4" fontId="12" fillId="0" borderId="0" xfId="0" applyNumberFormat="1" applyFont="1" applyAlignment="1">
      <alignment vertical="center" wrapText="1"/>
    </xf>
    <xf numFmtId="49" fontId="12" fillId="3" borderId="11" xfId="0" applyNumberFormat="1" applyFont="1" applyFill="1" applyBorder="1" applyAlignment="1">
      <alignment horizontal="left" vertical="center" wrapText="1"/>
    </xf>
    <xf numFmtId="4" fontId="12" fillId="3" borderId="10" xfId="0" applyNumberFormat="1" applyFont="1" applyFill="1" applyBorder="1" applyAlignment="1">
      <alignment vertical="center" wrapText="1"/>
    </xf>
    <xf numFmtId="4" fontId="12" fillId="3" borderId="0" xfId="0" applyNumberFormat="1" applyFont="1" applyFill="1" applyAlignment="1">
      <alignment vertical="center" wrapText="1"/>
    </xf>
    <xf numFmtId="49" fontId="12" fillId="3" borderId="36" xfId="0" applyNumberFormat="1" applyFont="1" applyFill="1" applyBorder="1" applyAlignment="1">
      <alignment horizontal="left" vertical="center" wrapText="1"/>
    </xf>
    <xf numFmtId="49" fontId="12" fillId="3" borderId="16" xfId="0" applyNumberFormat="1" applyFont="1" applyFill="1" applyBorder="1" applyAlignment="1">
      <alignment horizontal="left" vertical="top"/>
    </xf>
    <xf numFmtId="49" fontId="12" fillId="3" borderId="15" xfId="0" applyNumberFormat="1" applyFont="1" applyFill="1" applyBorder="1" applyAlignment="1">
      <alignment horizontal="left" vertical="top"/>
    </xf>
    <xf numFmtId="0" fontId="12" fillId="3" borderId="14" xfId="0" applyFont="1" applyFill="1" applyBorder="1" applyAlignment="1">
      <alignment horizontal="center" vertical="top"/>
    </xf>
    <xf numFmtId="49" fontId="12" fillId="3" borderId="15" xfId="0" applyNumberFormat="1" applyFont="1" applyFill="1" applyBorder="1" applyAlignment="1">
      <alignment vertical="top" wrapText="1"/>
    </xf>
    <xf numFmtId="4" fontId="11" fillId="3" borderId="15" xfId="0" applyNumberFormat="1" applyFont="1" applyFill="1" applyBorder="1" applyAlignment="1">
      <alignment horizontal="center" vertical="top"/>
    </xf>
    <xf numFmtId="4" fontId="11" fillId="3" borderId="14" xfId="0" applyNumberFormat="1" applyFont="1" applyFill="1" applyBorder="1" applyAlignment="1">
      <alignment horizontal="center" vertical="top"/>
    </xf>
    <xf numFmtId="4" fontId="12" fillId="3" borderId="15" xfId="0" applyNumberFormat="1" applyFont="1" applyFill="1" applyBorder="1" applyAlignment="1">
      <alignment horizontal="center" vertical="top"/>
    </xf>
    <xf numFmtId="49" fontId="12" fillId="3" borderId="13" xfId="0" applyNumberFormat="1" applyFont="1" applyFill="1" applyBorder="1" applyAlignment="1">
      <alignment horizontal="left" vertical="top"/>
    </xf>
    <xf numFmtId="49" fontId="12" fillId="0" borderId="11" xfId="0" applyNumberFormat="1" applyFont="1" applyBorder="1" applyAlignment="1">
      <alignment horizontal="center" vertical="top"/>
    </xf>
    <xf numFmtId="49" fontId="12" fillId="0" borderId="10" xfId="0" applyNumberFormat="1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49" fontId="14" fillId="0" borderId="10" xfId="0" applyNumberFormat="1" applyFont="1" applyBorder="1" applyAlignment="1">
      <alignment horizontal="left" vertical="top" wrapText="1"/>
    </xf>
    <xf numFmtId="4" fontId="11" fillId="0" borderId="12" xfId="0" applyNumberFormat="1" applyFont="1" applyBorder="1" applyAlignment="1">
      <alignment horizontal="center" vertical="top"/>
    </xf>
    <xf numFmtId="4" fontId="11" fillId="0" borderId="10" xfId="0" applyNumberFormat="1" applyFont="1" applyBorder="1" applyAlignment="1">
      <alignment horizontal="center" vertical="top"/>
    </xf>
    <xf numFmtId="4" fontId="12" fillId="0" borderId="10" xfId="0" applyNumberFormat="1" applyFont="1" applyBorder="1" applyAlignment="1">
      <alignment horizontal="center" vertical="top"/>
    </xf>
    <xf numFmtId="49" fontId="12" fillId="0" borderId="9" xfId="0" applyNumberFormat="1" applyFont="1" applyBorder="1" applyAlignment="1">
      <alignment horizontal="left" vertical="top"/>
    </xf>
    <xf numFmtId="49" fontId="12" fillId="3" borderId="11" xfId="0" applyNumberFormat="1" applyFont="1" applyFill="1" applyBorder="1" applyAlignment="1">
      <alignment horizontal="left" vertical="top"/>
    </xf>
    <xf numFmtId="49" fontId="12" fillId="3" borderId="10" xfId="0" applyNumberFormat="1" applyFont="1" applyFill="1" applyBorder="1" applyAlignment="1">
      <alignment horizontal="left" vertical="top"/>
    </xf>
    <xf numFmtId="0" fontId="12" fillId="3" borderId="0" xfId="0" applyFont="1" applyFill="1" applyAlignment="1">
      <alignment horizontal="center" vertical="top"/>
    </xf>
    <xf numFmtId="49" fontId="14" fillId="3" borderId="10" xfId="0" applyNumberFormat="1" applyFont="1" applyFill="1" applyBorder="1" applyAlignment="1">
      <alignment vertical="top" wrapText="1"/>
    </xf>
    <xf numFmtId="4" fontId="11" fillId="3" borderId="10" xfId="0" applyNumberFormat="1" applyFont="1" applyFill="1" applyBorder="1" applyAlignment="1">
      <alignment horizontal="center" vertical="top"/>
    </xf>
    <xf numFmtId="4" fontId="11" fillId="3" borderId="0" xfId="0" applyNumberFormat="1" applyFont="1" applyFill="1" applyAlignment="1">
      <alignment horizontal="center" vertical="top"/>
    </xf>
    <xf numFmtId="4" fontId="12" fillId="3" borderId="10" xfId="0" applyNumberFormat="1" applyFont="1" applyFill="1" applyBorder="1" applyAlignment="1">
      <alignment horizontal="center" vertical="top"/>
    </xf>
    <xf numFmtId="49" fontId="12" fillId="3" borderId="9" xfId="0" applyNumberFormat="1" applyFont="1" applyFill="1" applyBorder="1" applyAlignment="1">
      <alignment horizontal="left" vertical="top"/>
    </xf>
    <xf numFmtId="0" fontId="13" fillId="4" borderId="0" xfId="0" applyFont="1" applyFill="1" applyAlignment="1">
      <alignment horizontal="center" vertical="top"/>
    </xf>
    <xf numFmtId="49" fontId="12" fillId="3" borderId="11" xfId="0" applyNumberFormat="1" applyFont="1" applyFill="1" applyBorder="1" applyAlignment="1">
      <alignment horizontal="center" vertical="top"/>
    </xf>
    <xf numFmtId="49" fontId="12" fillId="3" borderId="10" xfId="0" applyNumberFormat="1" applyFont="1" applyFill="1" applyBorder="1" applyAlignment="1">
      <alignment horizontal="center" vertical="top"/>
    </xf>
    <xf numFmtId="4" fontId="12" fillId="0" borderId="11" xfId="0" applyNumberFormat="1" applyFont="1" applyBorder="1" applyAlignment="1">
      <alignment horizontal="center" vertical="top"/>
    </xf>
    <xf numFmtId="49" fontId="14" fillId="0" borderId="10" xfId="0" applyNumberFormat="1" applyFont="1" applyBorder="1" applyAlignment="1">
      <alignment vertical="top" wrapText="1"/>
    </xf>
    <xf numFmtId="0" fontId="11" fillId="3" borderId="11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top"/>
    </xf>
    <xf numFmtId="0" fontId="11" fillId="3" borderId="0" xfId="0" applyFont="1" applyFill="1" applyAlignment="1">
      <alignment horizontal="center" vertical="top"/>
    </xf>
    <xf numFmtId="0" fontId="8" fillId="3" borderId="10" xfId="0" applyFont="1" applyFill="1" applyBorder="1" applyAlignment="1">
      <alignment horizontal="left" vertical="top" wrapText="1"/>
    </xf>
    <xf numFmtId="0" fontId="11" fillId="3" borderId="7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left"/>
    </xf>
    <xf numFmtId="4" fontId="11" fillId="3" borderId="6" xfId="0" applyNumberFormat="1" applyFont="1" applyFill="1" applyBorder="1" applyAlignment="1">
      <alignment horizontal="center"/>
    </xf>
    <xf numFmtId="4" fontId="11" fillId="3" borderId="8" xfId="0" applyNumberFormat="1" applyFont="1" applyFill="1" applyBorder="1" applyAlignment="1">
      <alignment horizontal="center"/>
    </xf>
    <xf numFmtId="4" fontId="11" fillId="3" borderId="6" xfId="0" applyNumberFormat="1" applyFont="1" applyFill="1" applyBorder="1" applyAlignment="1">
      <alignment horizontal="center" vertical="top"/>
    </xf>
    <xf numFmtId="4" fontId="11" fillId="3" borderId="8" xfId="0" applyNumberFormat="1" applyFont="1" applyFill="1" applyBorder="1" applyAlignment="1">
      <alignment horizontal="center" vertical="top"/>
    </xf>
    <xf numFmtId="0" fontId="11" fillId="3" borderId="5" xfId="0" applyFont="1" applyFill="1" applyBorder="1" applyAlignment="1">
      <alignment horizontal="left"/>
    </xf>
    <xf numFmtId="49" fontId="11" fillId="0" borderId="0" xfId="0" applyNumberFormat="1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7" fillId="7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8" fillId="0" borderId="0" xfId="0" applyFont="1" applyAlignment="1">
      <alignment horizontal="right" wrapText="1"/>
    </xf>
    <xf numFmtId="0" fontId="8" fillId="2" borderId="51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19.jpeg"/><Relationship Id="rId1" Type="http://schemas.openxmlformats.org/officeDocument/2006/relationships/image" Target="../media/image23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5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234315</xdr:colOff>
      <xdr:row>18</xdr:row>
      <xdr:rowOff>76200</xdr:rowOff>
    </xdr:from>
    <xdr:to>
      <xdr:col>10</xdr:col>
      <xdr:colOff>249559</xdr:colOff>
      <xdr:row>33</xdr:row>
      <xdr:rowOff>114300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939165" y="3581400"/>
          <a:ext cx="8911594" cy="26098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77724" rIns="91440" bIns="0" anchor="t" upright="1"/>
        <a:lstStyle/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RED ESTATAL DE 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CAMINOS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(GEORREFERENCIADOS)</a:t>
          </a:r>
        </a:p>
      </xdr:txBody>
    </xdr:sp>
    <xdr:clientData/>
  </xdr:twoCellAnchor>
  <xdr:twoCellAnchor>
    <xdr:from>
      <xdr:col>5</xdr:col>
      <xdr:colOff>545017</xdr:colOff>
      <xdr:row>40</xdr:row>
      <xdr:rowOff>152400</xdr:rowOff>
    </xdr:from>
    <xdr:to>
      <xdr:col>10</xdr:col>
      <xdr:colOff>1144857</xdr:colOff>
      <xdr:row>46</xdr:row>
      <xdr:rowOff>171450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040817" y="7429500"/>
          <a:ext cx="5705240" cy="10096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Villahemosa, Tabasco; 31 Diciembre 2022</a:t>
          </a:r>
        </a:p>
      </xdr:txBody>
    </xdr:sp>
    <xdr:clientData/>
  </xdr:twoCellAnchor>
  <xdr:twoCellAnchor>
    <xdr:from>
      <xdr:col>1</xdr:col>
      <xdr:colOff>66094</xdr:colOff>
      <xdr:row>2</xdr:row>
      <xdr:rowOff>66674</xdr:rowOff>
    </xdr:from>
    <xdr:to>
      <xdr:col>10</xdr:col>
      <xdr:colOff>866775</xdr:colOff>
      <xdr:row>9</xdr:row>
      <xdr:rowOff>38099</xdr:rowOff>
    </xdr:to>
    <xdr:pic>
      <xdr:nvPicPr>
        <xdr:cNvPr id="6" name="Imagen 5" descr="LOGO JEC TABASCO SOTOP">
          <a:extLst>
            <a:ext uri="{FF2B5EF4-FFF2-40B4-BE49-F238E27FC236}">
              <a16:creationId xmlns:a16="http://schemas.microsoft.com/office/drawing/2014/main" id="{436CCBC5-849E-421E-AE85-600A4E6D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44" y="466724"/>
          <a:ext cx="10192331" cy="1533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17972</xdr:rowOff>
    </xdr:from>
    <xdr:to>
      <xdr:col>7</xdr:col>
      <xdr:colOff>98701</xdr:colOff>
      <xdr:row>6</xdr:row>
      <xdr:rowOff>155132</xdr:rowOff>
    </xdr:to>
    <xdr:pic>
      <xdr:nvPicPr>
        <xdr:cNvPr id="2" name="Picture 7" descr="map2700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17972"/>
          <a:ext cx="2278956" cy="1323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2815084</xdr:colOff>
      <xdr:row>5</xdr:row>
      <xdr:rowOff>118845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3F25880-B1FC-45C6-80FC-851C1BDA4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23813</xdr:colOff>
      <xdr:row>0</xdr:row>
      <xdr:rowOff>0</xdr:rowOff>
    </xdr:from>
    <xdr:to>
      <xdr:col>7</xdr:col>
      <xdr:colOff>78581</xdr:colOff>
      <xdr:row>6</xdr:row>
      <xdr:rowOff>129540</xdr:rowOff>
    </xdr:to>
    <xdr:pic>
      <xdr:nvPicPr>
        <xdr:cNvPr id="2" name="Picture 7" descr="map2700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82" y="0"/>
          <a:ext cx="2138362" cy="133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</xdr:colOff>
      <xdr:row>1</xdr:row>
      <xdr:rowOff>214308</xdr:rowOff>
    </xdr:from>
    <xdr:to>
      <xdr:col>3</xdr:col>
      <xdr:colOff>2747015</xdr:colOff>
      <xdr:row>5</xdr:row>
      <xdr:rowOff>92557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4C2A6251-071E-43AA-984D-44E752F2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38099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</xdr:colOff>
      <xdr:row>0</xdr:row>
      <xdr:rowOff>28575</xdr:rowOff>
    </xdr:from>
    <xdr:to>
      <xdr:col>7</xdr:col>
      <xdr:colOff>99060</xdr:colOff>
      <xdr:row>6</xdr:row>
      <xdr:rowOff>97155</xdr:rowOff>
    </xdr:to>
    <xdr:pic>
      <xdr:nvPicPr>
        <xdr:cNvPr id="2" name="Picture 7" descr="map2700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795" y="28575"/>
          <a:ext cx="2148840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2811309</xdr:colOff>
      <xdr:row>5</xdr:row>
      <xdr:rowOff>113992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266B785-4C16-4AE9-B866-6B27F46BF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12140</xdr:colOff>
      <xdr:row>0</xdr:row>
      <xdr:rowOff>64577</xdr:rowOff>
    </xdr:from>
    <xdr:to>
      <xdr:col>7</xdr:col>
      <xdr:colOff>13367</xdr:colOff>
      <xdr:row>6</xdr:row>
      <xdr:rowOff>163637</xdr:rowOff>
    </xdr:to>
    <xdr:pic>
      <xdr:nvPicPr>
        <xdr:cNvPr id="2" name="Picture 7" descr="map2701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229" y="64577"/>
          <a:ext cx="2156460" cy="1293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8072</xdr:colOff>
      <xdr:row>1</xdr:row>
      <xdr:rowOff>193729</xdr:rowOff>
    </xdr:from>
    <xdr:to>
      <xdr:col>4</xdr:col>
      <xdr:colOff>4340</xdr:colOff>
      <xdr:row>5</xdr:row>
      <xdr:rowOff>78637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682507B-B926-426D-B86C-828FD626E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45" y="355170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12017</xdr:colOff>
      <xdr:row>0</xdr:row>
      <xdr:rowOff>36634</xdr:rowOff>
    </xdr:from>
    <xdr:to>
      <xdr:col>7</xdr:col>
      <xdr:colOff>82648</xdr:colOff>
      <xdr:row>6</xdr:row>
      <xdr:rowOff>97594</xdr:rowOff>
    </xdr:to>
    <xdr:pic>
      <xdr:nvPicPr>
        <xdr:cNvPr id="2" name="Picture 7" descr="map270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805" y="36634"/>
          <a:ext cx="2144151" cy="1247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2812042</xdr:colOff>
      <xdr:row>5</xdr:row>
      <xdr:rowOff>119121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F5EE61BD-AB03-4714-88F8-1A06A46D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81" y="38832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24969</xdr:colOff>
      <xdr:row>0</xdr:row>
      <xdr:rowOff>25513</xdr:rowOff>
    </xdr:from>
    <xdr:to>
      <xdr:col>7</xdr:col>
      <xdr:colOff>68784</xdr:colOff>
      <xdr:row>6</xdr:row>
      <xdr:rowOff>71233</xdr:rowOff>
    </xdr:to>
    <xdr:pic>
      <xdr:nvPicPr>
        <xdr:cNvPr id="2" name="Picture 7" descr="map2701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598" y="25513"/>
          <a:ext cx="2118905" cy="124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2809949</xdr:colOff>
      <xdr:row>5</xdr:row>
      <xdr:rowOff>106168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E413C9F-D5DD-444A-A9E3-A041E6EE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12" y="39120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16390</xdr:colOff>
      <xdr:row>0</xdr:row>
      <xdr:rowOff>35943</xdr:rowOff>
    </xdr:from>
    <xdr:to>
      <xdr:col>7</xdr:col>
      <xdr:colOff>107686</xdr:colOff>
      <xdr:row>6</xdr:row>
      <xdr:rowOff>112143</xdr:rowOff>
    </xdr:to>
    <xdr:pic>
      <xdr:nvPicPr>
        <xdr:cNvPr id="2" name="Picture 7" descr="map2701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881" y="35943"/>
          <a:ext cx="2176013" cy="126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2725225</xdr:colOff>
      <xdr:row>5</xdr:row>
      <xdr:rowOff>118845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19EDC14C-B9E1-4B51-80E1-99970A16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53915</xdr:rowOff>
    </xdr:from>
    <xdr:to>
      <xdr:col>7</xdr:col>
      <xdr:colOff>98701</xdr:colOff>
      <xdr:row>6</xdr:row>
      <xdr:rowOff>122495</xdr:rowOff>
    </xdr:to>
    <xdr:pic>
      <xdr:nvPicPr>
        <xdr:cNvPr id="2" name="Picture 7" descr="map2701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53915"/>
          <a:ext cx="2153154" cy="125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2815084</xdr:colOff>
      <xdr:row>5</xdr:row>
      <xdr:rowOff>118845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BC4DAE5-204C-4DE3-9485-EE81DEB9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2</xdr:row>
      <xdr:rowOff>209550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6B0569-2B33-43FF-84C3-B412B1C1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10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12896</xdr:colOff>
      <xdr:row>0</xdr:row>
      <xdr:rowOff>43962</xdr:rowOff>
    </xdr:from>
    <xdr:to>
      <xdr:col>7</xdr:col>
      <xdr:colOff>129247</xdr:colOff>
      <xdr:row>6</xdr:row>
      <xdr:rowOff>120162</xdr:rowOff>
    </xdr:to>
    <xdr:pic>
      <xdr:nvPicPr>
        <xdr:cNvPr id="2" name="Picture 7" descr="map2701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684" y="43962"/>
          <a:ext cx="2189871" cy="1263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2812042</xdr:colOff>
      <xdr:row>5</xdr:row>
      <xdr:rowOff>119121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92578AEF-84AE-4831-AFB9-7B0877EEB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81" y="38832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16080</xdr:colOff>
      <xdr:row>0</xdr:row>
      <xdr:rowOff>21011</xdr:rowOff>
    </xdr:from>
    <xdr:to>
      <xdr:col>7</xdr:col>
      <xdr:colOff>68132</xdr:colOff>
      <xdr:row>6</xdr:row>
      <xdr:rowOff>66731</xdr:rowOff>
    </xdr:to>
    <xdr:pic>
      <xdr:nvPicPr>
        <xdr:cNvPr id="2" name="Picture 7" descr="map2701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205" y="21011"/>
          <a:ext cx="213214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2814951</xdr:colOff>
      <xdr:row>5</xdr:row>
      <xdr:rowOff>108669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0E6B678C-BB56-46A0-B3F3-4A58F510D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10" y="39220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324257</xdr:colOff>
      <xdr:row>0</xdr:row>
      <xdr:rowOff>101519</xdr:rowOff>
    </xdr:from>
    <xdr:ext cx="2104618" cy="1194686"/>
    <xdr:pic>
      <xdr:nvPicPr>
        <xdr:cNvPr id="2" name="Picture 7" descr="divisionpolitica tabAS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632" y="101519"/>
          <a:ext cx="2104618" cy="119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1320490</xdr:colOff>
      <xdr:row>0</xdr:row>
      <xdr:rowOff>99219</xdr:rowOff>
    </xdr:from>
    <xdr:to>
      <xdr:col>5</xdr:col>
      <xdr:colOff>590955</xdr:colOff>
      <xdr:row>6</xdr:row>
      <xdr:rowOff>129699</xdr:rowOff>
    </xdr:to>
    <xdr:pic>
      <xdr:nvPicPr>
        <xdr:cNvPr id="3" name="Picture 8" descr="tabas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584" y="99219"/>
          <a:ext cx="1520746" cy="1387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97420</xdr:colOff>
      <xdr:row>1</xdr:row>
      <xdr:rowOff>142876</xdr:rowOff>
    </xdr:from>
    <xdr:to>
      <xdr:col>4</xdr:col>
      <xdr:colOff>1488281</xdr:colOff>
      <xdr:row>4</xdr:row>
      <xdr:rowOff>211392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EFC58DC-4A39-4319-A5BE-B5C2DDF0E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20" y="369095"/>
          <a:ext cx="4045955" cy="7471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18030</xdr:colOff>
      <xdr:row>0</xdr:row>
      <xdr:rowOff>53662</xdr:rowOff>
    </xdr:from>
    <xdr:to>
      <xdr:col>7</xdr:col>
      <xdr:colOff>106036</xdr:colOff>
      <xdr:row>6</xdr:row>
      <xdr:rowOff>129862</xdr:rowOff>
    </xdr:to>
    <xdr:pic>
      <xdr:nvPicPr>
        <xdr:cNvPr id="2" name="Picture 7" descr="map2701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" y="53662"/>
          <a:ext cx="2167407" cy="1270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2716998</xdr:colOff>
      <xdr:row>5</xdr:row>
      <xdr:rowOff>112516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A984C31-4456-44B5-BCB7-06389587F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40" y="389049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2804405</xdr:colOff>
      <xdr:row>0</xdr:row>
      <xdr:rowOff>20484</xdr:rowOff>
    </xdr:from>
    <xdr:to>
      <xdr:col>7</xdr:col>
      <xdr:colOff>36624</xdr:colOff>
      <xdr:row>6</xdr:row>
      <xdr:rowOff>81444</xdr:rowOff>
    </xdr:to>
    <xdr:pic>
      <xdr:nvPicPr>
        <xdr:cNvPr id="2" name="Picture 6" descr="map27001">
          <a:extLst>
            <a:ext uri="{FF2B5EF4-FFF2-40B4-BE49-F238E27FC236}">
              <a16:creationId xmlns:a16="http://schemas.microsoft.com/office/drawing/2014/main" id="{DC2CBD89-46FC-43A1-80A1-C7E15DF7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5615" y="20484"/>
          <a:ext cx="2127864" cy="12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2714113</xdr:colOff>
      <xdr:row>5</xdr:row>
      <xdr:rowOff>102419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290CE837-A0E6-4916-AB19-1EAD24C2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39" y="389194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</xdr:colOff>
      <xdr:row>0</xdr:row>
      <xdr:rowOff>49530</xdr:rowOff>
    </xdr:from>
    <xdr:to>
      <xdr:col>7</xdr:col>
      <xdr:colOff>24765</xdr:colOff>
      <xdr:row>6</xdr:row>
      <xdr:rowOff>80010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49530"/>
          <a:ext cx="2095500" cy="122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2763684</xdr:colOff>
      <xdr:row>5</xdr:row>
      <xdr:rowOff>113992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F8FAAC92-676C-40E7-A052-835BB51CA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0</xdr:row>
      <xdr:rowOff>123826</xdr:rowOff>
    </xdr:from>
    <xdr:to>
      <xdr:col>7</xdr:col>
      <xdr:colOff>539115</xdr:colOff>
      <xdr:row>7</xdr:row>
      <xdr:rowOff>81393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7EADFB58-4F14-4279-8B21-6114146F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23826"/>
          <a:ext cx="1548765" cy="1100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219076</xdr:colOff>
      <xdr:row>0</xdr:row>
      <xdr:rowOff>131445</xdr:rowOff>
    </xdr:from>
    <xdr:to>
      <xdr:col>5</xdr:col>
      <xdr:colOff>57151</xdr:colOff>
      <xdr:row>4</xdr:row>
      <xdr:rowOff>159712</xdr:rowOff>
    </xdr:to>
    <xdr:pic>
      <xdr:nvPicPr>
        <xdr:cNvPr id="3" name="Imagen 2" descr="LOGO JEC TABASCO SOTOP">
          <a:extLst>
            <a:ext uri="{FF2B5EF4-FFF2-40B4-BE49-F238E27FC236}">
              <a16:creationId xmlns:a16="http://schemas.microsoft.com/office/drawing/2014/main" id="{2D2B44BC-EB23-4D28-A6F5-DFD74E22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1445"/>
          <a:ext cx="4457700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16596</xdr:colOff>
      <xdr:row>0</xdr:row>
      <xdr:rowOff>48432</xdr:rowOff>
    </xdr:from>
    <xdr:to>
      <xdr:col>7</xdr:col>
      <xdr:colOff>94023</xdr:colOff>
      <xdr:row>6</xdr:row>
      <xdr:rowOff>117012</xdr:rowOff>
    </xdr:to>
    <xdr:pic>
      <xdr:nvPicPr>
        <xdr:cNvPr id="2" name="Picture 7" descr="map2700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85" y="48432"/>
          <a:ext cx="2151940" cy="1263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2813408</xdr:colOff>
      <xdr:row>5</xdr:row>
      <xdr:rowOff>110925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6B34D991-559B-42F8-B28E-2CB2DE25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73" y="387458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37753</xdr:colOff>
      <xdr:row>0</xdr:row>
      <xdr:rowOff>60614</xdr:rowOff>
    </xdr:from>
    <xdr:to>
      <xdr:col>7</xdr:col>
      <xdr:colOff>145819</xdr:colOff>
      <xdr:row>6</xdr:row>
      <xdr:rowOff>152054</xdr:rowOff>
    </xdr:to>
    <xdr:pic>
      <xdr:nvPicPr>
        <xdr:cNvPr id="2" name="Picture 7" descr="map2700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208" y="60614"/>
          <a:ext cx="2186247" cy="1286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2808711</xdr:colOff>
      <xdr:row>5</xdr:row>
      <xdr:rowOff>113126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040EA2F9-C05D-48D4-B29F-7B3B424B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389659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47080</xdr:colOff>
      <xdr:row>0</xdr:row>
      <xdr:rowOff>47625</xdr:rowOff>
    </xdr:from>
    <xdr:to>
      <xdr:col>7</xdr:col>
      <xdr:colOff>137432</xdr:colOff>
      <xdr:row>6</xdr:row>
      <xdr:rowOff>116205</xdr:rowOff>
    </xdr:to>
    <xdr:pic>
      <xdr:nvPicPr>
        <xdr:cNvPr id="2" name="Picture 7" descr="map2700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205" y="47625"/>
          <a:ext cx="2158638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2809949</xdr:colOff>
      <xdr:row>5</xdr:row>
      <xdr:rowOff>118074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265EC0CF-E55A-4181-80EF-60B5F8D5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1" y="39460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24317</xdr:colOff>
      <xdr:row>0</xdr:row>
      <xdr:rowOff>78889</xdr:rowOff>
    </xdr:from>
    <xdr:to>
      <xdr:col>7</xdr:col>
      <xdr:colOff>99229</xdr:colOff>
      <xdr:row>6</xdr:row>
      <xdr:rowOff>124609</xdr:rowOff>
    </xdr:to>
    <xdr:pic>
      <xdr:nvPicPr>
        <xdr:cNvPr id="2" name="Picture 7" descr="map2700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42" y="78889"/>
          <a:ext cx="215500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2814951</xdr:colOff>
      <xdr:row>5</xdr:row>
      <xdr:rowOff>108669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6CE9CC6D-75F1-4784-B893-640AA848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10" y="39220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N990"/>
  <sheetViews>
    <sheetView tabSelected="1" view="pageBreakPreview" topLeftCell="A7" zoomScale="93" zoomScaleSheetLayoutView="93" workbookViewId="0">
      <selection activeCell="E43" sqref="E43"/>
    </sheetView>
  </sheetViews>
  <sheetFormatPr baseColWidth="10" defaultRowHeight="12.75"/>
  <cols>
    <col min="1" max="1" width="3.140625" customWidth="1"/>
    <col min="2" max="2" width="7.28515625" customWidth="1"/>
    <col min="3" max="3" width="12" customWidth="1"/>
    <col min="4" max="4" width="11" customWidth="1"/>
    <col min="5" max="5" width="33.7109375" customWidth="1"/>
    <col min="6" max="6" width="13.5703125" customWidth="1"/>
    <col min="7" max="7" width="14.140625" customWidth="1"/>
    <col min="8" max="8" width="13.5703125" customWidth="1"/>
    <col min="9" max="11" width="17.28515625" customWidth="1"/>
    <col min="12" max="12" width="29.85546875" customWidth="1"/>
    <col min="13" max="13" width="2.7109375" customWidth="1"/>
  </cols>
  <sheetData>
    <row r="1" spans="1:14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ht="18">
      <c r="A2" s="6"/>
      <c r="B2" s="6"/>
      <c r="C2" s="6"/>
      <c r="D2" s="6"/>
      <c r="E2" s="6"/>
      <c r="F2" s="493"/>
      <c r="G2" s="493"/>
      <c r="H2" s="493"/>
      <c r="I2" s="493"/>
      <c r="J2" s="493"/>
      <c r="K2" s="493"/>
      <c r="L2" s="493"/>
      <c r="M2" s="6"/>
    </row>
    <row r="3" spans="1:14" ht="15.75">
      <c r="A3" s="6"/>
      <c r="B3" s="6"/>
      <c r="C3" s="6"/>
      <c r="D3" s="6"/>
      <c r="E3" s="6"/>
      <c r="F3" s="494"/>
      <c r="G3" s="494"/>
      <c r="H3" s="494"/>
      <c r="I3" s="494"/>
      <c r="J3" s="494"/>
      <c r="K3" s="494"/>
      <c r="L3" s="494"/>
      <c r="M3" s="6"/>
    </row>
    <row r="4" spans="1:14" ht="15.75">
      <c r="A4" s="6"/>
      <c r="B4" s="6"/>
      <c r="C4" s="6"/>
      <c r="D4" s="6"/>
      <c r="E4" s="6"/>
      <c r="F4" s="494"/>
      <c r="G4" s="494"/>
      <c r="H4" s="494"/>
      <c r="I4" s="494"/>
      <c r="J4" s="494"/>
      <c r="K4" s="494"/>
      <c r="L4" s="494"/>
      <c r="M4" s="6"/>
    </row>
    <row r="5" spans="1:14">
      <c r="A5" s="6"/>
      <c r="B5" s="6"/>
      <c r="C5" s="6"/>
      <c r="D5" s="6"/>
      <c r="E5" s="6"/>
      <c r="F5" s="495"/>
      <c r="G5" s="495"/>
      <c r="H5" s="495"/>
      <c r="I5" s="495"/>
      <c r="J5" s="495"/>
      <c r="K5" s="495"/>
      <c r="L5" s="495"/>
      <c r="M5" s="6"/>
    </row>
    <row r="6" spans="1:14" ht="18">
      <c r="A6" s="6"/>
      <c r="B6" s="6"/>
      <c r="C6" s="6"/>
      <c r="D6" s="6"/>
      <c r="E6" s="6"/>
      <c r="F6" s="493"/>
      <c r="G6" s="493"/>
      <c r="H6" s="493"/>
      <c r="I6" s="493"/>
      <c r="J6" s="493"/>
      <c r="K6" s="493"/>
      <c r="L6" s="493"/>
      <c r="M6" s="6"/>
    </row>
    <row r="7" spans="1:14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4" ht="21.75" customHeight="1">
      <c r="A8" s="6"/>
      <c r="B8" s="491"/>
      <c r="C8" s="491"/>
      <c r="D8" s="492"/>
      <c r="E8" s="491"/>
      <c r="F8" s="36"/>
      <c r="G8" s="36"/>
      <c r="H8" s="36"/>
      <c r="I8" s="37"/>
      <c r="J8" s="37"/>
      <c r="K8" s="37"/>
      <c r="L8" s="36"/>
      <c r="M8" s="35"/>
      <c r="N8" s="34"/>
    </row>
    <row r="9" spans="1:14" ht="21.75" customHeight="1">
      <c r="A9" s="6"/>
      <c r="B9" s="491"/>
      <c r="C9" s="491"/>
      <c r="D9" s="492"/>
      <c r="E9" s="491"/>
      <c r="F9" s="35"/>
      <c r="G9" s="35"/>
      <c r="H9" s="35"/>
      <c r="I9" s="37"/>
      <c r="J9" s="37"/>
      <c r="K9" s="37"/>
      <c r="L9" s="36"/>
      <c r="M9" s="35"/>
      <c r="N9" s="34"/>
    </row>
    <row r="10" spans="1:14">
      <c r="A10" s="6"/>
      <c r="B10" s="30"/>
      <c r="C10" s="30"/>
      <c r="D10" s="33"/>
      <c r="E10" s="32"/>
      <c r="F10" s="8"/>
      <c r="G10" s="8"/>
      <c r="H10" s="31"/>
      <c r="I10" s="8"/>
      <c r="J10" s="31"/>
      <c r="K10" s="8"/>
      <c r="L10" s="30"/>
      <c r="M10" s="29"/>
    </row>
    <row r="11" spans="1:14">
      <c r="A11" s="6"/>
      <c r="B11" s="24"/>
      <c r="C11" s="24"/>
      <c r="D11" s="23"/>
      <c r="E11" s="28"/>
      <c r="F11" s="19"/>
      <c r="G11" s="19"/>
      <c r="H11" s="27"/>
      <c r="I11" s="19"/>
      <c r="J11" s="27"/>
      <c r="K11" s="19"/>
      <c r="L11" s="21"/>
      <c r="M11" s="20"/>
    </row>
    <row r="12" spans="1:14">
      <c r="A12" s="6"/>
      <c r="B12" s="21"/>
      <c r="C12" s="21"/>
      <c r="D12" s="23"/>
      <c r="E12" s="22"/>
      <c r="F12" s="19"/>
      <c r="G12" s="19"/>
      <c r="H12" s="27"/>
      <c r="I12" s="19"/>
      <c r="J12" s="27"/>
      <c r="K12" s="19"/>
      <c r="L12" s="21"/>
      <c r="M12" s="20"/>
    </row>
    <row r="13" spans="1:14">
      <c r="A13" s="6"/>
      <c r="B13" s="24"/>
      <c r="C13" s="24"/>
      <c r="D13" s="23"/>
      <c r="E13" s="28"/>
      <c r="F13" s="19"/>
      <c r="G13" s="19"/>
      <c r="H13" s="19"/>
      <c r="I13" s="19"/>
      <c r="J13" s="27"/>
      <c r="K13" s="19"/>
      <c r="L13" s="21"/>
      <c r="M13" s="20"/>
    </row>
    <row r="14" spans="1:14">
      <c r="A14" s="6"/>
      <c r="B14" s="21"/>
      <c r="C14" s="21"/>
      <c r="D14" s="23"/>
      <c r="E14" s="22"/>
      <c r="F14" s="19"/>
      <c r="G14" s="19"/>
      <c r="H14" s="27"/>
      <c r="I14" s="19"/>
      <c r="J14" s="27"/>
      <c r="K14" s="19"/>
      <c r="L14" s="21"/>
      <c r="M14" s="20"/>
    </row>
    <row r="15" spans="1:14">
      <c r="A15" s="6"/>
      <c r="B15" s="24"/>
      <c r="C15" s="24"/>
      <c r="D15" s="23"/>
      <c r="E15" s="28"/>
      <c r="F15" s="19"/>
      <c r="G15" s="19"/>
      <c r="H15" s="19"/>
      <c r="I15" s="19"/>
      <c r="J15" s="27"/>
      <c r="K15" s="19"/>
      <c r="L15" s="21"/>
      <c r="M15" s="20"/>
    </row>
    <row r="16" spans="1:14">
      <c r="A16" s="6"/>
      <c r="B16" s="24"/>
      <c r="C16" s="24"/>
      <c r="D16" s="23"/>
      <c r="E16" s="22"/>
      <c r="F16" s="19"/>
      <c r="G16" s="19"/>
      <c r="H16" s="27"/>
      <c r="I16" s="19"/>
      <c r="J16" s="27"/>
      <c r="K16" s="19"/>
      <c r="L16" s="21"/>
      <c r="M16" s="20"/>
    </row>
    <row r="17" spans="1:13">
      <c r="A17" s="6"/>
      <c r="B17" s="24"/>
      <c r="C17" s="24"/>
      <c r="D17" s="23"/>
      <c r="E17" s="28"/>
      <c r="F17" s="19"/>
      <c r="G17" s="19"/>
      <c r="H17" s="19"/>
      <c r="I17" s="19"/>
      <c r="J17" s="27"/>
      <c r="K17" s="19"/>
      <c r="L17" s="21"/>
      <c r="M17" s="20"/>
    </row>
    <row r="18" spans="1:13">
      <c r="A18" s="6"/>
      <c r="B18" s="24"/>
      <c r="C18" s="24"/>
      <c r="D18" s="23"/>
      <c r="E18" s="22"/>
      <c r="F18" s="19"/>
      <c r="G18" s="19"/>
      <c r="H18" s="27"/>
      <c r="I18" s="19"/>
      <c r="J18" s="27"/>
      <c r="K18" s="19"/>
      <c r="L18" s="21"/>
      <c r="M18" s="20"/>
    </row>
    <row r="19" spans="1:13">
      <c r="A19" s="6"/>
      <c r="B19" s="27"/>
      <c r="C19" s="27"/>
      <c r="D19" s="23"/>
      <c r="E19" s="28"/>
      <c r="F19" s="19"/>
      <c r="G19" s="19"/>
      <c r="H19" s="19"/>
      <c r="I19" s="19"/>
      <c r="J19" s="27"/>
      <c r="K19" s="19"/>
      <c r="L19" s="21"/>
      <c r="M19" s="20"/>
    </row>
    <row r="20" spans="1:13">
      <c r="A20" s="6"/>
      <c r="B20" s="24"/>
      <c r="C20" s="24"/>
      <c r="D20" s="23"/>
      <c r="E20" s="22"/>
      <c r="F20" s="19"/>
      <c r="G20" s="19"/>
      <c r="H20" s="27"/>
      <c r="I20" s="19"/>
      <c r="J20" s="27"/>
      <c r="K20" s="19"/>
      <c r="L20" s="21"/>
      <c r="M20" s="20"/>
    </row>
    <row r="21" spans="1:13">
      <c r="A21" s="6"/>
      <c r="B21" s="24"/>
      <c r="C21" s="24"/>
      <c r="D21" s="23"/>
      <c r="E21" s="28"/>
      <c r="F21" s="19"/>
      <c r="G21" s="19"/>
      <c r="H21" s="19"/>
      <c r="I21" s="19"/>
      <c r="J21" s="27"/>
      <c r="K21" s="19"/>
      <c r="L21" s="21"/>
      <c r="M21" s="20"/>
    </row>
    <row r="22" spans="1:13">
      <c r="A22" s="6"/>
      <c r="B22" s="24"/>
      <c r="C22" s="24"/>
      <c r="D22" s="23"/>
      <c r="E22" s="22"/>
      <c r="F22" s="19"/>
      <c r="G22" s="19"/>
      <c r="H22" s="27"/>
      <c r="I22" s="19"/>
      <c r="J22" s="27"/>
      <c r="K22" s="19"/>
      <c r="L22" s="21"/>
      <c r="M22" s="20"/>
    </row>
    <row r="23" spans="1:13">
      <c r="A23" s="6"/>
      <c r="B23" s="24"/>
      <c r="C23" s="24"/>
      <c r="D23" s="23"/>
      <c r="E23" s="28"/>
      <c r="F23" s="19"/>
      <c r="G23" s="19"/>
      <c r="H23" s="19"/>
      <c r="I23" s="19"/>
      <c r="J23" s="27"/>
      <c r="K23" s="19"/>
      <c r="L23" s="21"/>
      <c r="M23" s="20"/>
    </row>
    <row r="24" spans="1:13">
      <c r="A24" s="6"/>
      <c r="B24" s="24"/>
      <c r="C24" s="24"/>
      <c r="D24" s="23"/>
      <c r="E24" s="22"/>
      <c r="F24" s="19"/>
      <c r="G24" s="19"/>
      <c r="H24" s="27"/>
      <c r="I24" s="19"/>
      <c r="J24" s="27"/>
      <c r="K24" s="19"/>
      <c r="L24" s="21"/>
      <c r="M24" s="20"/>
    </row>
    <row r="25" spans="1:13">
      <c r="A25" s="6"/>
      <c r="B25" s="24"/>
      <c r="C25" s="24"/>
      <c r="D25" s="23"/>
      <c r="E25" s="28"/>
      <c r="F25" s="19"/>
      <c r="G25" s="19"/>
      <c r="H25" s="19"/>
      <c r="I25" s="19"/>
      <c r="J25" s="27"/>
      <c r="K25" s="19"/>
      <c r="L25" s="21"/>
      <c r="M25" s="20"/>
    </row>
    <row r="26" spans="1:13">
      <c r="A26" s="6"/>
      <c r="B26" s="24"/>
      <c r="C26" s="24"/>
      <c r="D26" s="23"/>
      <c r="E26" s="22"/>
      <c r="F26" s="19"/>
      <c r="G26" s="19"/>
      <c r="H26" s="27"/>
      <c r="I26" s="19"/>
      <c r="J26" s="27"/>
      <c r="K26" s="19"/>
      <c r="L26" s="21"/>
      <c r="M26" s="20"/>
    </row>
    <row r="27" spans="1:13">
      <c r="A27" s="6"/>
      <c r="B27" s="24"/>
      <c r="C27" s="24"/>
      <c r="D27" s="23"/>
      <c r="E27" s="28"/>
      <c r="F27" s="19"/>
      <c r="G27" s="19"/>
      <c r="H27" s="19"/>
      <c r="I27" s="19"/>
      <c r="J27" s="27"/>
      <c r="K27" s="19"/>
      <c r="L27" s="21"/>
      <c r="M27" s="20"/>
    </row>
    <row r="28" spans="1:13">
      <c r="A28" s="6"/>
      <c r="B28" s="24"/>
      <c r="C28" s="24"/>
      <c r="D28" s="23"/>
      <c r="E28" s="22"/>
      <c r="F28" s="19"/>
      <c r="G28" s="19"/>
      <c r="H28" s="27"/>
      <c r="I28" s="19"/>
      <c r="J28" s="27"/>
      <c r="K28" s="19"/>
      <c r="L28" s="21"/>
      <c r="M28" s="20"/>
    </row>
    <row r="29" spans="1:13">
      <c r="A29" s="6"/>
      <c r="B29" s="24"/>
      <c r="C29" s="24"/>
      <c r="D29" s="23"/>
      <c r="E29" s="28"/>
      <c r="F29" s="19"/>
      <c r="G29" s="19"/>
      <c r="H29" s="19"/>
      <c r="I29" s="19"/>
      <c r="J29" s="27"/>
      <c r="K29" s="19"/>
      <c r="L29" s="21"/>
      <c r="M29" s="20"/>
    </row>
    <row r="30" spans="1:13">
      <c r="A30" s="6"/>
      <c r="B30" s="24"/>
      <c r="C30" s="24"/>
      <c r="D30" s="23"/>
      <c r="E30" s="22"/>
      <c r="F30" s="19"/>
      <c r="G30" s="19"/>
      <c r="H30" s="27"/>
      <c r="I30" s="19"/>
      <c r="J30" s="27"/>
      <c r="K30" s="19"/>
      <c r="L30" s="21"/>
      <c r="M30" s="20"/>
    </row>
    <row r="31" spans="1:13">
      <c r="A31" s="6"/>
      <c r="B31" s="24"/>
      <c r="C31" s="24"/>
      <c r="D31" s="23"/>
      <c r="E31" s="28"/>
      <c r="F31" s="19"/>
      <c r="G31" s="19"/>
      <c r="H31" s="19"/>
      <c r="I31" s="19"/>
      <c r="J31" s="27"/>
      <c r="K31" s="19"/>
      <c r="L31" s="21"/>
      <c r="M31" s="20"/>
    </row>
    <row r="32" spans="1:13">
      <c r="A32" s="6"/>
      <c r="B32" s="24"/>
      <c r="C32" s="24"/>
      <c r="D32" s="23"/>
      <c r="E32" s="22"/>
      <c r="F32" s="19"/>
      <c r="G32" s="19"/>
      <c r="H32" s="27"/>
      <c r="I32" s="19"/>
      <c r="J32" s="27"/>
      <c r="K32" s="19"/>
      <c r="L32" s="21"/>
      <c r="M32" s="20"/>
    </row>
    <row r="33" spans="1:13">
      <c r="A33" s="6"/>
      <c r="B33" s="24"/>
      <c r="C33" s="24"/>
      <c r="D33" s="23"/>
      <c r="E33" s="22"/>
      <c r="F33" s="19"/>
      <c r="G33" s="19"/>
      <c r="H33" s="19"/>
      <c r="I33" s="19"/>
      <c r="J33" s="27"/>
      <c r="K33" s="19"/>
      <c r="L33" s="21"/>
      <c r="M33" s="20"/>
    </row>
    <row r="34" spans="1:13">
      <c r="A34" s="6"/>
      <c r="B34" s="24"/>
      <c r="C34" s="24"/>
      <c r="D34" s="23"/>
      <c r="E34" s="22"/>
      <c r="F34" s="19"/>
      <c r="G34" s="19"/>
      <c r="H34" s="27"/>
      <c r="I34" s="19"/>
      <c r="J34" s="27"/>
      <c r="K34" s="19"/>
      <c r="L34" s="21"/>
      <c r="M34" s="20"/>
    </row>
    <row r="35" spans="1:13">
      <c r="A35" s="6"/>
      <c r="B35" s="24"/>
      <c r="C35" s="24"/>
      <c r="D35" s="23"/>
      <c r="E35" s="22"/>
      <c r="F35" s="19"/>
      <c r="G35" s="19"/>
      <c r="H35" s="19"/>
      <c r="I35" s="19"/>
      <c r="J35" s="27"/>
      <c r="K35" s="19"/>
      <c r="L35" s="21"/>
      <c r="M35" s="20"/>
    </row>
    <row r="36" spans="1:13">
      <c r="A36" s="6"/>
      <c r="B36" s="26"/>
      <c r="C36" s="26"/>
      <c r="D36" s="26"/>
      <c r="E36" s="25"/>
      <c r="F36" s="19"/>
      <c r="G36" s="19"/>
      <c r="H36" s="19"/>
      <c r="I36" s="19"/>
      <c r="J36" s="19"/>
      <c r="K36" s="19"/>
      <c r="L36" s="21"/>
      <c r="M36" s="20"/>
    </row>
    <row r="37" spans="1:13">
      <c r="A37" s="6"/>
      <c r="B37" s="24"/>
      <c r="C37" s="24"/>
      <c r="D37" s="23"/>
      <c r="E37" s="22"/>
      <c r="F37" s="19"/>
      <c r="G37" s="19"/>
      <c r="H37" s="19"/>
      <c r="I37" s="19"/>
      <c r="J37" s="19"/>
      <c r="K37" s="19"/>
      <c r="L37" s="21"/>
      <c r="M37" s="20"/>
    </row>
    <row r="38" spans="1:13">
      <c r="A38" s="6"/>
      <c r="B38" s="24"/>
      <c r="C38" s="24"/>
      <c r="D38" s="23"/>
      <c r="E38" s="22"/>
      <c r="F38" s="19"/>
      <c r="G38" s="19"/>
      <c r="H38" s="19"/>
      <c r="I38" s="19"/>
      <c r="J38" s="19"/>
      <c r="K38" s="19"/>
      <c r="L38" s="21"/>
      <c r="M38" s="20"/>
    </row>
    <row r="39" spans="1:13">
      <c r="A39" s="6"/>
      <c r="B39" s="24"/>
      <c r="C39" s="24"/>
      <c r="D39" s="23"/>
      <c r="E39" s="22"/>
      <c r="F39" s="19"/>
      <c r="G39" s="19"/>
      <c r="H39" s="19"/>
      <c r="I39" s="19"/>
      <c r="J39" s="19"/>
      <c r="K39" s="19"/>
      <c r="L39" s="21"/>
      <c r="M39" s="20"/>
    </row>
    <row r="40" spans="1:13">
      <c r="A40" s="6"/>
      <c r="B40" s="24"/>
      <c r="C40" s="24"/>
      <c r="D40" s="23"/>
      <c r="E40" s="22"/>
      <c r="F40" s="19"/>
      <c r="G40" s="19"/>
      <c r="H40" s="19"/>
      <c r="I40" s="19"/>
      <c r="J40" s="19"/>
      <c r="K40" s="19"/>
      <c r="L40" s="21"/>
      <c r="M40" s="20"/>
    </row>
    <row r="41" spans="1:13">
      <c r="A41" s="6"/>
      <c r="B41" s="24"/>
      <c r="C41" s="24"/>
      <c r="D41" s="23"/>
      <c r="E41" s="22"/>
      <c r="F41" s="19"/>
      <c r="G41" s="19"/>
      <c r="H41" s="19"/>
      <c r="I41" s="19"/>
      <c r="J41" s="19"/>
      <c r="K41" s="19"/>
      <c r="L41" s="21"/>
      <c r="M41" s="20"/>
    </row>
    <row r="42" spans="1:13">
      <c r="A42" s="6"/>
      <c r="B42" s="24"/>
      <c r="C42" s="24"/>
      <c r="D42" s="23"/>
      <c r="E42" s="22"/>
      <c r="F42" s="19"/>
      <c r="G42" s="19"/>
      <c r="H42" s="19"/>
      <c r="I42" s="19"/>
      <c r="J42" s="19"/>
      <c r="K42" s="19"/>
      <c r="L42" s="21"/>
      <c r="M42" s="20"/>
    </row>
    <row r="43" spans="1:13">
      <c r="A43" s="6"/>
      <c r="B43" s="24"/>
      <c r="C43" s="24"/>
      <c r="D43" s="23"/>
      <c r="E43" s="22"/>
      <c r="F43" s="19"/>
      <c r="G43" s="19"/>
      <c r="H43" s="19"/>
      <c r="I43" s="19"/>
      <c r="J43" s="19"/>
      <c r="K43" s="19"/>
      <c r="L43" s="21"/>
      <c r="M43" s="20"/>
    </row>
    <row r="44" spans="1:13">
      <c r="A44" s="6"/>
      <c r="B44" s="10"/>
      <c r="C44" s="10"/>
      <c r="D44" s="10"/>
      <c r="E44" s="14"/>
      <c r="F44" s="9"/>
      <c r="G44" s="9"/>
      <c r="H44" s="19"/>
      <c r="I44" s="19"/>
      <c r="J44" s="19"/>
      <c r="K44" s="19"/>
      <c r="L44" s="7"/>
      <c r="M44" s="18"/>
    </row>
    <row r="45" spans="1:13" ht="11.25" customHeight="1">
      <c r="A45" s="6"/>
      <c r="B45" s="17"/>
      <c r="C45" s="17"/>
      <c r="D45" s="17"/>
      <c r="E45" s="14"/>
      <c r="F45" s="15"/>
      <c r="G45" s="15"/>
      <c r="H45" s="8"/>
      <c r="I45" s="8"/>
      <c r="J45" s="8"/>
      <c r="K45" s="8"/>
      <c r="L45" s="14"/>
      <c r="M45" s="6"/>
    </row>
    <row r="46" spans="1:13" ht="11.25" customHeight="1">
      <c r="A46" s="6"/>
      <c r="B46" s="17"/>
      <c r="C46" s="17"/>
      <c r="D46" s="16"/>
      <c r="E46" s="14"/>
      <c r="F46" s="15"/>
      <c r="G46" s="15"/>
      <c r="H46" s="8"/>
      <c r="I46" s="8"/>
      <c r="J46" s="8"/>
      <c r="K46" s="8"/>
      <c r="L46" s="14"/>
      <c r="M46" s="6"/>
    </row>
    <row r="47" spans="1:13" ht="21.75" customHeight="1">
      <c r="A47" s="6"/>
      <c r="B47" s="13"/>
      <c r="C47" s="13"/>
      <c r="D47" s="13"/>
      <c r="E47" s="11"/>
      <c r="F47" s="12"/>
      <c r="G47" s="12"/>
      <c r="H47" s="12"/>
      <c r="I47" s="12"/>
      <c r="J47" s="12"/>
      <c r="K47" s="12"/>
      <c r="L47" s="11"/>
      <c r="M47" s="6"/>
    </row>
    <row r="48" spans="1:13">
      <c r="A48" s="6"/>
      <c r="B48" s="10"/>
      <c r="C48" s="10"/>
      <c r="D48" s="10"/>
      <c r="E48" s="7"/>
      <c r="F48" s="9"/>
      <c r="G48" s="9"/>
      <c r="H48" s="8"/>
      <c r="I48" s="8"/>
      <c r="J48" s="8"/>
      <c r="K48" s="8"/>
      <c r="L48" s="7"/>
      <c r="M48" s="6"/>
    </row>
    <row r="49" spans="1:13">
      <c r="A49" s="6"/>
      <c r="B49" s="10"/>
      <c r="C49" s="10"/>
      <c r="D49" s="10"/>
      <c r="E49" s="7"/>
      <c r="F49" s="9"/>
      <c r="G49" s="9"/>
      <c r="H49" s="8"/>
      <c r="I49" s="8"/>
      <c r="J49" s="8"/>
      <c r="K49" s="8"/>
      <c r="L49" s="7"/>
      <c r="M49" s="6"/>
    </row>
    <row r="50" spans="1:13">
      <c r="B50" s="1"/>
      <c r="C50" s="1"/>
      <c r="D50" s="1"/>
      <c r="E50" s="2"/>
      <c r="F50" s="4"/>
      <c r="G50" s="4"/>
      <c r="H50" s="5"/>
      <c r="I50" s="5"/>
      <c r="J50" s="5"/>
      <c r="K50" s="5"/>
      <c r="L50" s="2"/>
    </row>
    <row r="51" spans="1:13">
      <c r="B51" s="1"/>
      <c r="C51" s="1"/>
      <c r="D51" s="1"/>
      <c r="E51" s="2"/>
      <c r="F51" s="4"/>
      <c r="G51" s="4"/>
      <c r="H51" s="5"/>
      <c r="I51" s="5"/>
      <c r="J51" s="5"/>
      <c r="K51" s="5"/>
      <c r="L51" s="2"/>
    </row>
    <row r="52" spans="1:13">
      <c r="B52" s="1"/>
      <c r="C52" s="1"/>
      <c r="D52" s="1"/>
      <c r="E52" s="2"/>
      <c r="F52" s="4"/>
      <c r="G52" s="4"/>
      <c r="H52" s="4"/>
      <c r="I52" s="4"/>
      <c r="J52" s="5"/>
      <c r="K52" s="4"/>
      <c r="L52" s="2"/>
    </row>
    <row r="53" spans="1:13">
      <c r="B53" s="1"/>
      <c r="C53" s="1"/>
      <c r="D53" s="1"/>
      <c r="E53" s="2"/>
      <c r="F53" s="1"/>
      <c r="G53" s="1"/>
      <c r="H53" s="1"/>
      <c r="I53" s="1"/>
      <c r="J53" s="3"/>
      <c r="K53" s="1"/>
      <c r="L53" s="2"/>
    </row>
    <row r="54" spans="1:13">
      <c r="B54" s="1"/>
      <c r="C54" s="1"/>
      <c r="D54" s="1"/>
      <c r="E54" s="2"/>
      <c r="F54" s="1"/>
      <c r="G54" s="1"/>
      <c r="H54" s="1"/>
      <c r="I54" s="1"/>
      <c r="J54" s="3"/>
      <c r="K54" s="1"/>
      <c r="L54" s="2"/>
    </row>
    <row r="55" spans="1:13">
      <c r="B55" s="1"/>
      <c r="C55" s="1"/>
      <c r="D55" s="1"/>
      <c r="E55" s="2"/>
      <c r="F55" s="1"/>
      <c r="G55" s="1"/>
      <c r="H55" s="1"/>
      <c r="I55" s="1"/>
      <c r="J55" s="3"/>
      <c r="K55" s="1"/>
      <c r="L55" s="2"/>
    </row>
    <row r="56" spans="1:13">
      <c r="B56" s="1"/>
      <c r="C56" s="1"/>
      <c r="D56" s="1"/>
      <c r="E56" s="2"/>
      <c r="F56" s="1"/>
      <c r="G56" s="1"/>
      <c r="H56" s="1"/>
      <c r="I56" s="1"/>
      <c r="J56" s="3"/>
      <c r="K56" s="1"/>
      <c r="L56" s="2"/>
    </row>
    <row r="57" spans="1:13">
      <c r="B57" s="1"/>
      <c r="C57" s="1"/>
      <c r="D57" s="1"/>
      <c r="E57" s="2"/>
      <c r="F57" s="1"/>
      <c r="G57" s="1"/>
      <c r="H57" s="1"/>
      <c r="I57" s="1"/>
      <c r="J57" s="3"/>
      <c r="K57" s="1"/>
      <c r="L57" s="2"/>
    </row>
    <row r="58" spans="1:13">
      <c r="B58" s="1"/>
      <c r="C58" s="1"/>
      <c r="D58" s="1"/>
      <c r="E58" s="2"/>
      <c r="F58" s="1"/>
      <c r="G58" s="1"/>
      <c r="H58" s="1"/>
      <c r="I58" s="1"/>
      <c r="J58" s="1"/>
      <c r="K58" s="1"/>
      <c r="L58" s="2"/>
    </row>
    <row r="59" spans="1:13">
      <c r="B59" s="1"/>
      <c r="C59" s="1"/>
      <c r="D59" s="1"/>
      <c r="E59" s="2"/>
      <c r="F59" s="1"/>
      <c r="G59" s="1"/>
      <c r="H59" s="1"/>
      <c r="I59" s="1"/>
      <c r="J59" s="1"/>
      <c r="K59" s="1"/>
      <c r="L59" s="2"/>
    </row>
    <row r="60" spans="1:13">
      <c r="B60" s="1"/>
      <c r="C60" s="1"/>
      <c r="D60" s="1"/>
      <c r="E60" s="2"/>
      <c r="F60" s="1"/>
      <c r="G60" s="1"/>
      <c r="H60" s="1"/>
      <c r="I60" s="1"/>
      <c r="J60" s="1"/>
      <c r="K60" s="1"/>
      <c r="L60" s="2"/>
    </row>
    <row r="61" spans="1:13">
      <c r="B61" s="1"/>
      <c r="C61" s="1"/>
      <c r="D61" s="1"/>
      <c r="E61" s="2"/>
      <c r="F61" s="1"/>
      <c r="G61" s="1"/>
      <c r="H61" s="1"/>
      <c r="I61" s="1"/>
      <c r="J61" s="1"/>
      <c r="K61" s="1"/>
      <c r="L61" s="2"/>
    </row>
    <row r="62" spans="1:13">
      <c r="B62" s="1"/>
      <c r="C62" s="1"/>
      <c r="D62" s="1"/>
      <c r="E62" s="2"/>
      <c r="F62" s="1"/>
      <c r="G62" s="1"/>
      <c r="H62" s="1"/>
      <c r="I62" s="1"/>
      <c r="J62" s="1"/>
      <c r="K62" s="1"/>
      <c r="L62" s="2"/>
    </row>
    <row r="63" spans="1:13">
      <c r="B63" s="1"/>
      <c r="C63" s="1"/>
      <c r="D63" s="1"/>
      <c r="E63" s="2"/>
      <c r="F63" s="1"/>
      <c r="G63" s="1"/>
      <c r="H63" s="1"/>
      <c r="I63" s="1"/>
      <c r="J63" s="1"/>
      <c r="K63" s="1"/>
      <c r="L63" s="2"/>
    </row>
    <row r="64" spans="1:13">
      <c r="B64" s="1"/>
      <c r="C64" s="1"/>
      <c r="D64" s="1"/>
      <c r="E64" s="2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1"/>
      <c r="E65" s="2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1"/>
      <c r="E66" s="2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1"/>
      <c r="E67" s="2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1"/>
      <c r="E68" s="2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1"/>
      <c r="E69" s="2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1"/>
      <c r="E70" s="2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1"/>
      <c r="E71" s="2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1"/>
      <c r="E72" s="2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1"/>
      <c r="E73" s="2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1"/>
      <c r="E74" s="2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1"/>
      <c r="E75" s="2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1"/>
      <c r="E76" s="2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1"/>
      <c r="E77" s="2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1"/>
      <c r="E78" s="2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1"/>
      <c r="E79" s="2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1"/>
      <c r="E80" s="2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1"/>
      <c r="E81" s="2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1"/>
      <c r="E82" s="2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1"/>
      <c r="E83" s="2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1"/>
      <c r="E84" s="2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1"/>
      <c r="E85" s="2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1"/>
      <c r="E86" s="2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1"/>
      <c r="E87" s="2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1"/>
      <c r="E88" s="2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1"/>
      <c r="E89" s="2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1"/>
      <c r="E90" s="2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1"/>
      <c r="E91" s="2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1"/>
      <c r="E92" s="2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1"/>
      <c r="E93" s="2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1"/>
      <c r="E94" s="2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1"/>
      <c r="E95" s="2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1"/>
      <c r="E96" s="2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1"/>
      <c r="E97" s="2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1"/>
      <c r="E98" s="2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1"/>
      <c r="E99" s="2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1"/>
      <c r="E100" s="2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1"/>
      <c r="E101" s="2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1"/>
      <c r="E102" s="2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1"/>
      <c r="E103" s="2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1"/>
      <c r="E104" s="2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1"/>
      <c r="E105" s="2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1"/>
      <c r="E106" s="2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1"/>
      <c r="E107" s="2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1"/>
      <c r="E108" s="2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1"/>
      <c r="E109" s="2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1"/>
      <c r="E110" s="2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1"/>
      <c r="E111" s="2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1"/>
      <c r="E112" s="2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1"/>
      <c r="E113" s="2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1"/>
      <c r="E114" s="2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1"/>
      <c r="E115" s="2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1"/>
      <c r="E116" s="2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1"/>
      <c r="E117" s="2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1"/>
      <c r="E118" s="2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1"/>
      <c r="E119" s="2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1"/>
      <c r="E120" s="2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1"/>
      <c r="E121" s="2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1"/>
      <c r="E122" s="2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1"/>
      <c r="E123" s="2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1"/>
      <c r="E124" s="2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1"/>
      <c r="E125" s="2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1"/>
      <c r="E126" s="2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1"/>
      <c r="E127" s="2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1"/>
      <c r="E128" s="2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1"/>
      <c r="E129" s="2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1"/>
      <c r="E130" s="2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1"/>
      <c r="E131" s="2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1"/>
      <c r="E132" s="2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1"/>
      <c r="E133" s="2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1"/>
      <c r="E134" s="2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1"/>
      <c r="E135" s="2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1"/>
      <c r="E136" s="2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1"/>
      <c r="E137" s="2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1"/>
      <c r="E138" s="2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1"/>
      <c r="E139" s="2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1"/>
      <c r="E140" s="2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1"/>
      <c r="E141" s="2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1"/>
      <c r="E142" s="2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1"/>
      <c r="E143" s="2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1"/>
      <c r="E144" s="2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1"/>
      <c r="E145" s="2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1"/>
      <c r="E146" s="2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1"/>
      <c r="E147" s="2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1"/>
      <c r="E148" s="2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1"/>
      <c r="E149" s="2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1"/>
      <c r="E150" s="2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1"/>
      <c r="E151" s="2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1"/>
      <c r="E152" s="2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1"/>
      <c r="E153" s="2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1"/>
      <c r="E154" s="2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1"/>
      <c r="E155" s="2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1"/>
      <c r="E156" s="2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1"/>
      <c r="E174" s="2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1"/>
      <c r="E175" s="2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1"/>
      <c r="E176" s="2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1"/>
      <c r="E177" s="2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1"/>
      <c r="E178" s="2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1"/>
      <c r="E179" s="2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1"/>
      <c r="E180" s="2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1"/>
      <c r="E181" s="2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1"/>
      <c r="E182" s="2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1"/>
      <c r="E183" s="2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1"/>
      <c r="E184" s="2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1"/>
      <c r="E185" s="2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1"/>
      <c r="E186" s="2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1"/>
      <c r="E187" s="2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1"/>
      <c r="E188" s="2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1"/>
      <c r="E189" s="2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1"/>
      <c r="E190" s="2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1"/>
      <c r="E191" s="2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1"/>
      <c r="E192" s="2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1"/>
      <c r="E193" s="2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1"/>
      <c r="E194" s="2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1"/>
      <c r="E195" s="2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1"/>
      <c r="E196" s="2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1"/>
      <c r="E197" s="2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1"/>
      <c r="E198" s="2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1"/>
      <c r="E199" s="2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1"/>
      <c r="E200" s="2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1"/>
      <c r="E201" s="2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1"/>
      <c r="E202" s="2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1"/>
      <c r="E203" s="2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1"/>
      <c r="E204" s="2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1"/>
      <c r="E205" s="2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1"/>
      <c r="E206" s="2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1"/>
      <c r="E207" s="2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1"/>
      <c r="E208" s="2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1"/>
      <c r="E209" s="2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1"/>
      <c r="E210" s="2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1"/>
      <c r="E211" s="2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1"/>
      <c r="E212" s="2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1"/>
      <c r="E213" s="2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1"/>
      <c r="E214" s="2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1"/>
      <c r="E215" s="2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1"/>
      <c r="E216" s="2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1"/>
      <c r="E217" s="2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1"/>
      <c r="E218" s="2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1"/>
      <c r="E219" s="2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1"/>
      <c r="E220" s="2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1"/>
      <c r="E221" s="2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1"/>
      <c r="E222" s="2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1"/>
      <c r="E223" s="2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1"/>
      <c r="E224" s="2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1"/>
      <c r="E225" s="2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1"/>
      <c r="E226" s="2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1"/>
      <c r="E227" s="2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1"/>
      <c r="E228" s="2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1"/>
      <c r="E229" s="2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1"/>
      <c r="E230" s="2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1"/>
      <c r="E231" s="2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1"/>
      <c r="E232" s="2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1"/>
      <c r="E233" s="2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1"/>
      <c r="E234" s="2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1"/>
      <c r="E235" s="2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1"/>
      <c r="E236" s="2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1"/>
      <c r="E237" s="2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1"/>
      <c r="E238" s="2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1"/>
      <c r="E239" s="2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1"/>
      <c r="E240" s="2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1"/>
      <c r="E241" s="2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1"/>
      <c r="E242" s="2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1"/>
      <c r="E243" s="2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1"/>
      <c r="E244" s="2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1"/>
      <c r="E245" s="2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1"/>
      <c r="E246" s="2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1"/>
      <c r="E247" s="2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1"/>
      <c r="E248" s="2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1"/>
      <c r="E249" s="2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1"/>
      <c r="E250" s="2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1"/>
      <c r="E251" s="2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1"/>
      <c r="E252" s="2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1"/>
      <c r="E253" s="2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1"/>
      <c r="E254" s="2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1"/>
      <c r="E255" s="2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1"/>
      <c r="E256" s="2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1"/>
      <c r="E257" s="2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1"/>
      <c r="E258" s="2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1"/>
      <c r="E259" s="2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1"/>
      <c r="E260" s="2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1"/>
      <c r="E261" s="2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1"/>
      <c r="E262" s="2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1"/>
      <c r="E263" s="2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1"/>
      <c r="E264" s="2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1"/>
      <c r="E265" s="2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1"/>
      <c r="E266" s="2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1"/>
      <c r="E267" s="2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1"/>
      <c r="E268" s="2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1"/>
      <c r="E269" s="2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1"/>
      <c r="E270" s="2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1"/>
      <c r="E271" s="2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1"/>
      <c r="E272" s="2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1"/>
      <c r="E273" s="2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1"/>
      <c r="E274" s="2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1"/>
      <c r="E275" s="2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1"/>
      <c r="E276" s="2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1"/>
      <c r="E277" s="2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1"/>
      <c r="E278" s="2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1"/>
      <c r="E279" s="2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1"/>
      <c r="E280" s="2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1"/>
      <c r="E281" s="2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1"/>
      <c r="E282" s="2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1"/>
      <c r="E283" s="2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1"/>
      <c r="E284" s="2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1"/>
      <c r="E285" s="2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1"/>
      <c r="E286" s="2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1"/>
      <c r="E287" s="2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1"/>
      <c r="E288" s="2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1"/>
      <c r="E289" s="2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1"/>
      <c r="E290" s="2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1"/>
      <c r="E291" s="2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1"/>
      <c r="E292" s="2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1"/>
      <c r="E293" s="2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1"/>
      <c r="E294" s="2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1"/>
      <c r="E295" s="2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1"/>
      <c r="E296" s="2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1"/>
      <c r="E297" s="2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1"/>
      <c r="E298" s="2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1"/>
      <c r="E299" s="2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1"/>
      <c r="E300" s="2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1"/>
      <c r="E301" s="2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1"/>
      <c r="E302" s="2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1"/>
      <c r="E303" s="2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1"/>
      <c r="E304" s="2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1"/>
      <c r="E305" s="2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1"/>
      <c r="E306" s="2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1"/>
      <c r="E307" s="2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1"/>
      <c r="E308" s="2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1"/>
      <c r="E309" s="2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1"/>
      <c r="E310" s="2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1"/>
      <c r="E311" s="2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1"/>
      <c r="E312" s="2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1"/>
      <c r="E313" s="2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1"/>
      <c r="E314" s="2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1"/>
      <c r="E315" s="2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1"/>
      <c r="E316" s="2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1"/>
      <c r="E317" s="2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1"/>
      <c r="E318" s="2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1"/>
      <c r="E319" s="2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1"/>
      <c r="E320" s="2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1"/>
      <c r="E321" s="2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1"/>
      <c r="E322" s="2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1"/>
      <c r="E323" s="2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1"/>
      <c r="E324" s="2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1"/>
      <c r="E325" s="2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1"/>
      <c r="E326" s="2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1"/>
      <c r="E327" s="2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1"/>
      <c r="E328" s="2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</sheetData>
  <mergeCells count="9">
    <mergeCell ref="C8:C9"/>
    <mergeCell ref="D8:D9"/>
    <mergeCell ref="B8:B9"/>
    <mergeCell ref="F6:L6"/>
    <mergeCell ref="F2:L2"/>
    <mergeCell ref="F3:L3"/>
    <mergeCell ref="F4:L4"/>
    <mergeCell ref="F5:L5"/>
    <mergeCell ref="E8:E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3"/>
  </sheetPr>
  <dimension ref="B2:AD981"/>
  <sheetViews>
    <sheetView view="pageBreakPreview" topLeftCell="A22" zoomScaleSheetLayoutView="100" workbookViewId="0">
      <selection activeCell="F31" sqref="F31"/>
    </sheetView>
  </sheetViews>
  <sheetFormatPr baseColWidth="10" defaultRowHeight="18"/>
  <cols>
    <col min="1" max="1" width="2.28515625" style="82" customWidth="1"/>
    <col min="2" max="2" width="5.5703125" style="82" customWidth="1"/>
    <col min="3" max="3" width="13.85546875" style="82" customWidth="1"/>
    <col min="4" max="4" width="42.28515625" style="82" customWidth="1"/>
    <col min="5" max="5" width="15.5703125" style="82" customWidth="1"/>
    <col min="6" max="6" width="11.7109375" style="82" customWidth="1"/>
    <col min="7" max="7" width="9.7109375" style="82" customWidth="1"/>
    <col min="8" max="8" width="8.7109375" style="82" customWidth="1"/>
    <col min="9" max="9" width="20.7109375" style="82" customWidth="1"/>
    <col min="10" max="10" width="15.85546875" style="82" customWidth="1"/>
    <col min="11" max="11" width="13.7109375" style="82" customWidth="1"/>
    <col min="12" max="12" width="33.85546875" style="82" customWidth="1"/>
    <col min="13" max="13" width="18.5703125" style="82" customWidth="1"/>
    <col min="14" max="15" width="3.7109375" style="82" customWidth="1"/>
    <col min="16" max="16" width="5.7109375" style="82" customWidth="1"/>
    <col min="17" max="19" width="3.7109375" style="82" customWidth="1"/>
    <col min="20" max="20" width="6.4257812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7.85546875" style="82" customWidth="1"/>
    <col min="29" max="29" width="3.7109375" style="82" customWidth="1"/>
    <col min="30" max="30" width="5.57031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864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7.7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2.7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34"/>
      <c r="C10" s="129"/>
      <c r="D10" s="83"/>
      <c r="E10" s="96"/>
      <c r="F10" s="102"/>
      <c r="G10" s="114"/>
      <c r="H10" s="124"/>
      <c r="I10" s="114"/>
      <c r="J10" s="124"/>
      <c r="K10" s="114"/>
      <c r="L10" s="390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4.5" customHeight="1">
      <c r="B11" s="304" t="s">
        <v>62</v>
      </c>
      <c r="C11" s="146" t="s">
        <v>863</v>
      </c>
      <c r="D11" s="305" t="s">
        <v>862</v>
      </c>
      <c r="E11" s="165" t="s">
        <v>840</v>
      </c>
      <c r="F11" s="148"/>
      <c r="G11" s="149"/>
      <c r="H11" s="202">
        <v>3.6</v>
      </c>
      <c r="I11" s="149">
        <f>SUM(F11:H11)</f>
        <v>3.6</v>
      </c>
      <c r="J11" s="202"/>
      <c r="K11" s="149">
        <f>SUM(I11:J11)</f>
        <v>3.6</v>
      </c>
      <c r="L11" s="306" t="s">
        <v>61</v>
      </c>
      <c r="M11" s="82" t="s">
        <v>3</v>
      </c>
      <c r="N11" s="47">
        <v>17</v>
      </c>
      <c r="O11" s="48">
        <v>44</v>
      </c>
      <c r="P11" s="49">
        <v>30.57</v>
      </c>
      <c r="Q11" s="50" t="s">
        <v>2</v>
      </c>
      <c r="R11" s="47">
        <v>91</v>
      </c>
      <c r="S11" s="48">
        <v>47</v>
      </c>
      <c r="T11" s="49">
        <v>9.11</v>
      </c>
      <c r="U11" s="50" t="s">
        <v>1</v>
      </c>
      <c r="V11" s="47">
        <v>17</v>
      </c>
      <c r="W11" s="48">
        <v>43</v>
      </c>
      <c r="X11" s="49">
        <v>43.96</v>
      </c>
      <c r="Y11" s="50" t="s">
        <v>2</v>
      </c>
      <c r="Z11" s="47">
        <v>91</v>
      </c>
      <c r="AA11" s="48">
        <v>45</v>
      </c>
      <c r="AB11" s="49">
        <v>39.93</v>
      </c>
      <c r="AC11" s="50" t="s">
        <v>1</v>
      </c>
    </row>
    <row r="12" spans="2:30">
      <c r="B12" s="307"/>
      <c r="C12" s="189"/>
      <c r="D12" s="308"/>
      <c r="E12" s="212"/>
      <c r="F12" s="191"/>
      <c r="G12" s="193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861</v>
      </c>
      <c r="D13" s="305" t="s">
        <v>860</v>
      </c>
      <c r="E13" s="165" t="s">
        <v>840</v>
      </c>
      <c r="F13" s="148"/>
      <c r="G13" s="149"/>
      <c r="H13" s="202">
        <v>1.5</v>
      </c>
      <c r="I13" s="149">
        <v>1.5</v>
      </c>
      <c r="J13" s="202">
        <v>7.3</v>
      </c>
      <c r="K13" s="149">
        <f>SUM(I13:J13)</f>
        <v>8.8000000000000007</v>
      </c>
      <c r="L13" s="306" t="s">
        <v>859</v>
      </c>
      <c r="M13" s="82" t="s">
        <v>5</v>
      </c>
      <c r="N13" s="47">
        <v>17</v>
      </c>
      <c r="O13" s="48">
        <v>51</v>
      </c>
      <c r="P13" s="48">
        <v>12.33</v>
      </c>
      <c r="Q13" s="50" t="s">
        <v>2</v>
      </c>
      <c r="R13" s="47">
        <v>91</v>
      </c>
      <c r="S13" s="48">
        <v>46</v>
      </c>
      <c r="T13" s="48">
        <v>42.01</v>
      </c>
      <c r="U13" s="50" t="s">
        <v>1</v>
      </c>
      <c r="V13" s="47">
        <v>17</v>
      </c>
      <c r="W13" s="48">
        <v>47</v>
      </c>
      <c r="X13" s="48">
        <v>44.25</v>
      </c>
      <c r="Y13" s="50" t="s">
        <v>2</v>
      </c>
      <c r="Z13" s="47">
        <v>91</v>
      </c>
      <c r="AA13" s="48">
        <v>46</v>
      </c>
      <c r="AB13" s="48">
        <v>38.43</v>
      </c>
      <c r="AC13" s="50" t="s">
        <v>1</v>
      </c>
    </row>
    <row r="14" spans="2:30">
      <c r="B14" s="307"/>
      <c r="C14" s="189"/>
      <c r="D14" s="308"/>
      <c r="E14" s="212"/>
      <c r="F14" s="191"/>
      <c r="G14" s="193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858</v>
      </c>
      <c r="D15" s="305" t="s">
        <v>857</v>
      </c>
      <c r="E15" s="165" t="s">
        <v>840</v>
      </c>
      <c r="F15" s="148"/>
      <c r="G15" s="149"/>
      <c r="H15" s="202">
        <v>4.58</v>
      </c>
      <c r="I15" s="149">
        <f>SUM(F15:H15)</f>
        <v>4.58</v>
      </c>
      <c r="J15" s="202"/>
      <c r="K15" s="149">
        <f>SUM(I15:J15)</f>
        <v>4.58</v>
      </c>
      <c r="L15" s="306" t="s">
        <v>248</v>
      </c>
      <c r="M15" s="82" t="s">
        <v>3</v>
      </c>
      <c r="N15" s="47">
        <v>17</v>
      </c>
      <c r="O15" s="48">
        <v>44</v>
      </c>
      <c r="P15" s="48">
        <v>49.72</v>
      </c>
      <c r="Q15" s="50" t="s">
        <v>2</v>
      </c>
      <c r="R15" s="47">
        <v>91</v>
      </c>
      <c r="S15" s="48">
        <v>45</v>
      </c>
      <c r="T15" s="48">
        <v>37.18</v>
      </c>
      <c r="U15" s="50" t="s">
        <v>1</v>
      </c>
      <c r="V15" s="47">
        <v>17</v>
      </c>
      <c r="W15" s="48">
        <v>44</v>
      </c>
      <c r="X15" s="48">
        <v>47.41</v>
      </c>
      <c r="Y15" s="50" t="s">
        <v>2</v>
      </c>
      <c r="Z15" s="47">
        <v>91</v>
      </c>
      <c r="AA15" s="48">
        <v>43</v>
      </c>
      <c r="AB15" s="48">
        <v>39.19</v>
      </c>
      <c r="AC15" s="50" t="s">
        <v>1</v>
      </c>
    </row>
    <row r="16" spans="2:30">
      <c r="B16" s="307"/>
      <c r="C16" s="189"/>
      <c r="D16" s="308"/>
      <c r="E16" s="212"/>
      <c r="F16" s="191"/>
      <c r="G16" s="193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856</v>
      </c>
      <c r="D17" s="305" t="s">
        <v>855</v>
      </c>
      <c r="E17" s="165" t="s">
        <v>840</v>
      </c>
      <c r="F17" s="148"/>
      <c r="G17" s="149"/>
      <c r="H17" s="202">
        <v>1.5</v>
      </c>
      <c r="I17" s="149">
        <f>SUM(F17:H17)</f>
        <v>1.5</v>
      </c>
      <c r="J17" s="202"/>
      <c r="K17" s="149">
        <f>SUM(I17:J17)</f>
        <v>1.5</v>
      </c>
      <c r="L17" s="306" t="s">
        <v>61</v>
      </c>
      <c r="M17" s="82" t="s">
        <v>3</v>
      </c>
      <c r="N17" s="47">
        <v>17</v>
      </c>
      <c r="O17" s="48">
        <v>37</v>
      </c>
      <c r="P17" s="48">
        <v>57.05</v>
      </c>
      <c r="Q17" s="50" t="s">
        <v>2</v>
      </c>
      <c r="R17" s="47">
        <v>91</v>
      </c>
      <c r="S17" s="48">
        <v>36</v>
      </c>
      <c r="T17" s="48">
        <v>5.51</v>
      </c>
      <c r="U17" s="50" t="s">
        <v>1</v>
      </c>
      <c r="V17" s="47">
        <v>17</v>
      </c>
      <c r="W17" s="48">
        <v>38</v>
      </c>
      <c r="X17" s="48">
        <v>14.67</v>
      </c>
      <c r="Y17" s="50" t="s">
        <v>2</v>
      </c>
      <c r="Z17" s="47">
        <v>91</v>
      </c>
      <c r="AA17" s="48">
        <v>35</v>
      </c>
      <c r="AB17" s="49">
        <v>18.100000000000001</v>
      </c>
      <c r="AC17" s="50" t="s">
        <v>1</v>
      </c>
    </row>
    <row r="18" spans="2:29">
      <c r="B18" s="307"/>
      <c r="C18" s="189"/>
      <c r="D18" s="308"/>
      <c r="E18" s="212"/>
      <c r="F18" s="191"/>
      <c r="G18" s="193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54">
      <c r="B19" s="304" t="s">
        <v>56</v>
      </c>
      <c r="C19" s="146" t="s">
        <v>854</v>
      </c>
      <c r="D19" s="305" t="s">
        <v>853</v>
      </c>
      <c r="E19" s="165" t="s">
        <v>840</v>
      </c>
      <c r="F19" s="148"/>
      <c r="G19" s="149"/>
      <c r="H19" s="202">
        <v>3.5</v>
      </c>
      <c r="I19" s="149">
        <f>SUM(F19:H19)</f>
        <v>3.5</v>
      </c>
      <c r="J19" s="202"/>
      <c r="K19" s="149">
        <f>SUM(I19:J19)</f>
        <v>3.5</v>
      </c>
      <c r="L19" s="306" t="s">
        <v>492</v>
      </c>
      <c r="M19" s="82" t="s">
        <v>3</v>
      </c>
      <c r="N19" s="47">
        <v>17</v>
      </c>
      <c r="O19" s="48">
        <v>55</v>
      </c>
      <c r="P19" s="48">
        <v>42.9</v>
      </c>
      <c r="Q19" s="50" t="s">
        <v>2</v>
      </c>
      <c r="R19" s="47">
        <v>91</v>
      </c>
      <c r="S19" s="48">
        <v>44</v>
      </c>
      <c r="T19" s="48">
        <v>37.409999999999997</v>
      </c>
      <c r="U19" s="50" t="s">
        <v>1</v>
      </c>
      <c r="V19" s="47">
        <v>17</v>
      </c>
      <c r="W19" s="48">
        <v>55</v>
      </c>
      <c r="X19" s="48">
        <v>23.86</v>
      </c>
      <c r="Y19" s="50" t="s">
        <v>2</v>
      </c>
      <c r="Z19" s="47">
        <v>91</v>
      </c>
      <c r="AA19" s="48">
        <v>43</v>
      </c>
      <c r="AB19" s="48">
        <v>12.31</v>
      </c>
      <c r="AC19" s="50" t="s">
        <v>1</v>
      </c>
    </row>
    <row r="20" spans="2:29">
      <c r="B20" s="307"/>
      <c r="C20" s="189"/>
      <c r="D20" s="308"/>
      <c r="E20" s="212"/>
      <c r="F20" s="191"/>
      <c r="G20" s="193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852</v>
      </c>
      <c r="D21" s="305" t="s">
        <v>851</v>
      </c>
      <c r="E21" s="165" t="s">
        <v>840</v>
      </c>
      <c r="F21" s="148"/>
      <c r="G21" s="149"/>
      <c r="H21" s="202"/>
      <c r="I21" s="149"/>
      <c r="J21" s="202">
        <v>0.5</v>
      </c>
      <c r="K21" s="149">
        <f>SUM(I21:J21)</f>
        <v>0.5</v>
      </c>
      <c r="L21" s="306" t="s">
        <v>181</v>
      </c>
      <c r="M21" s="82" t="s">
        <v>3</v>
      </c>
      <c r="N21" s="47">
        <v>17</v>
      </c>
      <c r="O21" s="48">
        <v>33</v>
      </c>
      <c r="P21" s="48">
        <v>55.56</v>
      </c>
      <c r="Q21" s="50" t="s">
        <v>2</v>
      </c>
      <c r="R21" s="47">
        <v>91</v>
      </c>
      <c r="S21" s="48">
        <v>35</v>
      </c>
      <c r="T21" s="48">
        <v>41.38</v>
      </c>
      <c r="U21" s="50" t="s">
        <v>1</v>
      </c>
      <c r="V21" s="47">
        <v>17</v>
      </c>
      <c r="W21" s="48">
        <v>33</v>
      </c>
      <c r="X21" s="48">
        <v>55.68</v>
      </c>
      <c r="Y21" s="50" t="s">
        <v>2</v>
      </c>
      <c r="Z21" s="47">
        <v>91</v>
      </c>
      <c r="AA21" s="48">
        <v>35</v>
      </c>
      <c r="AB21" s="48">
        <v>25.97</v>
      </c>
      <c r="AC21" s="50" t="s">
        <v>1</v>
      </c>
    </row>
    <row r="22" spans="2:29">
      <c r="B22" s="307"/>
      <c r="C22" s="189"/>
      <c r="D22" s="308"/>
      <c r="E22" s="212"/>
      <c r="F22" s="191"/>
      <c r="G22" s="193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850</v>
      </c>
      <c r="D23" s="305" t="s">
        <v>849</v>
      </c>
      <c r="E23" s="165" t="s">
        <v>840</v>
      </c>
      <c r="F23" s="148"/>
      <c r="G23" s="149"/>
      <c r="H23" s="202">
        <v>5</v>
      </c>
      <c r="I23" s="149">
        <f>SUM(F23:H23)</f>
        <v>5</v>
      </c>
      <c r="J23" s="202">
        <v>2.08</v>
      </c>
      <c r="K23" s="149">
        <f>SUM(I23:J23)</f>
        <v>7.08</v>
      </c>
      <c r="L23" s="306" t="s">
        <v>492</v>
      </c>
      <c r="M23" s="82" t="s">
        <v>10</v>
      </c>
      <c r="N23" s="47">
        <v>17</v>
      </c>
      <c r="O23" s="48">
        <v>51</v>
      </c>
      <c r="P23" s="48">
        <v>39.869999999999997</v>
      </c>
      <c r="Q23" s="50" t="s">
        <v>2</v>
      </c>
      <c r="R23" s="47">
        <v>91</v>
      </c>
      <c r="S23" s="48">
        <v>46</v>
      </c>
      <c r="T23" s="48">
        <v>58.77</v>
      </c>
      <c r="U23" s="50" t="s">
        <v>1</v>
      </c>
      <c r="V23" s="47">
        <v>17</v>
      </c>
      <c r="W23" s="48">
        <v>54</v>
      </c>
      <c r="X23" s="48">
        <v>3.74</v>
      </c>
      <c r="Y23" s="50" t="s">
        <v>2</v>
      </c>
      <c r="Z23" s="47">
        <v>91</v>
      </c>
      <c r="AA23" s="48">
        <v>49</v>
      </c>
      <c r="AB23" s="48">
        <v>0.66</v>
      </c>
      <c r="AC23" s="50" t="s">
        <v>1</v>
      </c>
    </row>
    <row r="24" spans="2:29">
      <c r="B24" s="307"/>
      <c r="C24" s="189"/>
      <c r="D24" s="308"/>
      <c r="E24" s="212"/>
      <c r="F24" s="191"/>
      <c r="G24" s="193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848</v>
      </c>
      <c r="D25" s="305" t="s">
        <v>847</v>
      </c>
      <c r="E25" s="165" t="s">
        <v>840</v>
      </c>
      <c r="F25" s="148"/>
      <c r="G25" s="149"/>
      <c r="H25" s="202">
        <v>5</v>
      </c>
      <c r="I25" s="149">
        <f>SUM(F25:H25)</f>
        <v>5</v>
      </c>
      <c r="J25" s="202">
        <v>10.43</v>
      </c>
      <c r="K25" s="149">
        <f>SUM(I25:J25)</f>
        <v>15.43</v>
      </c>
      <c r="L25" s="306" t="s">
        <v>181</v>
      </c>
      <c r="M25" s="82" t="s">
        <v>5</v>
      </c>
      <c r="N25" s="47">
        <v>17</v>
      </c>
      <c r="O25" s="48">
        <v>27</v>
      </c>
      <c r="P25" s="48">
        <v>33.36</v>
      </c>
      <c r="Q25" s="50" t="s">
        <v>2</v>
      </c>
      <c r="R25" s="47">
        <v>91</v>
      </c>
      <c r="S25" s="48">
        <v>36</v>
      </c>
      <c r="T25" s="48">
        <v>21.67</v>
      </c>
      <c r="U25" s="50" t="s">
        <v>1</v>
      </c>
      <c r="V25" s="47">
        <v>17</v>
      </c>
      <c r="W25" s="48">
        <v>28</v>
      </c>
      <c r="X25" s="48">
        <v>18.920000000000002</v>
      </c>
      <c r="Y25" s="50" t="s">
        <v>2</v>
      </c>
      <c r="Z25" s="47">
        <v>91</v>
      </c>
      <c r="AA25" s="48">
        <v>43</v>
      </c>
      <c r="AB25" s="48">
        <v>16.53</v>
      </c>
      <c r="AC25" s="50" t="s">
        <v>1</v>
      </c>
    </row>
    <row r="26" spans="2:29">
      <c r="B26" s="307"/>
      <c r="C26" s="189"/>
      <c r="D26" s="308"/>
      <c r="E26" s="212"/>
      <c r="F26" s="191"/>
      <c r="G26" s="193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846</v>
      </c>
      <c r="D27" s="305" t="s">
        <v>845</v>
      </c>
      <c r="E27" s="165" t="s">
        <v>840</v>
      </c>
      <c r="F27" s="148"/>
      <c r="G27" s="149"/>
      <c r="H27" s="202"/>
      <c r="I27" s="149">
        <f>SUM(F27:H27)</f>
        <v>0</v>
      </c>
      <c r="J27" s="202">
        <v>3.3</v>
      </c>
      <c r="K27" s="149">
        <f>SUM(I27:J27)</f>
        <v>3.3</v>
      </c>
      <c r="L27" s="306" t="s">
        <v>181</v>
      </c>
      <c r="M27" s="82" t="s">
        <v>5</v>
      </c>
      <c r="N27" s="47">
        <v>17</v>
      </c>
      <c r="O27" s="48">
        <v>39</v>
      </c>
      <c r="P27" s="48">
        <v>42.02</v>
      </c>
      <c r="Q27" s="50" t="s">
        <v>2</v>
      </c>
      <c r="R27" s="47">
        <v>91</v>
      </c>
      <c r="S27" s="48">
        <v>37</v>
      </c>
      <c r="T27" s="48">
        <v>10.81</v>
      </c>
      <c r="U27" s="50" t="s">
        <v>1</v>
      </c>
      <c r="V27" s="47">
        <v>17</v>
      </c>
      <c r="W27" s="48">
        <v>39</v>
      </c>
      <c r="X27" s="48">
        <v>28.47</v>
      </c>
      <c r="Y27" s="50" t="s">
        <v>2</v>
      </c>
      <c r="Z27" s="47">
        <v>91</v>
      </c>
      <c r="AA27" s="48">
        <v>34</v>
      </c>
      <c r="AB27" s="48">
        <v>29.96</v>
      </c>
      <c r="AC27" s="50" t="s">
        <v>1</v>
      </c>
    </row>
    <row r="28" spans="2:29">
      <c r="B28" s="307"/>
      <c r="C28" s="189"/>
      <c r="D28" s="308"/>
      <c r="E28" s="212"/>
      <c r="F28" s="191"/>
      <c r="G28" s="193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844</v>
      </c>
      <c r="D29" s="305" t="s">
        <v>843</v>
      </c>
      <c r="E29" s="165" t="s">
        <v>840</v>
      </c>
      <c r="F29" s="148"/>
      <c r="G29" s="149"/>
      <c r="H29" s="202">
        <v>5</v>
      </c>
      <c r="I29" s="149">
        <v>5</v>
      </c>
      <c r="J29" s="202"/>
      <c r="K29" s="149">
        <f>SUM(I29:J29)</f>
        <v>5</v>
      </c>
      <c r="L29" s="306" t="s">
        <v>181</v>
      </c>
      <c r="M29" s="82" t="s">
        <v>5</v>
      </c>
      <c r="N29" s="47">
        <v>17</v>
      </c>
      <c r="O29" s="48">
        <v>33</v>
      </c>
      <c r="P29" s="48">
        <v>55.7</v>
      </c>
      <c r="Q29" s="50" t="s">
        <v>2</v>
      </c>
      <c r="R29" s="47">
        <v>91</v>
      </c>
      <c r="S29" s="48">
        <v>35</v>
      </c>
      <c r="T29" s="48">
        <v>41.57</v>
      </c>
      <c r="U29" s="50" t="s">
        <v>1</v>
      </c>
      <c r="V29" s="47">
        <v>17</v>
      </c>
      <c r="W29" s="48">
        <v>34</v>
      </c>
      <c r="X29" s="48">
        <v>24.48</v>
      </c>
      <c r="Y29" s="50" t="s">
        <v>2</v>
      </c>
      <c r="Z29" s="47">
        <v>91</v>
      </c>
      <c r="AA29" s="48">
        <v>37</v>
      </c>
      <c r="AB29" s="48">
        <v>38.4</v>
      </c>
      <c r="AC29" s="50" t="s">
        <v>1</v>
      </c>
    </row>
    <row r="30" spans="2:29">
      <c r="B30" s="307"/>
      <c r="C30" s="189"/>
      <c r="D30" s="308"/>
      <c r="E30" s="212"/>
      <c r="F30" s="191"/>
      <c r="G30" s="193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54">
      <c r="B31" s="304" t="s">
        <v>50</v>
      </c>
      <c r="C31" s="146" t="s">
        <v>842</v>
      </c>
      <c r="D31" s="305" t="s">
        <v>1700</v>
      </c>
      <c r="E31" s="165" t="s">
        <v>840</v>
      </c>
      <c r="F31" s="148"/>
      <c r="G31" s="149"/>
      <c r="H31" s="202">
        <v>13.73</v>
      </c>
      <c r="I31" s="149">
        <f>SUM(F31:H31)</f>
        <v>13.73</v>
      </c>
      <c r="J31" s="202"/>
      <c r="K31" s="149">
        <f>SUM(I31:J31)</f>
        <v>13.73</v>
      </c>
      <c r="L31" s="306" t="s">
        <v>61</v>
      </c>
      <c r="M31" s="82" t="s">
        <v>3</v>
      </c>
      <c r="N31" s="47">
        <v>17</v>
      </c>
      <c r="O31" s="48">
        <v>41</v>
      </c>
      <c r="P31" s="48">
        <v>45.63</v>
      </c>
      <c r="Q31" s="50" t="s">
        <v>2</v>
      </c>
      <c r="R31" s="47">
        <v>91</v>
      </c>
      <c r="S31" s="48">
        <v>40</v>
      </c>
      <c r="T31" s="48">
        <v>2.36</v>
      </c>
      <c r="U31" s="50" t="s">
        <v>1</v>
      </c>
      <c r="V31" s="47">
        <v>17</v>
      </c>
      <c r="W31" s="48">
        <v>45</v>
      </c>
      <c r="X31" s="48">
        <v>31.93</v>
      </c>
      <c r="Y31" s="50" t="s">
        <v>2</v>
      </c>
      <c r="Z31" s="47">
        <v>91</v>
      </c>
      <c r="AA31" s="48">
        <v>38</v>
      </c>
      <c r="AB31" s="48">
        <v>31.99</v>
      </c>
      <c r="AC31" s="50" t="s">
        <v>1</v>
      </c>
    </row>
    <row r="32" spans="2:29">
      <c r="B32" s="372"/>
      <c r="C32" s="373"/>
      <c r="D32" s="308"/>
      <c r="E32" s="391"/>
      <c r="F32" s="115"/>
      <c r="G32" s="104"/>
      <c r="H32" s="392"/>
      <c r="I32" s="104"/>
      <c r="J32" s="392"/>
      <c r="K32" s="104"/>
      <c r="L32" s="393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48" customHeight="1">
      <c r="B33" s="60" t="s">
        <v>48</v>
      </c>
      <c r="C33" s="61" t="s">
        <v>841</v>
      </c>
      <c r="D33" s="89" t="s">
        <v>590</v>
      </c>
      <c r="E33" s="81" t="s">
        <v>840</v>
      </c>
      <c r="F33" s="111"/>
      <c r="G33" s="121"/>
      <c r="H33" s="105"/>
      <c r="I33" s="63"/>
      <c r="J33" s="105">
        <v>3.2</v>
      </c>
      <c r="K33" s="149">
        <f>SUM(I33:J33)</f>
        <v>3.2</v>
      </c>
      <c r="L33" s="74" t="s">
        <v>57</v>
      </c>
      <c r="M33" s="82" t="s">
        <v>5</v>
      </c>
      <c r="N33" s="47">
        <v>17</v>
      </c>
      <c r="O33" s="48">
        <v>54</v>
      </c>
      <c r="P33" s="48">
        <v>29.23</v>
      </c>
      <c r="Q33" s="50" t="s">
        <v>2</v>
      </c>
      <c r="R33" s="47">
        <v>91</v>
      </c>
      <c r="S33" s="48">
        <v>45</v>
      </c>
      <c r="T33" s="48">
        <v>21.15</v>
      </c>
      <c r="U33" s="50" t="s">
        <v>1</v>
      </c>
      <c r="V33" s="47">
        <v>17</v>
      </c>
      <c r="W33" s="48">
        <v>55</v>
      </c>
      <c r="X33" s="48">
        <v>23.34</v>
      </c>
      <c r="Y33" s="50" t="s">
        <v>2</v>
      </c>
      <c r="Z33" s="47">
        <v>91</v>
      </c>
      <c r="AA33" s="48">
        <v>46</v>
      </c>
      <c r="AB33" s="48">
        <v>52.65</v>
      </c>
      <c r="AC33" s="50" t="s">
        <v>839</v>
      </c>
    </row>
    <row r="34" spans="2:29">
      <c r="B34" s="136"/>
      <c r="C34" s="130"/>
      <c r="D34" s="91"/>
      <c r="E34" s="98"/>
      <c r="F34" s="109"/>
      <c r="G34" s="119"/>
      <c r="H34" s="104"/>
      <c r="I34" s="115"/>
      <c r="J34" s="104"/>
      <c r="K34" s="115"/>
      <c r="L34" s="375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>
      <c r="B35" s="60"/>
      <c r="C35" s="61"/>
      <c r="D35" s="89"/>
      <c r="E35" s="62"/>
      <c r="F35" s="106"/>
      <c r="G35" s="116"/>
      <c r="H35" s="105"/>
      <c r="I35" s="63"/>
      <c r="J35" s="105"/>
      <c r="K35" s="63"/>
      <c r="L35" s="318"/>
      <c r="N35" s="47"/>
      <c r="O35" s="48"/>
      <c r="P35" s="48"/>
      <c r="Q35" s="50"/>
      <c r="R35" s="47"/>
      <c r="S35" s="48"/>
      <c r="T35" s="48"/>
      <c r="U35" s="50"/>
      <c r="V35" s="47"/>
      <c r="W35" s="48"/>
      <c r="X35" s="48"/>
      <c r="Y35" s="50"/>
      <c r="Z35" s="47"/>
      <c r="AA35" s="48"/>
      <c r="AB35" s="48"/>
      <c r="AC35" s="50"/>
    </row>
    <row r="36" spans="2:29" ht="18.75" thickBot="1">
      <c r="B36" s="142"/>
      <c r="C36" s="99"/>
      <c r="D36" s="94"/>
      <c r="E36" s="99"/>
      <c r="F36" s="113"/>
      <c r="G36" s="123"/>
      <c r="H36" s="113"/>
      <c r="I36" s="123"/>
      <c r="J36" s="113"/>
      <c r="K36" s="123"/>
      <c r="L36" s="394"/>
      <c r="N36" s="51"/>
      <c r="O36" s="52"/>
      <c r="P36" s="52"/>
      <c r="Q36" s="53"/>
      <c r="R36" s="51"/>
      <c r="S36" s="52"/>
      <c r="T36" s="52"/>
      <c r="U36" s="53"/>
      <c r="V36" s="51"/>
      <c r="W36" s="52"/>
      <c r="X36" s="52"/>
      <c r="Y36" s="53"/>
      <c r="Z36" s="51"/>
      <c r="AA36" s="52"/>
      <c r="AB36" s="52"/>
      <c r="AC36" s="53"/>
    </row>
    <row r="37" spans="2:29" ht="12" customHeight="1" thickBot="1">
      <c r="B37" s="62"/>
      <c r="C37" s="62"/>
      <c r="D37" s="95"/>
      <c r="E37" s="62"/>
      <c r="F37" s="63"/>
      <c r="G37" s="63"/>
      <c r="H37" s="63"/>
      <c r="I37" s="63"/>
      <c r="J37" s="63"/>
      <c r="K37" s="63"/>
      <c r="L37" s="95"/>
    </row>
    <row r="38" spans="2:29" ht="21.75" customHeight="1" thickBot="1">
      <c r="B38" s="64">
        <f>SUBTOTAL(3,B10:B36)</f>
        <v>12</v>
      </c>
      <c r="C38" s="65"/>
      <c r="D38" s="66"/>
      <c r="E38" s="65" t="s">
        <v>0</v>
      </c>
      <c r="F38" s="67">
        <f>SUM(F10:F36)</f>
        <v>0</v>
      </c>
      <c r="G38" s="67">
        <f>SUM(G10:G36)</f>
        <v>0</v>
      </c>
      <c r="H38" s="67">
        <f>SUM(H10:H36)</f>
        <v>43.41</v>
      </c>
      <c r="I38" s="67">
        <f>SUM(I10:I36)</f>
        <v>43.41</v>
      </c>
      <c r="J38" s="67">
        <f>SUM(J10:J37)</f>
        <v>26.81</v>
      </c>
      <c r="K38" s="68">
        <f>SUM(K10:K36)</f>
        <v>70.22</v>
      </c>
      <c r="L38" s="297"/>
    </row>
    <row r="39" spans="2:29" ht="9.75" customHeight="1">
      <c r="B39" s="62"/>
      <c r="C39" s="62"/>
      <c r="D39" s="95"/>
      <c r="E39" s="62"/>
      <c r="F39" s="63"/>
      <c r="G39" s="63"/>
      <c r="H39" s="63"/>
      <c r="I39" s="63"/>
      <c r="J39" s="63"/>
      <c r="K39" s="63"/>
      <c r="L39" s="95"/>
    </row>
    <row r="40" spans="2:29">
      <c r="B40" s="62"/>
      <c r="C40" s="62"/>
      <c r="D40" s="95"/>
      <c r="E40" s="62"/>
      <c r="F40" s="63"/>
      <c r="G40" s="63"/>
      <c r="H40" s="63"/>
      <c r="I40" s="63"/>
      <c r="J40" s="63"/>
      <c r="K40" s="63"/>
      <c r="L40" s="95"/>
    </row>
    <row r="41" spans="2:29">
      <c r="B41" s="62"/>
      <c r="C41" s="62"/>
      <c r="D41" s="95"/>
      <c r="E41" s="62"/>
      <c r="F41" s="63"/>
      <c r="G41" s="63"/>
      <c r="H41" s="63"/>
      <c r="I41" s="63"/>
      <c r="J41" s="63"/>
      <c r="K41" s="63"/>
      <c r="L41" s="95"/>
    </row>
    <row r="42" spans="2:29">
      <c r="B42" s="62"/>
      <c r="C42" s="62"/>
      <c r="D42" s="95"/>
      <c r="E42" s="62"/>
      <c r="F42" s="63"/>
      <c r="G42" s="63"/>
      <c r="H42" s="63"/>
      <c r="I42" s="63"/>
      <c r="J42" s="63"/>
      <c r="K42" s="63"/>
      <c r="L42" s="95"/>
    </row>
    <row r="43" spans="2:29">
      <c r="B43" s="62"/>
      <c r="C43" s="62"/>
      <c r="D43" s="95"/>
      <c r="E43" s="62"/>
      <c r="F43" s="63"/>
      <c r="G43" s="63"/>
      <c r="H43" s="63"/>
      <c r="I43" s="63"/>
      <c r="J43" s="63"/>
      <c r="K43" s="63"/>
      <c r="L43" s="95"/>
    </row>
    <row r="44" spans="2:29">
      <c r="B44" s="62"/>
      <c r="C44" s="62"/>
      <c r="D44" s="95"/>
      <c r="E44" s="62"/>
      <c r="F44" s="62"/>
      <c r="G44" s="62"/>
      <c r="H44" s="62"/>
      <c r="I44" s="62"/>
      <c r="J44" s="62"/>
      <c r="K44" s="62"/>
      <c r="L44" s="95"/>
    </row>
    <row r="45" spans="2:29">
      <c r="B45" s="62"/>
      <c r="C45" s="62"/>
      <c r="D45" s="95"/>
      <c r="E45" s="62"/>
      <c r="F45" s="62"/>
      <c r="G45" s="62"/>
      <c r="H45" s="62"/>
      <c r="I45" s="62"/>
      <c r="J45" s="62"/>
      <c r="K45" s="62"/>
      <c r="L45" s="95"/>
    </row>
    <row r="46" spans="2:29">
      <c r="B46" s="62"/>
      <c r="C46" s="62"/>
      <c r="D46" s="95"/>
      <c r="E46" s="62"/>
      <c r="F46" s="62"/>
      <c r="G46" s="62"/>
      <c r="H46" s="62"/>
      <c r="I46" s="62"/>
      <c r="J46" s="62"/>
      <c r="K46" s="62"/>
      <c r="L46" s="95"/>
    </row>
    <row r="47" spans="2:29">
      <c r="B47" s="62"/>
      <c r="C47" s="62"/>
      <c r="D47" s="95"/>
      <c r="E47" s="62"/>
      <c r="F47" s="62"/>
      <c r="G47" s="62"/>
      <c r="H47" s="62"/>
      <c r="I47" s="62"/>
      <c r="J47" s="62"/>
      <c r="K47" s="62"/>
      <c r="L47" s="95"/>
    </row>
    <row r="48" spans="2:29">
      <c r="B48" s="62"/>
      <c r="C48" s="62"/>
      <c r="D48" s="95"/>
      <c r="E48" s="62"/>
      <c r="F48" s="62"/>
      <c r="G48" s="62"/>
      <c r="H48" s="62"/>
      <c r="I48" s="62"/>
      <c r="J48" s="62"/>
      <c r="K48" s="62"/>
      <c r="L48" s="95"/>
    </row>
    <row r="49" spans="2:12">
      <c r="B49" s="62"/>
      <c r="C49" s="62"/>
      <c r="D49" s="95"/>
      <c r="E49" s="62"/>
      <c r="F49" s="62"/>
      <c r="G49" s="62"/>
      <c r="H49" s="62"/>
      <c r="I49" s="62"/>
      <c r="J49" s="62"/>
      <c r="K49" s="62"/>
      <c r="L49" s="95"/>
    </row>
    <row r="50" spans="2:12">
      <c r="B50" s="62"/>
      <c r="C50" s="62"/>
      <c r="D50" s="95"/>
      <c r="E50" s="62"/>
      <c r="F50" s="62"/>
      <c r="G50" s="62"/>
      <c r="H50" s="62"/>
      <c r="I50" s="62"/>
      <c r="J50" s="62"/>
      <c r="K50" s="62"/>
      <c r="L50" s="95"/>
    </row>
    <row r="51" spans="2:12">
      <c r="B51" s="62"/>
      <c r="C51" s="62"/>
      <c r="D51" s="95"/>
      <c r="E51" s="62"/>
      <c r="F51" s="62"/>
      <c r="G51" s="62"/>
      <c r="H51" s="62"/>
      <c r="I51" s="62"/>
      <c r="J51" s="62"/>
      <c r="K51" s="62"/>
      <c r="L51" s="95"/>
    </row>
    <row r="52" spans="2:12">
      <c r="B52" s="62"/>
      <c r="C52" s="62"/>
      <c r="D52" s="95"/>
      <c r="E52" s="62"/>
      <c r="F52" s="62"/>
      <c r="G52" s="62"/>
      <c r="H52" s="62"/>
      <c r="I52" s="62"/>
      <c r="J52" s="62"/>
      <c r="K52" s="62"/>
      <c r="L52" s="95"/>
    </row>
    <row r="53" spans="2:12">
      <c r="B53" s="62"/>
      <c r="C53" s="62"/>
      <c r="D53" s="95"/>
      <c r="E53" s="62"/>
      <c r="F53" s="62"/>
      <c r="G53" s="62"/>
      <c r="H53" s="62"/>
      <c r="I53" s="62"/>
      <c r="J53" s="62"/>
      <c r="K53" s="62"/>
      <c r="L53" s="95"/>
    </row>
    <row r="54" spans="2:12">
      <c r="B54" s="62"/>
      <c r="C54" s="62"/>
      <c r="D54" s="95"/>
      <c r="E54" s="62"/>
      <c r="F54" s="62"/>
      <c r="G54" s="62"/>
      <c r="H54" s="62"/>
      <c r="I54" s="62"/>
      <c r="J54" s="62"/>
      <c r="K54" s="62"/>
      <c r="L54" s="95"/>
    </row>
    <row r="55" spans="2:12">
      <c r="B55" s="62"/>
      <c r="C55" s="62"/>
      <c r="D55" s="95"/>
      <c r="E55" s="62"/>
      <c r="F55" s="62"/>
      <c r="G55" s="62"/>
      <c r="H55" s="62"/>
      <c r="I55" s="62"/>
      <c r="J55" s="62"/>
      <c r="K55" s="62"/>
      <c r="L55" s="95"/>
    </row>
    <row r="56" spans="2:12">
      <c r="B56" s="62"/>
      <c r="C56" s="62"/>
      <c r="D56" s="95"/>
      <c r="E56" s="62"/>
      <c r="F56" s="62"/>
      <c r="G56" s="62"/>
      <c r="H56" s="62"/>
      <c r="I56" s="62"/>
      <c r="J56" s="62"/>
      <c r="K56" s="62"/>
      <c r="L56" s="95"/>
    </row>
    <row r="57" spans="2:12">
      <c r="B57" s="62"/>
      <c r="C57" s="62"/>
      <c r="D57" s="95"/>
      <c r="E57" s="62"/>
      <c r="F57" s="62"/>
      <c r="G57" s="62"/>
      <c r="H57" s="62"/>
      <c r="I57" s="62"/>
      <c r="J57" s="62"/>
      <c r="K57" s="62"/>
      <c r="L57" s="95"/>
    </row>
    <row r="58" spans="2:12">
      <c r="B58" s="62"/>
      <c r="C58" s="62"/>
      <c r="D58" s="95"/>
      <c r="E58" s="62"/>
      <c r="F58" s="62"/>
      <c r="G58" s="62"/>
      <c r="H58" s="62"/>
      <c r="I58" s="62"/>
      <c r="J58" s="62"/>
      <c r="K58" s="62"/>
      <c r="L58" s="95"/>
    </row>
    <row r="59" spans="2:12">
      <c r="B59" s="62"/>
      <c r="C59" s="62"/>
      <c r="D59" s="95"/>
      <c r="E59" s="62"/>
      <c r="F59" s="62"/>
      <c r="G59" s="62"/>
      <c r="H59" s="62"/>
      <c r="I59" s="62"/>
      <c r="J59" s="62"/>
      <c r="K59" s="62"/>
      <c r="L59" s="95"/>
    </row>
    <row r="60" spans="2:12">
      <c r="B60" s="62"/>
      <c r="C60" s="62"/>
      <c r="D60" s="95"/>
      <c r="E60" s="62"/>
      <c r="F60" s="62"/>
      <c r="G60" s="62"/>
      <c r="H60" s="62"/>
      <c r="I60" s="62"/>
      <c r="J60" s="62"/>
      <c r="K60" s="62"/>
      <c r="L60" s="95"/>
    </row>
    <row r="61" spans="2:12">
      <c r="B61" s="62"/>
      <c r="C61" s="62"/>
      <c r="D61" s="95"/>
      <c r="E61" s="62"/>
      <c r="F61" s="62"/>
      <c r="G61" s="62"/>
      <c r="H61" s="62"/>
      <c r="I61" s="62"/>
      <c r="J61" s="62"/>
      <c r="K61" s="62"/>
      <c r="L61" s="95"/>
    </row>
    <row r="62" spans="2:12">
      <c r="B62" s="62"/>
      <c r="C62" s="62"/>
      <c r="D62" s="95"/>
      <c r="E62" s="62"/>
      <c r="F62" s="62"/>
      <c r="G62" s="62"/>
      <c r="H62" s="62"/>
      <c r="I62" s="62"/>
      <c r="J62" s="62"/>
      <c r="K62" s="62"/>
      <c r="L62" s="95"/>
    </row>
    <row r="63" spans="2:12">
      <c r="B63" s="62"/>
      <c r="C63" s="62"/>
      <c r="D63" s="95"/>
      <c r="E63" s="62"/>
      <c r="F63" s="62"/>
      <c r="G63" s="62"/>
      <c r="H63" s="62"/>
      <c r="I63" s="62"/>
      <c r="J63" s="62"/>
      <c r="K63" s="62"/>
      <c r="L63" s="95"/>
    </row>
    <row r="64" spans="2:12">
      <c r="B64" s="62"/>
      <c r="C64" s="62"/>
      <c r="D64" s="95"/>
      <c r="E64" s="62"/>
      <c r="F64" s="62"/>
      <c r="G64" s="62"/>
      <c r="H64" s="62"/>
      <c r="I64" s="62"/>
      <c r="J64" s="62"/>
      <c r="K64" s="62"/>
      <c r="L64" s="95"/>
    </row>
    <row r="65" spans="2:12">
      <c r="B65" s="62"/>
      <c r="C65" s="62"/>
      <c r="D65" s="95"/>
      <c r="E65" s="62"/>
      <c r="F65" s="62"/>
      <c r="G65" s="62"/>
      <c r="H65" s="62"/>
      <c r="I65" s="62"/>
      <c r="J65" s="62"/>
      <c r="K65" s="62"/>
      <c r="L65" s="95"/>
    </row>
    <row r="66" spans="2:12">
      <c r="B66" s="62"/>
      <c r="C66" s="62"/>
      <c r="D66" s="95"/>
      <c r="E66" s="62"/>
      <c r="F66" s="62"/>
      <c r="G66" s="62"/>
      <c r="H66" s="62"/>
      <c r="I66" s="62"/>
      <c r="J66" s="62"/>
      <c r="K66" s="62"/>
      <c r="L66" s="95"/>
    </row>
    <row r="67" spans="2:12">
      <c r="B67" s="62"/>
      <c r="C67" s="62"/>
      <c r="D67" s="95"/>
      <c r="E67" s="62"/>
      <c r="F67" s="62"/>
      <c r="G67" s="62"/>
      <c r="H67" s="62"/>
      <c r="I67" s="62"/>
      <c r="J67" s="62"/>
      <c r="K67" s="62"/>
      <c r="L67" s="95"/>
    </row>
    <row r="68" spans="2:12">
      <c r="B68" s="62"/>
      <c r="C68" s="62"/>
      <c r="D68" s="95"/>
      <c r="E68" s="62"/>
      <c r="F68" s="62"/>
      <c r="G68" s="62"/>
      <c r="H68" s="62"/>
      <c r="I68" s="62"/>
      <c r="J68" s="62"/>
      <c r="K68" s="62"/>
      <c r="L68" s="95"/>
    </row>
    <row r="69" spans="2:12">
      <c r="B69" s="62"/>
      <c r="C69" s="62"/>
      <c r="D69" s="95"/>
      <c r="E69" s="62"/>
      <c r="F69" s="62"/>
      <c r="G69" s="62"/>
      <c r="H69" s="62"/>
      <c r="I69" s="62"/>
      <c r="J69" s="62"/>
      <c r="K69" s="62"/>
      <c r="L69" s="95"/>
    </row>
    <row r="70" spans="2:12">
      <c r="B70" s="62"/>
      <c r="C70" s="62"/>
      <c r="D70" s="95"/>
      <c r="E70" s="62"/>
      <c r="F70" s="62"/>
      <c r="G70" s="62"/>
      <c r="H70" s="62"/>
      <c r="I70" s="62"/>
      <c r="J70" s="62"/>
      <c r="K70" s="62"/>
      <c r="L70" s="95"/>
    </row>
    <row r="71" spans="2:12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2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2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2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2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2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2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2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2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2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62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62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62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62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62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62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62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62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62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62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62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62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62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62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62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62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62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62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62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62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62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62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62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62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62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62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62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</sheetData>
  <mergeCells count="22">
    <mergeCell ref="E6:L6"/>
    <mergeCell ref="E5:L5"/>
    <mergeCell ref="N6:AC6"/>
    <mergeCell ref="E2:AD2"/>
    <mergeCell ref="E3:AD3"/>
    <mergeCell ref="E4:AD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>&amp;LJunta Estatal de Caminos&amp;CSubdirección de Planeación&amp;RRed Estatal de Caminos 2022</oddFooter>
  </headerFooter>
  <colBreaks count="1" manualBreakCount="1">
    <brk id="12" max="38" man="1"/>
  </colBreaks>
  <ignoredErrors>
    <ignoredError sqref="J3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3"/>
  </sheetPr>
  <dimension ref="A2:AD1083"/>
  <sheetViews>
    <sheetView view="pageBreakPreview" topLeftCell="A27" zoomScaleSheetLayoutView="100" workbookViewId="0">
      <selection activeCell="J43" sqref="J43"/>
    </sheetView>
  </sheetViews>
  <sheetFormatPr baseColWidth="10" defaultRowHeight="18"/>
  <cols>
    <col min="1" max="1" width="2.28515625" style="82" customWidth="1"/>
    <col min="2" max="2" width="5.5703125" style="82" customWidth="1"/>
    <col min="3" max="3" width="14.85546875" style="82" customWidth="1"/>
    <col min="4" max="4" width="42.28515625" style="82" customWidth="1"/>
    <col min="5" max="5" width="22" style="82" customWidth="1"/>
    <col min="6" max="6" width="11.85546875" style="82" customWidth="1"/>
    <col min="7" max="7" width="9.5703125" style="82" customWidth="1"/>
    <col min="8" max="8" width="9.7109375" style="82" customWidth="1"/>
    <col min="9" max="9" width="20.5703125" style="82" customWidth="1"/>
    <col min="10" max="10" width="16.7109375" style="82" customWidth="1"/>
    <col min="11" max="11" width="13.7109375" style="82" customWidth="1"/>
    <col min="12" max="12" width="33.85546875" style="82" customWidth="1"/>
    <col min="13" max="13" width="16.140625" style="82" customWidth="1"/>
    <col min="14" max="14" width="5.42578125" style="82" customWidth="1"/>
    <col min="15" max="15" width="5" style="82" customWidth="1"/>
    <col min="16" max="16" width="5.7109375" style="82" customWidth="1"/>
    <col min="17" max="17" width="3.7109375" style="82" customWidth="1"/>
    <col min="18" max="18" width="5.7109375" style="82" customWidth="1"/>
    <col min="19" max="19" width="4.7109375" style="82" customWidth="1"/>
    <col min="20" max="20" width="5.7109375" style="82" customWidth="1"/>
    <col min="21" max="21" width="3.7109375" style="82" customWidth="1"/>
    <col min="22" max="22" width="5" style="82" customWidth="1"/>
    <col min="23" max="23" width="5.42578125" style="82" customWidth="1"/>
    <col min="24" max="24" width="5.7109375" style="82" customWidth="1"/>
    <col min="25" max="25" width="3.7109375" style="82" customWidth="1"/>
    <col min="26" max="26" width="5.140625" style="82" customWidth="1"/>
    <col min="27" max="27" width="4.85546875" style="82" customWidth="1"/>
    <col min="28" max="28" width="5.7109375" style="82" customWidth="1"/>
    <col min="29" max="29" width="3.7109375" style="82" customWidth="1"/>
    <col min="30" max="30" width="11.1406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838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7.7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5.7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34"/>
      <c r="C10" s="129"/>
      <c r="D10" s="179"/>
      <c r="E10" s="96"/>
      <c r="F10" s="102"/>
      <c r="G10" s="114"/>
      <c r="H10" s="124"/>
      <c r="I10" s="114"/>
      <c r="J10" s="124"/>
      <c r="K10" s="114"/>
      <c r="L10" s="40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72">
      <c r="B11" s="304" t="s">
        <v>62</v>
      </c>
      <c r="C11" s="146" t="s">
        <v>837</v>
      </c>
      <c r="D11" s="305" t="s">
        <v>1722</v>
      </c>
      <c r="E11" s="165" t="s">
        <v>732</v>
      </c>
      <c r="F11" s="145"/>
      <c r="G11" s="146"/>
      <c r="H11" s="202">
        <v>2.7</v>
      </c>
      <c r="I11" s="149">
        <f>SUM(F11:H11)</f>
        <v>2.7</v>
      </c>
      <c r="J11" s="202"/>
      <c r="K11" s="149">
        <f>SUM(I11:J11)</f>
        <v>2.7</v>
      </c>
      <c r="L11" s="395" t="s">
        <v>768</v>
      </c>
      <c r="M11" s="82" t="s">
        <v>738</v>
      </c>
      <c r="N11" s="47">
        <v>18</v>
      </c>
      <c r="O11" s="48">
        <v>4</v>
      </c>
      <c r="P11" s="49">
        <v>25.02</v>
      </c>
      <c r="Q11" s="50" t="s">
        <v>2</v>
      </c>
      <c r="R11" s="47">
        <v>93</v>
      </c>
      <c r="S11" s="48">
        <v>52</v>
      </c>
      <c r="T11" s="49">
        <v>39.36</v>
      </c>
      <c r="U11" s="50" t="s">
        <v>1</v>
      </c>
      <c r="V11" s="47">
        <v>18</v>
      </c>
      <c r="W11" s="48">
        <v>5</v>
      </c>
      <c r="X11" s="49">
        <v>35.64</v>
      </c>
      <c r="Y11" s="50" t="s">
        <v>2</v>
      </c>
      <c r="Z11" s="47">
        <v>93</v>
      </c>
      <c r="AA11" s="48">
        <v>53</v>
      </c>
      <c r="AB11" s="49">
        <v>16.8</v>
      </c>
      <c r="AC11" s="50" t="s">
        <v>1</v>
      </c>
    </row>
    <row r="12" spans="2:30">
      <c r="B12" s="307"/>
      <c r="C12" s="189"/>
      <c r="D12" s="308"/>
      <c r="E12" s="212"/>
      <c r="F12" s="186"/>
      <c r="G12" s="189"/>
      <c r="H12" s="204"/>
      <c r="I12" s="193"/>
      <c r="J12" s="204"/>
      <c r="K12" s="193"/>
      <c r="L12" s="404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836</v>
      </c>
      <c r="D13" s="305" t="s">
        <v>835</v>
      </c>
      <c r="E13" s="165" t="s">
        <v>732</v>
      </c>
      <c r="F13" s="202">
        <v>1.1000000000000001</v>
      </c>
      <c r="G13" s="146"/>
      <c r="H13" s="202">
        <v>3.9</v>
      </c>
      <c r="I13" s="149">
        <f>SUM(F13:H13)</f>
        <v>5</v>
      </c>
      <c r="J13" s="202"/>
      <c r="K13" s="149">
        <f>SUM(I13:J13)</f>
        <v>5</v>
      </c>
      <c r="L13" s="395" t="s">
        <v>834</v>
      </c>
      <c r="M13" s="82" t="s">
        <v>738</v>
      </c>
      <c r="N13" s="47">
        <v>17</v>
      </c>
      <c r="O13" s="48">
        <v>51</v>
      </c>
      <c r="P13" s="48">
        <v>33.72</v>
      </c>
      <c r="Q13" s="50" t="s">
        <v>2</v>
      </c>
      <c r="R13" s="47">
        <v>93</v>
      </c>
      <c r="S13" s="48">
        <v>23</v>
      </c>
      <c r="T13" s="48">
        <v>30.12</v>
      </c>
      <c r="U13" s="50" t="s">
        <v>1</v>
      </c>
      <c r="V13" s="47">
        <v>17</v>
      </c>
      <c r="W13" s="48">
        <v>49</v>
      </c>
      <c r="X13" s="48">
        <v>19.32</v>
      </c>
      <c r="Y13" s="50" t="s">
        <v>2</v>
      </c>
      <c r="Z13" s="47">
        <v>93</v>
      </c>
      <c r="AA13" s="48">
        <v>23</v>
      </c>
      <c r="AB13" s="48">
        <v>54.18</v>
      </c>
      <c r="AC13" s="50" t="s">
        <v>1</v>
      </c>
    </row>
    <row r="14" spans="2:30">
      <c r="B14" s="307"/>
      <c r="C14" s="189"/>
      <c r="D14" s="308"/>
      <c r="E14" s="212"/>
      <c r="F14" s="186"/>
      <c r="G14" s="189"/>
      <c r="H14" s="204"/>
      <c r="I14" s="193"/>
      <c r="J14" s="204"/>
      <c r="K14" s="193"/>
      <c r="L14" s="404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833</v>
      </c>
      <c r="D15" s="305" t="s">
        <v>832</v>
      </c>
      <c r="E15" s="165" t="s">
        <v>732</v>
      </c>
      <c r="F15" s="145"/>
      <c r="G15" s="146"/>
      <c r="H15" s="202">
        <v>20</v>
      </c>
      <c r="I15" s="149">
        <f>SUM(F15:H15)</f>
        <v>20</v>
      </c>
      <c r="J15" s="202"/>
      <c r="K15" s="149">
        <f>SUM(I15:J15)</f>
        <v>20</v>
      </c>
      <c r="L15" s="395" t="s">
        <v>768</v>
      </c>
      <c r="M15" s="82" t="s">
        <v>738</v>
      </c>
      <c r="N15" s="47">
        <v>18</v>
      </c>
      <c r="O15" s="48">
        <v>3</v>
      </c>
      <c r="P15" s="48">
        <v>44.64</v>
      </c>
      <c r="Q15" s="50" t="s">
        <v>2</v>
      </c>
      <c r="R15" s="47">
        <v>94</v>
      </c>
      <c r="S15" s="48">
        <v>2</v>
      </c>
      <c r="T15" s="48">
        <v>30.48</v>
      </c>
      <c r="U15" s="50" t="s">
        <v>1</v>
      </c>
      <c r="V15" s="47">
        <v>18</v>
      </c>
      <c r="W15" s="48">
        <v>9</v>
      </c>
      <c r="X15" s="48">
        <v>55.38</v>
      </c>
      <c r="Y15" s="50" t="s">
        <v>2</v>
      </c>
      <c r="Z15" s="47">
        <v>93</v>
      </c>
      <c r="AA15" s="48">
        <v>55</v>
      </c>
      <c r="AB15" s="48">
        <v>20.16</v>
      </c>
      <c r="AC15" s="50" t="s">
        <v>1</v>
      </c>
    </row>
    <row r="16" spans="2:30">
      <c r="B16" s="307"/>
      <c r="C16" s="189"/>
      <c r="D16" s="308"/>
      <c r="E16" s="212"/>
      <c r="F16" s="186"/>
      <c r="G16" s="189"/>
      <c r="H16" s="204"/>
      <c r="I16" s="193"/>
      <c r="J16" s="204"/>
      <c r="K16" s="193"/>
      <c r="L16" s="404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831</v>
      </c>
      <c r="D17" s="305" t="s">
        <v>830</v>
      </c>
      <c r="E17" s="165" t="s">
        <v>732</v>
      </c>
      <c r="F17" s="145"/>
      <c r="G17" s="146"/>
      <c r="H17" s="202">
        <f>2.5</f>
        <v>2.5</v>
      </c>
      <c r="I17" s="149">
        <f>SUM(F17:H17)</f>
        <v>2.5</v>
      </c>
      <c r="J17" s="202">
        <v>2.7</v>
      </c>
      <c r="K17" s="149">
        <f>SUM(I17:J17)</f>
        <v>5.2</v>
      </c>
      <c r="L17" s="395" t="s">
        <v>829</v>
      </c>
      <c r="M17" s="82" t="s">
        <v>10</v>
      </c>
      <c r="N17" s="47">
        <v>17</v>
      </c>
      <c r="O17" s="48">
        <v>43</v>
      </c>
      <c r="P17" s="48">
        <v>16.260000000000002</v>
      </c>
      <c r="Q17" s="50" t="s">
        <v>2</v>
      </c>
      <c r="R17" s="47">
        <v>93</v>
      </c>
      <c r="S17" s="48">
        <v>27</v>
      </c>
      <c r="T17" s="48">
        <v>51.78</v>
      </c>
      <c r="U17" s="50" t="s">
        <v>1</v>
      </c>
      <c r="V17" s="47">
        <v>17</v>
      </c>
      <c r="W17" s="48">
        <v>43</v>
      </c>
      <c r="X17" s="48">
        <v>23.82</v>
      </c>
      <c r="Y17" s="50" t="s">
        <v>2</v>
      </c>
      <c r="Z17" s="47">
        <v>93</v>
      </c>
      <c r="AA17" s="48">
        <v>25</v>
      </c>
      <c r="AB17" s="48">
        <v>14.16</v>
      </c>
      <c r="AC17" s="50" t="s">
        <v>1</v>
      </c>
    </row>
    <row r="18" spans="2:29">
      <c r="B18" s="307"/>
      <c r="C18" s="189"/>
      <c r="D18" s="308"/>
      <c r="E18" s="212"/>
      <c r="F18" s="186"/>
      <c r="G18" s="189"/>
      <c r="H18" s="204"/>
      <c r="I18" s="193"/>
      <c r="J18" s="204"/>
      <c r="K18" s="193"/>
      <c r="L18" s="404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51" customHeight="1">
      <c r="B19" s="304" t="s">
        <v>56</v>
      </c>
      <c r="C19" s="146" t="s">
        <v>828</v>
      </c>
      <c r="D19" s="305" t="s">
        <v>1717</v>
      </c>
      <c r="E19" s="165" t="s">
        <v>732</v>
      </c>
      <c r="F19" s="145"/>
      <c r="G19" s="146"/>
      <c r="H19" s="202">
        <v>24.7</v>
      </c>
      <c r="I19" s="149">
        <f>SUM(F19:H19)</f>
        <v>24.7</v>
      </c>
      <c r="J19" s="202">
        <v>6.5</v>
      </c>
      <c r="K19" s="149">
        <f>SUM(I19:J19)</f>
        <v>31.2</v>
      </c>
      <c r="L19" s="395" t="s">
        <v>783</v>
      </c>
      <c r="M19" s="82" t="s">
        <v>10</v>
      </c>
      <c r="N19" s="47">
        <v>17</v>
      </c>
      <c r="O19" s="48">
        <v>37</v>
      </c>
      <c r="P19" s="48">
        <v>34.32</v>
      </c>
      <c r="Q19" s="50" t="s">
        <v>2</v>
      </c>
      <c r="R19" s="47">
        <v>93</v>
      </c>
      <c r="S19" s="48">
        <v>29</v>
      </c>
      <c r="T19" s="48">
        <v>59.16</v>
      </c>
      <c r="U19" s="50" t="s">
        <v>1</v>
      </c>
      <c r="V19" s="47">
        <v>17</v>
      </c>
      <c r="W19" s="48">
        <v>40</v>
      </c>
      <c r="X19" s="48">
        <v>24.48</v>
      </c>
      <c r="Y19" s="50" t="s">
        <v>2</v>
      </c>
      <c r="Z19" s="47">
        <v>93</v>
      </c>
      <c r="AA19" s="48">
        <v>44</v>
      </c>
      <c r="AB19" s="48">
        <v>4.62</v>
      </c>
      <c r="AC19" s="50" t="s">
        <v>1</v>
      </c>
    </row>
    <row r="20" spans="2:29">
      <c r="B20" s="307"/>
      <c r="C20" s="189"/>
      <c r="D20" s="308"/>
      <c r="E20" s="212"/>
      <c r="F20" s="186"/>
      <c r="G20" s="189"/>
      <c r="H20" s="204"/>
      <c r="I20" s="193"/>
      <c r="J20" s="204"/>
      <c r="K20" s="193"/>
      <c r="L20" s="404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827</v>
      </c>
      <c r="D21" s="305" t="s">
        <v>826</v>
      </c>
      <c r="E21" s="165" t="s">
        <v>732</v>
      </c>
      <c r="F21" s="145"/>
      <c r="G21" s="146"/>
      <c r="H21" s="202">
        <v>13.7</v>
      </c>
      <c r="I21" s="149">
        <f>SUM(F21:H21)</f>
        <v>13.7</v>
      </c>
      <c r="J21" s="202">
        <v>6.3</v>
      </c>
      <c r="K21" s="149">
        <f>SUM(I21:J21)</f>
        <v>20</v>
      </c>
      <c r="L21" s="395" t="s">
        <v>783</v>
      </c>
      <c r="M21" s="82" t="s">
        <v>10</v>
      </c>
      <c r="N21" s="47">
        <v>17</v>
      </c>
      <c r="O21" s="48">
        <v>21</v>
      </c>
      <c r="P21" s="48">
        <v>4.1399999999999997</v>
      </c>
      <c r="Q21" s="50" t="s">
        <v>2</v>
      </c>
      <c r="R21" s="47">
        <v>93</v>
      </c>
      <c r="S21" s="48">
        <v>33</v>
      </c>
      <c r="T21" s="48">
        <v>36.78</v>
      </c>
      <c r="U21" s="50" t="s">
        <v>1</v>
      </c>
      <c r="V21" s="47">
        <v>17</v>
      </c>
      <c r="W21" s="48">
        <v>23</v>
      </c>
      <c r="X21" s="48">
        <v>45.6</v>
      </c>
      <c r="Y21" s="50" t="s">
        <v>2</v>
      </c>
      <c r="Z21" s="47">
        <v>93</v>
      </c>
      <c r="AA21" s="48">
        <v>39</v>
      </c>
      <c r="AB21" s="48">
        <v>43.8</v>
      </c>
      <c r="AC21" s="50" t="s">
        <v>1</v>
      </c>
    </row>
    <row r="22" spans="2:29">
      <c r="B22" s="307"/>
      <c r="C22" s="189"/>
      <c r="D22" s="308"/>
      <c r="E22" s="212"/>
      <c r="F22" s="186"/>
      <c r="G22" s="189"/>
      <c r="H22" s="204"/>
      <c r="I22" s="193"/>
      <c r="J22" s="204"/>
      <c r="K22" s="193"/>
      <c r="L22" s="404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54">
      <c r="B23" s="304" t="s">
        <v>54</v>
      </c>
      <c r="C23" s="146" t="s">
        <v>825</v>
      </c>
      <c r="D23" s="305" t="s">
        <v>824</v>
      </c>
      <c r="E23" s="165" t="s">
        <v>732</v>
      </c>
      <c r="F23" s="145"/>
      <c r="G23" s="146"/>
      <c r="H23" s="202"/>
      <c r="I23" s="149"/>
      <c r="J23" s="202">
        <v>5</v>
      </c>
      <c r="K23" s="149">
        <f>SUM(I23:J23)</f>
        <v>5</v>
      </c>
      <c r="L23" s="395" t="s">
        <v>823</v>
      </c>
      <c r="M23" s="82" t="s">
        <v>5</v>
      </c>
      <c r="N23" s="47">
        <v>17</v>
      </c>
      <c r="O23" s="48">
        <v>37</v>
      </c>
      <c r="P23" s="48">
        <v>38.04</v>
      </c>
      <c r="Q23" s="50" t="s">
        <v>2</v>
      </c>
      <c r="R23" s="47">
        <v>93</v>
      </c>
      <c r="S23" s="48">
        <v>40</v>
      </c>
      <c r="T23" s="48">
        <v>4.47</v>
      </c>
      <c r="U23" s="50" t="s">
        <v>1</v>
      </c>
      <c r="V23" s="47">
        <v>17</v>
      </c>
      <c r="W23" s="48">
        <v>35</v>
      </c>
      <c r="X23" s="48">
        <v>14.16</v>
      </c>
      <c r="Y23" s="50" t="s">
        <v>2</v>
      </c>
      <c r="Z23" s="47">
        <v>93</v>
      </c>
      <c r="AA23" s="48">
        <v>40</v>
      </c>
      <c r="AB23" s="48">
        <v>50.88</v>
      </c>
      <c r="AC23" s="50" t="s">
        <v>1</v>
      </c>
    </row>
    <row r="24" spans="2:29">
      <c r="B24" s="307"/>
      <c r="C24" s="189"/>
      <c r="D24" s="308"/>
      <c r="E24" s="212"/>
      <c r="F24" s="186"/>
      <c r="G24" s="189"/>
      <c r="H24" s="204"/>
      <c r="I24" s="193"/>
      <c r="J24" s="204"/>
      <c r="K24" s="193"/>
      <c r="L24" s="404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822</v>
      </c>
      <c r="D25" s="305" t="s">
        <v>821</v>
      </c>
      <c r="E25" s="165" t="s">
        <v>732</v>
      </c>
      <c r="F25" s="145"/>
      <c r="G25" s="146"/>
      <c r="H25" s="202">
        <v>0.7</v>
      </c>
      <c r="I25" s="149">
        <v>0.7</v>
      </c>
      <c r="J25" s="202">
        <v>0.3</v>
      </c>
      <c r="K25" s="149">
        <f>SUM(I25:J25)</f>
        <v>1</v>
      </c>
      <c r="L25" s="395" t="s">
        <v>820</v>
      </c>
      <c r="M25" s="82" t="s">
        <v>10</v>
      </c>
      <c r="N25" s="47">
        <v>17</v>
      </c>
      <c r="O25" s="48">
        <v>49</v>
      </c>
      <c r="P25" s="48">
        <v>36.78</v>
      </c>
      <c r="Q25" s="50" t="s">
        <v>2</v>
      </c>
      <c r="R25" s="47">
        <v>93</v>
      </c>
      <c r="S25" s="48">
        <v>23</v>
      </c>
      <c r="T25" s="48">
        <v>19.079999999999998</v>
      </c>
      <c r="U25" s="50" t="s">
        <v>1</v>
      </c>
      <c r="V25" s="47">
        <v>17</v>
      </c>
      <c r="W25" s="48">
        <v>49</v>
      </c>
      <c r="X25" s="48">
        <v>47.22</v>
      </c>
      <c r="Y25" s="50" t="s">
        <v>2</v>
      </c>
      <c r="Z25" s="47">
        <v>93</v>
      </c>
      <c r="AA25" s="48">
        <v>22</v>
      </c>
      <c r="AB25" s="48">
        <v>52.74</v>
      </c>
      <c r="AC25" s="50" t="s">
        <v>1</v>
      </c>
    </row>
    <row r="26" spans="2:29">
      <c r="B26" s="307"/>
      <c r="C26" s="189"/>
      <c r="D26" s="308"/>
      <c r="E26" s="212"/>
      <c r="F26" s="186"/>
      <c r="G26" s="189"/>
      <c r="H26" s="204" t="s">
        <v>819</v>
      </c>
      <c r="I26" s="193"/>
      <c r="J26" s="204"/>
      <c r="K26" s="193"/>
      <c r="L26" s="404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818</v>
      </c>
      <c r="D27" s="305" t="s">
        <v>817</v>
      </c>
      <c r="E27" s="165" t="s">
        <v>732</v>
      </c>
      <c r="F27" s="145"/>
      <c r="G27" s="146"/>
      <c r="H27" s="202">
        <v>1</v>
      </c>
      <c r="I27" s="149">
        <v>1</v>
      </c>
      <c r="J27" s="202">
        <v>4</v>
      </c>
      <c r="K27" s="149">
        <f>SUM(I27:J27)</f>
        <v>5</v>
      </c>
      <c r="L27" s="395" t="s">
        <v>816</v>
      </c>
      <c r="M27" s="82" t="s">
        <v>10</v>
      </c>
      <c r="N27" s="47">
        <v>17</v>
      </c>
      <c r="O27" s="48">
        <v>55</v>
      </c>
      <c r="P27" s="48">
        <v>23.88</v>
      </c>
      <c r="Q27" s="50" t="s">
        <v>2</v>
      </c>
      <c r="R27" s="47">
        <v>93</v>
      </c>
      <c r="S27" s="48">
        <v>46</v>
      </c>
      <c r="T27" s="48">
        <v>49.14</v>
      </c>
      <c r="U27" s="50" t="s">
        <v>1</v>
      </c>
      <c r="V27" s="47">
        <v>17</v>
      </c>
      <c r="W27" s="48">
        <v>25</v>
      </c>
      <c r="X27" s="48">
        <v>50.94</v>
      </c>
      <c r="Y27" s="50" t="s">
        <v>2</v>
      </c>
      <c r="Z27" s="47">
        <v>93</v>
      </c>
      <c r="AA27" s="48">
        <v>46</v>
      </c>
      <c r="AB27" s="48">
        <v>38.520000000000003</v>
      </c>
      <c r="AC27" s="50" t="s">
        <v>1</v>
      </c>
    </row>
    <row r="28" spans="2:29">
      <c r="B28" s="307"/>
      <c r="C28" s="189"/>
      <c r="D28" s="308"/>
      <c r="E28" s="212"/>
      <c r="F28" s="186"/>
      <c r="G28" s="189"/>
      <c r="H28" s="204"/>
      <c r="I28" s="193"/>
      <c r="J28" s="204"/>
      <c r="K28" s="193"/>
      <c r="L28" s="404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815</v>
      </c>
      <c r="D29" s="305" t="s">
        <v>814</v>
      </c>
      <c r="E29" s="165" t="s">
        <v>732</v>
      </c>
      <c r="F29" s="145"/>
      <c r="G29" s="146"/>
      <c r="H29" s="202">
        <v>12</v>
      </c>
      <c r="I29" s="149">
        <f>SUM(F29:H29)</f>
        <v>12</v>
      </c>
      <c r="J29" s="202"/>
      <c r="K29" s="149">
        <f>SUM(I29:J29)</f>
        <v>12</v>
      </c>
      <c r="L29" s="395" t="s">
        <v>813</v>
      </c>
      <c r="M29" s="82" t="s">
        <v>738</v>
      </c>
      <c r="N29" s="47">
        <v>17</v>
      </c>
      <c r="O29" s="48">
        <v>49</v>
      </c>
      <c r="P29" s="48">
        <v>51.11</v>
      </c>
      <c r="Q29" s="50" t="s">
        <v>2</v>
      </c>
      <c r="R29" s="47">
        <v>93</v>
      </c>
      <c r="S29" s="48">
        <v>23</v>
      </c>
      <c r="T29" s="48">
        <v>59.78</v>
      </c>
      <c r="U29" s="50" t="s">
        <v>1</v>
      </c>
      <c r="V29" s="47">
        <v>17</v>
      </c>
      <c r="W29" s="48">
        <v>50</v>
      </c>
      <c r="X29" s="48">
        <v>55.5</v>
      </c>
      <c r="Y29" s="50" t="s">
        <v>2</v>
      </c>
      <c r="Z29" s="47">
        <v>93</v>
      </c>
      <c r="AA29" s="48">
        <v>29</v>
      </c>
      <c r="AB29" s="48">
        <v>28.68</v>
      </c>
      <c r="AC29" s="50" t="s">
        <v>1</v>
      </c>
    </row>
    <row r="30" spans="2:29">
      <c r="B30" s="307"/>
      <c r="C30" s="189"/>
      <c r="D30" s="308"/>
      <c r="E30" s="212"/>
      <c r="F30" s="186"/>
      <c r="G30" s="189"/>
      <c r="H30" s="204"/>
      <c r="I30" s="193"/>
      <c r="J30" s="204"/>
      <c r="K30" s="193"/>
      <c r="L30" s="404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812</v>
      </c>
      <c r="D31" s="305" t="s">
        <v>811</v>
      </c>
      <c r="E31" s="165" t="s">
        <v>732</v>
      </c>
      <c r="F31" s="145"/>
      <c r="G31" s="380"/>
      <c r="H31" s="201">
        <v>7</v>
      </c>
      <c r="I31" s="149">
        <f>SUM(F31:H31)</f>
        <v>7</v>
      </c>
      <c r="J31" s="201"/>
      <c r="K31" s="405">
        <f>SUM(I31:J31)</f>
        <v>7</v>
      </c>
      <c r="L31" s="395" t="s">
        <v>810</v>
      </c>
      <c r="M31" s="82" t="s">
        <v>738</v>
      </c>
      <c r="N31" s="47">
        <v>17</v>
      </c>
      <c r="O31" s="48">
        <v>49</v>
      </c>
      <c r="P31" s="48">
        <v>23.58</v>
      </c>
      <c r="Q31" s="50" t="s">
        <v>2</v>
      </c>
      <c r="R31" s="47">
        <v>93</v>
      </c>
      <c r="S31" s="48">
        <v>23</v>
      </c>
      <c r="T31" s="48">
        <v>55.02</v>
      </c>
      <c r="U31" s="50" t="s">
        <v>1</v>
      </c>
      <c r="V31" s="47">
        <v>17</v>
      </c>
      <c r="W31" s="48">
        <v>50</v>
      </c>
      <c r="X31" s="48">
        <v>37.74</v>
      </c>
      <c r="Y31" s="50" t="s">
        <v>2</v>
      </c>
      <c r="Z31" s="47">
        <v>93</v>
      </c>
      <c r="AA31" s="48">
        <v>26</v>
      </c>
      <c r="AB31" s="48">
        <v>7.86</v>
      </c>
      <c r="AC31" s="50" t="s">
        <v>1</v>
      </c>
    </row>
    <row r="32" spans="2:29">
      <c r="B32" s="307"/>
      <c r="C32" s="189"/>
      <c r="D32" s="308"/>
      <c r="E32" s="212"/>
      <c r="F32" s="186"/>
      <c r="G32" s="189"/>
      <c r="H32" s="204"/>
      <c r="I32" s="193"/>
      <c r="J32" s="204"/>
      <c r="K32" s="193"/>
      <c r="L32" s="404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809</v>
      </c>
      <c r="D33" s="305" t="s">
        <v>780</v>
      </c>
      <c r="E33" s="165" t="s">
        <v>732</v>
      </c>
      <c r="F33" s="145"/>
      <c r="G33" s="146"/>
      <c r="H33" s="202">
        <v>35</v>
      </c>
      <c r="I33" s="149">
        <f>SUM(F33:H33)</f>
        <v>35</v>
      </c>
      <c r="J33" s="202">
        <v>5.75</v>
      </c>
      <c r="K33" s="149">
        <f>SUM(I33:J33)</f>
        <v>40.75</v>
      </c>
      <c r="L33" s="395" t="s">
        <v>783</v>
      </c>
      <c r="M33" s="82" t="s">
        <v>10</v>
      </c>
      <c r="N33" s="47">
        <v>17</v>
      </c>
      <c r="O33" s="48">
        <v>47</v>
      </c>
      <c r="P33" s="48">
        <v>40.56</v>
      </c>
      <c r="Q33" s="50" t="s">
        <v>2</v>
      </c>
      <c r="R33" s="47">
        <v>93</v>
      </c>
      <c r="S33" s="48">
        <v>25</v>
      </c>
      <c r="T33" s="48">
        <v>23.4</v>
      </c>
      <c r="U33" s="50" t="s">
        <v>1</v>
      </c>
      <c r="V33" s="47">
        <v>17</v>
      </c>
      <c r="W33" s="48">
        <v>30</v>
      </c>
      <c r="X33" s="48">
        <v>41.04</v>
      </c>
      <c r="Y33" s="50" t="s">
        <v>2</v>
      </c>
      <c r="Z33" s="47">
        <v>93</v>
      </c>
      <c r="AA33" s="48">
        <v>30</v>
      </c>
      <c r="AB33" s="48">
        <v>3.48</v>
      </c>
      <c r="AC33" s="50" t="s">
        <v>1</v>
      </c>
    </row>
    <row r="34" spans="2:29">
      <c r="B34" s="307"/>
      <c r="C34" s="189"/>
      <c r="D34" s="308"/>
      <c r="E34" s="212"/>
      <c r="F34" s="186"/>
      <c r="G34" s="189"/>
      <c r="H34" s="204"/>
      <c r="I34" s="193"/>
      <c r="J34" s="204"/>
      <c r="K34" s="193"/>
      <c r="L34" s="404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72">
      <c r="B35" s="304" t="s">
        <v>47</v>
      </c>
      <c r="C35" s="146" t="s">
        <v>808</v>
      </c>
      <c r="D35" s="305" t="s">
        <v>807</v>
      </c>
      <c r="E35" s="165" t="s">
        <v>732</v>
      </c>
      <c r="F35" s="145"/>
      <c r="G35" s="146"/>
      <c r="H35" s="202">
        <v>47</v>
      </c>
      <c r="I35" s="149">
        <f>SUM(F35:H35)</f>
        <v>47</v>
      </c>
      <c r="J35" s="202">
        <v>12</v>
      </c>
      <c r="K35" s="149">
        <f>SUM(I35:J35)</f>
        <v>59</v>
      </c>
      <c r="L35" s="395" t="s">
        <v>806</v>
      </c>
      <c r="M35" s="82" t="s">
        <v>10</v>
      </c>
      <c r="N35" s="47">
        <v>17</v>
      </c>
      <c r="O35" s="48">
        <v>49</v>
      </c>
      <c r="P35" s="48">
        <v>6.77</v>
      </c>
      <c r="Q35" s="50" t="s">
        <v>2</v>
      </c>
      <c r="R35" s="47">
        <v>93</v>
      </c>
      <c r="S35" s="48">
        <v>36</v>
      </c>
      <c r="T35" s="48">
        <v>57.9</v>
      </c>
      <c r="U35" s="50" t="s">
        <v>1</v>
      </c>
      <c r="V35" s="47">
        <v>18</v>
      </c>
      <c r="W35" s="48">
        <v>3</v>
      </c>
      <c r="X35" s="48">
        <v>44.49</v>
      </c>
      <c r="Y35" s="50" t="s">
        <v>2</v>
      </c>
      <c r="Z35" s="47">
        <v>93</v>
      </c>
      <c r="AA35" s="48">
        <v>59</v>
      </c>
      <c r="AB35" s="48">
        <v>15.2</v>
      </c>
      <c r="AC35" s="50" t="s">
        <v>1</v>
      </c>
    </row>
    <row r="36" spans="2:29">
      <c r="B36" s="307"/>
      <c r="C36" s="189"/>
      <c r="D36" s="308"/>
      <c r="E36" s="212"/>
      <c r="F36" s="191"/>
      <c r="G36" s="193"/>
      <c r="H36" s="191"/>
      <c r="I36" s="193"/>
      <c r="J36" s="191"/>
      <c r="K36" s="193"/>
      <c r="L36" s="404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782</v>
      </c>
      <c r="D37" s="305" t="s">
        <v>805</v>
      </c>
      <c r="E37" s="165" t="s">
        <v>732</v>
      </c>
      <c r="F37" s="148"/>
      <c r="G37" s="149"/>
      <c r="H37" s="202"/>
      <c r="I37" s="149"/>
      <c r="J37" s="202">
        <v>14.3</v>
      </c>
      <c r="K37" s="149">
        <f>SUM(I37:J37)</f>
        <v>14.3</v>
      </c>
      <c r="L37" s="395" t="s">
        <v>804</v>
      </c>
      <c r="M37" s="82" t="s">
        <v>5</v>
      </c>
      <c r="N37" s="47">
        <v>17</v>
      </c>
      <c r="O37" s="48">
        <v>46</v>
      </c>
      <c r="P37" s="48">
        <v>12.48</v>
      </c>
      <c r="Q37" s="50" t="s">
        <v>2</v>
      </c>
      <c r="R37" s="47">
        <v>93</v>
      </c>
      <c r="S37" s="48">
        <v>38</v>
      </c>
      <c r="T37" s="48">
        <v>44.22</v>
      </c>
      <c r="U37" s="50" t="s">
        <v>1</v>
      </c>
      <c r="V37" s="47">
        <v>17</v>
      </c>
      <c r="W37" s="48">
        <v>50</v>
      </c>
      <c r="X37" s="48">
        <v>11.4</v>
      </c>
      <c r="Y37" s="50" t="s">
        <v>2</v>
      </c>
      <c r="Z37" s="47">
        <v>93</v>
      </c>
      <c r="AA37" s="48">
        <v>47</v>
      </c>
      <c r="AB37" s="48">
        <v>1.62</v>
      </c>
      <c r="AC37" s="50" t="s">
        <v>1</v>
      </c>
    </row>
    <row r="38" spans="2:29">
      <c r="B38" s="307"/>
      <c r="C38" s="189"/>
      <c r="D38" s="308"/>
      <c r="E38" s="212"/>
      <c r="F38" s="191"/>
      <c r="G38" s="193"/>
      <c r="H38" s="204"/>
      <c r="I38" s="193"/>
      <c r="J38" s="204"/>
      <c r="K38" s="193"/>
      <c r="L38" s="404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803</v>
      </c>
      <c r="D39" s="305" t="s">
        <v>802</v>
      </c>
      <c r="E39" s="165" t="s">
        <v>732</v>
      </c>
      <c r="F39" s="148"/>
      <c r="G39" s="149"/>
      <c r="H39" s="202">
        <v>14</v>
      </c>
      <c r="I39" s="149">
        <f>SUM(F39:H39)</f>
        <v>14</v>
      </c>
      <c r="J39" s="202">
        <v>2.9</v>
      </c>
      <c r="K39" s="149">
        <f>SUM(I39:J39)</f>
        <v>16.899999999999999</v>
      </c>
      <c r="L39" s="395" t="s">
        <v>793</v>
      </c>
      <c r="M39" s="82" t="s">
        <v>10</v>
      </c>
      <c r="N39" s="47">
        <v>17</v>
      </c>
      <c r="O39" s="48">
        <v>59</v>
      </c>
      <c r="P39" s="48">
        <v>21.24</v>
      </c>
      <c r="Q39" s="50" t="s">
        <v>2</v>
      </c>
      <c r="R39" s="47">
        <v>93</v>
      </c>
      <c r="S39" s="48">
        <v>37</v>
      </c>
      <c r="T39" s="48">
        <v>22.62</v>
      </c>
      <c r="U39" s="50" t="s">
        <v>1</v>
      </c>
      <c r="V39" s="47">
        <v>17</v>
      </c>
      <c r="W39" s="48">
        <v>55</v>
      </c>
      <c r="X39" s="48">
        <v>0</v>
      </c>
      <c r="Y39" s="50" t="s">
        <v>2</v>
      </c>
      <c r="Z39" s="47">
        <v>93</v>
      </c>
      <c r="AA39" s="48">
        <v>44</v>
      </c>
      <c r="AB39" s="48">
        <v>10.68</v>
      </c>
      <c r="AC39" s="50" t="s">
        <v>1</v>
      </c>
    </row>
    <row r="40" spans="2:29">
      <c r="B40" s="307"/>
      <c r="C40" s="189"/>
      <c r="D40" s="308"/>
      <c r="E40" s="212"/>
      <c r="F40" s="191"/>
      <c r="G40" s="193"/>
      <c r="H40" s="204"/>
      <c r="I40" s="193"/>
      <c r="J40" s="204"/>
      <c r="K40" s="193"/>
      <c r="L40" s="404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801</v>
      </c>
      <c r="D41" s="305" t="s">
        <v>800</v>
      </c>
      <c r="E41" s="165" t="s">
        <v>732</v>
      </c>
      <c r="F41" s="148"/>
      <c r="G41" s="149"/>
      <c r="H41" s="202">
        <v>2.2000000000000002</v>
      </c>
      <c r="I41" s="149">
        <f>SUM(F41:H41)</f>
        <v>2.2000000000000002</v>
      </c>
      <c r="J41" s="202">
        <v>3.9</v>
      </c>
      <c r="K41" s="149">
        <f>SUM(I41:J41)</f>
        <v>6.1</v>
      </c>
      <c r="L41" s="395" t="s">
        <v>793</v>
      </c>
      <c r="M41" s="82" t="s">
        <v>10</v>
      </c>
      <c r="N41" s="47">
        <v>18</v>
      </c>
      <c r="O41" s="48">
        <v>4</v>
      </c>
      <c r="P41" s="48">
        <v>39.18</v>
      </c>
      <c r="Q41" s="50" t="s">
        <v>2</v>
      </c>
      <c r="R41" s="47">
        <v>93</v>
      </c>
      <c r="S41" s="48">
        <v>56</v>
      </c>
      <c r="T41" s="48">
        <v>33.479999999999997</v>
      </c>
      <c r="U41" s="50" t="s">
        <v>1</v>
      </c>
      <c r="V41" s="47">
        <v>17</v>
      </c>
      <c r="W41" s="48">
        <v>4</v>
      </c>
      <c r="X41" s="48">
        <v>19.920000000000002</v>
      </c>
      <c r="Y41" s="50" t="s">
        <v>2</v>
      </c>
      <c r="Z41" s="47">
        <v>93</v>
      </c>
      <c r="AA41" s="48">
        <v>58</v>
      </c>
      <c r="AB41" s="48">
        <v>15.24</v>
      </c>
      <c r="AC41" s="50" t="s">
        <v>1</v>
      </c>
    </row>
    <row r="42" spans="2:29">
      <c r="B42" s="307"/>
      <c r="C42" s="189"/>
      <c r="D42" s="308"/>
      <c r="E42" s="212"/>
      <c r="F42" s="191"/>
      <c r="G42" s="193"/>
      <c r="H42" s="204"/>
      <c r="I42" s="193"/>
      <c r="J42" s="204"/>
      <c r="K42" s="193"/>
      <c r="L42" s="404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54">
      <c r="B43" s="304" t="s">
        <v>43</v>
      </c>
      <c r="C43" s="146" t="s">
        <v>799</v>
      </c>
      <c r="D43" s="305" t="s">
        <v>798</v>
      </c>
      <c r="E43" s="165" t="s">
        <v>732</v>
      </c>
      <c r="F43" s="148"/>
      <c r="G43" s="149"/>
      <c r="H43" s="202">
        <v>15</v>
      </c>
      <c r="I43" s="149">
        <v>15</v>
      </c>
      <c r="J43" s="202"/>
      <c r="K43" s="149">
        <f>SUM(I43:J43)</f>
        <v>15</v>
      </c>
      <c r="L43" s="395" t="s">
        <v>793</v>
      </c>
      <c r="M43" s="82" t="s">
        <v>10</v>
      </c>
      <c r="N43" s="47">
        <v>18</v>
      </c>
      <c r="O43" s="48">
        <v>1</v>
      </c>
      <c r="P43" s="48">
        <v>16.98</v>
      </c>
      <c r="Q43" s="50" t="s">
        <v>2</v>
      </c>
      <c r="R43" s="47">
        <v>93</v>
      </c>
      <c r="S43" s="48">
        <v>46</v>
      </c>
      <c r="T43" s="48">
        <v>45.06</v>
      </c>
      <c r="U43" s="50" t="s">
        <v>1</v>
      </c>
      <c r="V43" s="47">
        <v>18</v>
      </c>
      <c r="W43" s="48">
        <v>2</v>
      </c>
      <c r="X43" s="48">
        <v>38.58</v>
      </c>
      <c r="Y43" s="50" t="s">
        <v>2</v>
      </c>
      <c r="Z43" s="47">
        <v>93</v>
      </c>
      <c r="AA43" s="48">
        <v>49</v>
      </c>
      <c r="AB43" s="48">
        <v>27.72</v>
      </c>
      <c r="AC43" s="50" t="s">
        <v>1</v>
      </c>
    </row>
    <row r="44" spans="2:29">
      <c r="B44" s="307"/>
      <c r="C44" s="189"/>
      <c r="D44" s="308"/>
      <c r="E44" s="212"/>
      <c r="F44" s="191"/>
      <c r="G44" s="193"/>
      <c r="H44" s="204"/>
      <c r="I44" s="193"/>
      <c r="J44" s="204"/>
      <c r="K44" s="193"/>
      <c r="L44" s="404"/>
      <c r="N44" s="43">
        <v>18</v>
      </c>
      <c r="O44" s="44">
        <v>2</v>
      </c>
      <c r="P44" s="44">
        <v>16.559999999999999</v>
      </c>
      <c r="Q44" s="45" t="s">
        <v>2</v>
      </c>
      <c r="R44" s="43">
        <v>93</v>
      </c>
      <c r="S44" s="44">
        <v>49</v>
      </c>
      <c r="T44" s="44">
        <v>30.66</v>
      </c>
      <c r="U44" s="45" t="s">
        <v>1</v>
      </c>
      <c r="V44" s="43">
        <v>18</v>
      </c>
      <c r="W44" s="44">
        <v>6</v>
      </c>
      <c r="X44" s="44">
        <v>12.18</v>
      </c>
      <c r="Y44" s="45" t="s">
        <v>2</v>
      </c>
      <c r="Z44" s="43">
        <v>93</v>
      </c>
      <c r="AA44" s="44">
        <v>49</v>
      </c>
      <c r="AB44" s="44">
        <v>58.56</v>
      </c>
      <c r="AC44" s="45" t="s">
        <v>1</v>
      </c>
    </row>
    <row r="45" spans="2:29" ht="36">
      <c r="B45" s="304" t="s">
        <v>42</v>
      </c>
      <c r="C45" s="146" t="s">
        <v>797</v>
      </c>
      <c r="D45" s="305" t="s">
        <v>796</v>
      </c>
      <c r="E45" s="165" t="s">
        <v>732</v>
      </c>
      <c r="F45" s="148"/>
      <c r="G45" s="149"/>
      <c r="H45" s="202"/>
      <c r="I45" s="149"/>
      <c r="J45" s="202">
        <v>6</v>
      </c>
      <c r="K45" s="149">
        <f>SUM(I45:J45)</f>
        <v>6</v>
      </c>
      <c r="L45" s="395" t="s">
        <v>740</v>
      </c>
      <c r="M45" s="82" t="s">
        <v>5</v>
      </c>
      <c r="N45" s="47">
        <v>18</v>
      </c>
      <c r="O45" s="48">
        <v>3</v>
      </c>
      <c r="P45" s="48">
        <v>0.78</v>
      </c>
      <c r="Q45" s="50" t="s">
        <v>2</v>
      </c>
      <c r="R45" s="47">
        <v>93</v>
      </c>
      <c r="S45" s="48">
        <v>50</v>
      </c>
      <c r="T45" s="48">
        <v>34.56</v>
      </c>
      <c r="U45" s="50" t="s">
        <v>1</v>
      </c>
      <c r="V45" s="47">
        <v>18</v>
      </c>
      <c r="W45" s="48">
        <v>6</v>
      </c>
      <c r="X45" s="48">
        <v>10.5</v>
      </c>
      <c r="Y45" s="50" t="s">
        <v>2</v>
      </c>
      <c r="Z45" s="47">
        <v>93</v>
      </c>
      <c r="AA45" s="48">
        <v>50</v>
      </c>
      <c r="AB45" s="48">
        <v>57.96</v>
      </c>
      <c r="AC45" s="50" t="s">
        <v>1</v>
      </c>
    </row>
    <row r="46" spans="2:29">
      <c r="B46" s="307"/>
      <c r="C46" s="189"/>
      <c r="D46" s="308"/>
      <c r="E46" s="212"/>
      <c r="F46" s="191"/>
      <c r="G46" s="193"/>
      <c r="H46" s="204"/>
      <c r="I46" s="193"/>
      <c r="J46" s="204"/>
      <c r="K46" s="193"/>
      <c r="L46" s="404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16.5" customHeight="1">
      <c r="B47" s="304" t="s">
        <v>41</v>
      </c>
      <c r="C47" s="146" t="s">
        <v>795</v>
      </c>
      <c r="D47" s="305" t="s">
        <v>794</v>
      </c>
      <c r="E47" s="165" t="s">
        <v>732</v>
      </c>
      <c r="F47" s="148"/>
      <c r="G47" s="149"/>
      <c r="H47" s="202"/>
      <c r="I47" s="149"/>
      <c r="J47" s="202">
        <v>1.1000000000000001</v>
      </c>
      <c r="K47" s="149">
        <f>SUM(I47:J47)</f>
        <v>1.1000000000000001</v>
      </c>
      <c r="L47" s="395" t="s">
        <v>793</v>
      </c>
      <c r="M47" s="82" t="s">
        <v>5</v>
      </c>
      <c r="N47" s="47"/>
      <c r="O47" s="48"/>
      <c r="P47" s="48"/>
      <c r="Q47" s="50"/>
      <c r="R47" s="47"/>
      <c r="S47" s="48"/>
      <c r="T47" s="48"/>
      <c r="U47" s="50"/>
      <c r="V47" s="47"/>
      <c r="W47" s="48"/>
      <c r="X47" s="48"/>
      <c r="Y47" s="50"/>
      <c r="Z47" s="47"/>
      <c r="AA47" s="48"/>
      <c r="AB47" s="48"/>
      <c r="AC47" s="50"/>
    </row>
    <row r="48" spans="2:29">
      <c r="B48" s="307"/>
      <c r="C48" s="189"/>
      <c r="D48" s="308"/>
      <c r="E48" s="212"/>
      <c r="F48" s="191"/>
      <c r="G48" s="193"/>
      <c r="H48" s="204"/>
      <c r="I48" s="193"/>
      <c r="J48" s="204"/>
      <c r="K48" s="193"/>
      <c r="L48" s="404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792</v>
      </c>
      <c r="D49" s="305" t="s">
        <v>791</v>
      </c>
      <c r="E49" s="165" t="s">
        <v>732</v>
      </c>
      <c r="F49" s="148"/>
      <c r="G49" s="149"/>
      <c r="H49" s="202"/>
      <c r="I49" s="149"/>
      <c r="J49" s="202">
        <v>6.1</v>
      </c>
      <c r="K49" s="149">
        <f>SUM(I49:J49)</f>
        <v>6.1</v>
      </c>
      <c r="L49" s="395" t="s">
        <v>790</v>
      </c>
      <c r="M49" s="82" t="s">
        <v>5</v>
      </c>
      <c r="N49" s="47">
        <v>17</v>
      </c>
      <c r="O49" s="48">
        <v>56</v>
      </c>
      <c r="P49" s="48">
        <v>27.66</v>
      </c>
      <c r="Q49" s="50" t="s">
        <v>2</v>
      </c>
      <c r="R49" s="47">
        <v>93</v>
      </c>
      <c r="S49" s="48">
        <v>56</v>
      </c>
      <c r="T49" s="48">
        <v>12.84</v>
      </c>
      <c r="U49" s="50" t="s">
        <v>1</v>
      </c>
      <c r="V49" s="47">
        <v>17</v>
      </c>
      <c r="W49" s="48">
        <v>57</v>
      </c>
      <c r="X49" s="48">
        <v>49.8</v>
      </c>
      <c r="Y49" s="50" t="s">
        <v>2</v>
      </c>
      <c r="Z49" s="47">
        <v>93</v>
      </c>
      <c r="AA49" s="48">
        <v>49</v>
      </c>
      <c r="AB49" s="48">
        <v>44.28</v>
      </c>
      <c r="AC49" s="50" t="s">
        <v>1</v>
      </c>
    </row>
    <row r="50" spans="2:29">
      <c r="B50" s="307"/>
      <c r="C50" s="189"/>
      <c r="D50" s="308"/>
      <c r="E50" s="212"/>
      <c r="F50" s="191"/>
      <c r="G50" s="193"/>
      <c r="H50" s="204"/>
      <c r="I50" s="193"/>
      <c r="J50" s="204"/>
      <c r="K50" s="193"/>
      <c r="L50" s="404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789</v>
      </c>
      <c r="D51" s="305" t="s">
        <v>788</v>
      </c>
      <c r="E51" s="165" t="s">
        <v>732</v>
      </c>
      <c r="F51" s="148"/>
      <c r="G51" s="149"/>
      <c r="H51" s="202"/>
      <c r="I51" s="149"/>
      <c r="J51" s="202">
        <v>13</v>
      </c>
      <c r="K51" s="149">
        <f>SUM(I51:J51)</f>
        <v>13</v>
      </c>
      <c r="L51" s="395" t="s">
        <v>787</v>
      </c>
      <c r="M51" s="82" t="s">
        <v>5</v>
      </c>
      <c r="N51" s="47">
        <v>18</v>
      </c>
      <c r="O51" s="48">
        <v>7</v>
      </c>
      <c r="P51" s="48">
        <v>1.02</v>
      </c>
      <c r="Q51" s="50" t="s">
        <v>2</v>
      </c>
      <c r="R51" s="47">
        <v>94</v>
      </c>
      <c r="S51" s="48">
        <v>1</v>
      </c>
      <c r="T51" s="48">
        <v>48.54</v>
      </c>
      <c r="U51" s="50" t="s">
        <v>1</v>
      </c>
      <c r="V51" s="47">
        <v>18</v>
      </c>
      <c r="W51" s="48">
        <v>10</v>
      </c>
      <c r="X51" s="48">
        <v>57.66</v>
      </c>
      <c r="Y51" s="50" t="s">
        <v>2</v>
      </c>
      <c r="Z51" s="47">
        <v>94</v>
      </c>
      <c r="AA51" s="48">
        <v>6</v>
      </c>
      <c r="AB51" s="48">
        <v>23.7</v>
      </c>
      <c r="AC51" s="50" t="s">
        <v>1</v>
      </c>
    </row>
    <row r="52" spans="2:29">
      <c r="B52" s="307"/>
      <c r="C52" s="189"/>
      <c r="D52" s="308"/>
      <c r="E52" s="212"/>
      <c r="F52" s="191"/>
      <c r="G52" s="193"/>
      <c r="H52" s="204"/>
      <c r="I52" s="193"/>
      <c r="J52" s="204"/>
      <c r="K52" s="193"/>
      <c r="L52" s="404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6">
      <c r="B53" s="304" t="s">
        <v>38</v>
      </c>
      <c r="C53" s="146" t="s">
        <v>786</v>
      </c>
      <c r="D53" s="305" t="s">
        <v>774</v>
      </c>
      <c r="E53" s="165" t="s">
        <v>732</v>
      </c>
      <c r="F53" s="148"/>
      <c r="G53" s="149"/>
      <c r="H53" s="202">
        <v>52.5</v>
      </c>
      <c r="I53" s="149">
        <f>SUM(F53:H53)</f>
        <v>52.5</v>
      </c>
      <c r="J53" s="202"/>
      <c r="K53" s="149">
        <f>SUM(I53:J53)</f>
        <v>52.5</v>
      </c>
      <c r="L53" s="395" t="s">
        <v>785</v>
      </c>
      <c r="M53" s="82" t="s">
        <v>738</v>
      </c>
      <c r="N53" s="47">
        <v>17</v>
      </c>
      <c r="O53" s="48">
        <v>57</v>
      </c>
      <c r="P53" s="48">
        <v>28.26</v>
      </c>
      <c r="Q53" s="50" t="s">
        <v>2</v>
      </c>
      <c r="R53" s="47">
        <v>93</v>
      </c>
      <c r="S53" s="48">
        <v>16</v>
      </c>
      <c r="T53" s="48">
        <v>33.299999999999997</v>
      </c>
      <c r="U53" s="50" t="s">
        <v>1</v>
      </c>
      <c r="V53" s="47">
        <v>17</v>
      </c>
      <c r="W53" s="48">
        <v>39</v>
      </c>
      <c r="X53" s="48">
        <v>17.28</v>
      </c>
      <c r="Y53" s="50" t="s">
        <v>2</v>
      </c>
      <c r="Z53" s="47">
        <v>93</v>
      </c>
      <c r="AA53" s="48">
        <v>22</v>
      </c>
      <c r="AB53" s="48">
        <v>54.12</v>
      </c>
      <c r="AC53" s="50" t="s">
        <v>1</v>
      </c>
    </row>
    <row r="54" spans="2:29" ht="18.75" thickBot="1">
      <c r="B54" s="349"/>
      <c r="C54" s="350"/>
      <c r="D54" s="351"/>
      <c r="E54" s="352"/>
      <c r="F54" s="199"/>
      <c r="G54" s="198"/>
      <c r="H54" s="353"/>
      <c r="I54" s="198"/>
      <c r="J54" s="353"/>
      <c r="K54" s="198"/>
      <c r="L54" s="406"/>
      <c r="N54" s="51"/>
      <c r="O54" s="52"/>
      <c r="P54" s="52"/>
      <c r="Q54" s="53"/>
      <c r="R54" s="51"/>
      <c r="S54" s="52"/>
      <c r="T54" s="52"/>
      <c r="U54" s="53"/>
      <c r="V54" s="51"/>
      <c r="W54" s="52"/>
      <c r="X54" s="52"/>
      <c r="Y54" s="53"/>
      <c r="Z54" s="51"/>
      <c r="AA54" s="52"/>
      <c r="AB54" s="52"/>
      <c r="AC54" s="53"/>
    </row>
    <row r="55" spans="2:29" ht="36">
      <c r="B55" s="304" t="s">
        <v>37</v>
      </c>
      <c r="C55" s="146" t="s">
        <v>784</v>
      </c>
      <c r="D55" s="305" t="s">
        <v>749</v>
      </c>
      <c r="E55" s="165" t="s">
        <v>732</v>
      </c>
      <c r="F55" s="148"/>
      <c r="G55" s="149"/>
      <c r="H55" s="202">
        <v>71</v>
      </c>
      <c r="I55" s="149">
        <f>SUM(F55:H55)</f>
        <v>71</v>
      </c>
      <c r="J55" s="202"/>
      <c r="K55" s="149">
        <f>SUM(I55:J55)</f>
        <v>71</v>
      </c>
      <c r="L55" s="395" t="s">
        <v>783</v>
      </c>
      <c r="M55" s="82" t="s">
        <v>738</v>
      </c>
      <c r="N55" s="47">
        <v>17</v>
      </c>
      <c r="O55" s="48">
        <v>47</v>
      </c>
      <c r="P55" s="48">
        <v>27.54</v>
      </c>
      <c r="Q55" s="50" t="s">
        <v>2</v>
      </c>
      <c r="R55" s="47">
        <v>93</v>
      </c>
      <c r="S55" s="48">
        <v>26</v>
      </c>
      <c r="T55" s="48">
        <v>24.4</v>
      </c>
      <c r="U55" s="50" t="s">
        <v>1</v>
      </c>
      <c r="V55" s="47">
        <v>17</v>
      </c>
      <c r="W55" s="48">
        <v>50</v>
      </c>
      <c r="X55" s="48">
        <v>8.58</v>
      </c>
      <c r="Y55" s="50" t="s">
        <v>2</v>
      </c>
      <c r="Z55" s="47">
        <v>93</v>
      </c>
      <c r="AA55" s="48">
        <v>55</v>
      </c>
      <c r="AB55" s="48">
        <v>46.44</v>
      </c>
      <c r="AC55" s="50" t="s">
        <v>1</v>
      </c>
    </row>
    <row r="56" spans="2:29">
      <c r="B56" s="307"/>
      <c r="C56" s="189"/>
      <c r="D56" s="308"/>
      <c r="E56" s="212"/>
      <c r="F56" s="191"/>
      <c r="G56" s="193"/>
      <c r="H56" s="204"/>
      <c r="I56" s="193"/>
      <c r="J56" s="204"/>
      <c r="K56" s="193"/>
      <c r="L56" s="404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16.5" customHeight="1">
      <c r="B57" s="304" t="s">
        <v>36</v>
      </c>
      <c r="C57" s="146" t="s">
        <v>1501</v>
      </c>
      <c r="D57" s="305" t="s">
        <v>781</v>
      </c>
      <c r="E57" s="165" t="s">
        <v>732</v>
      </c>
      <c r="F57" s="202"/>
      <c r="G57" s="201"/>
      <c r="H57" s="202">
        <v>0.8</v>
      </c>
      <c r="I57" s="149">
        <f>SUM(F57:H57)</f>
        <v>0.8</v>
      </c>
      <c r="J57" s="202"/>
      <c r="K57" s="149">
        <f>SUM(I57:J57)</f>
        <v>0.8</v>
      </c>
      <c r="L57" s="395" t="s">
        <v>780</v>
      </c>
      <c r="M57" s="82" t="s">
        <v>738</v>
      </c>
      <c r="N57" s="47">
        <v>17</v>
      </c>
      <c r="O57" s="48">
        <v>38</v>
      </c>
      <c r="P57" s="48">
        <v>54.24</v>
      </c>
      <c r="Q57" s="50" t="s">
        <v>2</v>
      </c>
      <c r="R57" s="47">
        <v>93</v>
      </c>
      <c r="S57" s="48">
        <v>23</v>
      </c>
      <c r="T57" s="48">
        <v>52.68</v>
      </c>
      <c r="U57" s="50" t="s">
        <v>1</v>
      </c>
      <c r="V57" s="47">
        <v>17</v>
      </c>
      <c r="W57" s="48">
        <v>38</v>
      </c>
      <c r="X57" s="48">
        <v>58.26</v>
      </c>
      <c r="Y57" s="50" t="s">
        <v>2</v>
      </c>
      <c r="Z57" s="47">
        <v>93</v>
      </c>
      <c r="AA57" s="48">
        <v>23</v>
      </c>
      <c r="AB57" s="48">
        <v>24.54</v>
      </c>
      <c r="AC57" s="50" t="s">
        <v>1</v>
      </c>
    </row>
    <row r="58" spans="2:29">
      <c r="B58" s="307"/>
      <c r="C58" s="189"/>
      <c r="D58" s="308"/>
      <c r="E58" s="212"/>
      <c r="F58" s="204"/>
      <c r="G58" s="203"/>
      <c r="H58" s="204"/>
      <c r="I58" s="193"/>
      <c r="J58" s="204"/>
      <c r="K58" s="193"/>
      <c r="L58" s="404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6">
      <c r="B59" s="304" t="s">
        <v>35</v>
      </c>
      <c r="C59" s="146" t="s">
        <v>779</v>
      </c>
      <c r="D59" s="305" t="s">
        <v>778</v>
      </c>
      <c r="E59" s="165" t="s">
        <v>732</v>
      </c>
      <c r="F59" s="202"/>
      <c r="G59" s="201"/>
      <c r="H59" s="202">
        <v>4</v>
      </c>
      <c r="I59" s="149">
        <f>SUM(F59:H59)</f>
        <v>4</v>
      </c>
      <c r="J59" s="202" t="s">
        <v>201</v>
      </c>
      <c r="K59" s="149">
        <f>SUM(I59:J59)</f>
        <v>4</v>
      </c>
      <c r="L59" s="395" t="s">
        <v>777</v>
      </c>
      <c r="M59" s="82" t="s">
        <v>738</v>
      </c>
      <c r="N59" s="47">
        <v>17</v>
      </c>
      <c r="O59" s="48">
        <v>51</v>
      </c>
      <c r="P59" s="48">
        <v>19.14</v>
      </c>
      <c r="Q59" s="50" t="s">
        <v>2</v>
      </c>
      <c r="R59" s="47">
        <v>93</v>
      </c>
      <c r="S59" s="48">
        <v>26</v>
      </c>
      <c r="T59" s="48">
        <v>15.9</v>
      </c>
      <c r="U59" s="50" t="s">
        <v>1</v>
      </c>
      <c r="V59" s="47">
        <v>17</v>
      </c>
      <c r="W59" s="48">
        <v>51</v>
      </c>
      <c r="X59" s="48">
        <v>38.22</v>
      </c>
      <c r="Y59" s="50" t="s">
        <v>2</v>
      </c>
      <c r="Z59" s="47">
        <v>93</v>
      </c>
      <c r="AA59" s="48">
        <v>28</v>
      </c>
      <c r="AB59" s="48">
        <v>15.78</v>
      </c>
      <c r="AC59" s="50" t="s">
        <v>1</v>
      </c>
    </row>
    <row r="60" spans="2:29">
      <c r="B60" s="307"/>
      <c r="C60" s="189"/>
      <c r="D60" s="308"/>
      <c r="E60" s="212"/>
      <c r="F60" s="204"/>
      <c r="G60" s="203"/>
      <c r="H60" s="204"/>
      <c r="I60" s="193"/>
      <c r="J60" s="204"/>
      <c r="K60" s="193"/>
      <c r="L60" s="404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6">
      <c r="B61" s="304" t="s">
        <v>34</v>
      </c>
      <c r="C61" s="146" t="s">
        <v>776</v>
      </c>
      <c r="D61" s="305" t="s">
        <v>775</v>
      </c>
      <c r="E61" s="165" t="s">
        <v>732</v>
      </c>
      <c r="F61" s="202"/>
      <c r="G61" s="201"/>
      <c r="H61" s="202">
        <v>6.4</v>
      </c>
      <c r="I61" s="149">
        <f>SUM(F61:H61)</f>
        <v>6.4</v>
      </c>
      <c r="J61" s="202"/>
      <c r="K61" s="149">
        <f>SUM(I61:J61)</f>
        <v>6.4</v>
      </c>
      <c r="L61" s="395" t="s">
        <v>774</v>
      </c>
      <c r="M61" s="82" t="s">
        <v>738</v>
      </c>
      <c r="N61" s="47">
        <v>17</v>
      </c>
      <c r="O61" s="48">
        <v>47</v>
      </c>
      <c r="P61" s="48">
        <v>52.14</v>
      </c>
      <c r="Q61" s="50" t="s">
        <v>2</v>
      </c>
      <c r="R61" s="47">
        <v>93</v>
      </c>
      <c r="S61" s="48">
        <v>23</v>
      </c>
      <c r="T61" s="48">
        <v>1.1399999999999999</v>
      </c>
      <c r="U61" s="50" t="s">
        <v>1</v>
      </c>
      <c r="V61" s="47">
        <v>17</v>
      </c>
      <c r="W61" s="48">
        <v>49</v>
      </c>
      <c r="X61" s="48">
        <v>38.58</v>
      </c>
      <c r="Y61" s="50" t="s">
        <v>2</v>
      </c>
      <c r="Z61" s="47">
        <v>93</v>
      </c>
      <c r="AA61" s="48">
        <v>22</v>
      </c>
      <c r="AB61" s="48">
        <v>12.96</v>
      </c>
      <c r="AC61" s="50" t="s">
        <v>1</v>
      </c>
    </row>
    <row r="62" spans="2:29">
      <c r="B62" s="307"/>
      <c r="C62" s="189"/>
      <c r="D62" s="308"/>
      <c r="E62" s="212"/>
      <c r="F62" s="204"/>
      <c r="G62" s="203"/>
      <c r="H62" s="191"/>
      <c r="I62" s="193"/>
      <c r="J62" s="191"/>
      <c r="K62" s="193"/>
      <c r="L62" s="404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36">
      <c r="B63" s="304" t="s">
        <v>33</v>
      </c>
      <c r="C63" s="146" t="s">
        <v>773</v>
      </c>
      <c r="D63" s="305" t="s">
        <v>772</v>
      </c>
      <c r="E63" s="165" t="s">
        <v>732</v>
      </c>
      <c r="F63" s="202"/>
      <c r="G63" s="201"/>
      <c r="H63" s="202">
        <v>2</v>
      </c>
      <c r="I63" s="149">
        <f>SUM(F63:H63)</f>
        <v>2</v>
      </c>
      <c r="J63" s="202"/>
      <c r="K63" s="149">
        <f>SUM(I63:J63)</f>
        <v>2</v>
      </c>
      <c r="L63" s="395" t="s">
        <v>771</v>
      </c>
      <c r="M63" s="82" t="s">
        <v>738</v>
      </c>
      <c r="N63" s="47">
        <v>17</v>
      </c>
      <c r="O63" s="48">
        <v>42</v>
      </c>
      <c r="P63" s="48">
        <v>52.98</v>
      </c>
      <c r="Q63" s="50" t="s">
        <v>2</v>
      </c>
      <c r="R63" s="47">
        <v>93</v>
      </c>
      <c r="S63" s="48">
        <v>23</v>
      </c>
      <c r="T63" s="48">
        <v>51.48</v>
      </c>
      <c r="U63" s="50" t="s">
        <v>1</v>
      </c>
      <c r="V63" s="47">
        <v>17</v>
      </c>
      <c r="W63" s="48">
        <v>43</v>
      </c>
      <c r="X63" s="48">
        <v>21.24</v>
      </c>
      <c r="Y63" s="50" t="s">
        <v>2</v>
      </c>
      <c r="Z63" s="47">
        <v>93</v>
      </c>
      <c r="AA63" s="48">
        <v>22</v>
      </c>
      <c r="AB63" s="48">
        <v>49.98</v>
      </c>
      <c r="AC63" s="50" t="s">
        <v>1</v>
      </c>
    </row>
    <row r="64" spans="2:29">
      <c r="B64" s="307"/>
      <c r="C64" s="189"/>
      <c r="D64" s="308"/>
      <c r="E64" s="212"/>
      <c r="F64" s="204"/>
      <c r="G64" s="203"/>
      <c r="H64" s="204"/>
      <c r="I64" s="193"/>
      <c r="J64" s="204"/>
      <c r="K64" s="193"/>
      <c r="L64" s="404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6">
      <c r="B65" s="304" t="s">
        <v>32</v>
      </c>
      <c r="C65" s="146" t="s">
        <v>770</v>
      </c>
      <c r="D65" s="305" t="s">
        <v>769</v>
      </c>
      <c r="E65" s="165" t="s">
        <v>732</v>
      </c>
      <c r="F65" s="202"/>
      <c r="G65" s="201"/>
      <c r="H65" s="202">
        <v>3</v>
      </c>
      <c r="I65" s="149">
        <f>SUM(F65:H65)</f>
        <v>3</v>
      </c>
      <c r="J65" s="202">
        <v>4.8</v>
      </c>
      <c r="K65" s="149">
        <f>SUM(I65:J65)</f>
        <v>7.8</v>
      </c>
      <c r="L65" s="395" t="s">
        <v>768</v>
      </c>
      <c r="M65" s="82" t="s">
        <v>10</v>
      </c>
      <c r="N65" s="47">
        <v>18</v>
      </c>
      <c r="O65" s="48">
        <v>2</v>
      </c>
      <c r="P65" s="48">
        <v>58.98</v>
      </c>
      <c r="Q65" s="50" t="s">
        <v>2</v>
      </c>
      <c r="R65" s="47">
        <v>93</v>
      </c>
      <c r="S65" s="48">
        <v>50</v>
      </c>
      <c r="T65" s="48">
        <v>33.299999999999997</v>
      </c>
      <c r="U65" s="50" t="s">
        <v>1</v>
      </c>
      <c r="V65" s="47">
        <v>18</v>
      </c>
      <c r="W65" s="48">
        <v>3</v>
      </c>
      <c r="X65" s="48">
        <v>44.7</v>
      </c>
      <c r="Y65" s="50" t="s">
        <v>2</v>
      </c>
      <c r="Z65" s="47">
        <v>93</v>
      </c>
      <c r="AA65" s="48">
        <v>53</v>
      </c>
      <c r="AB65" s="48">
        <v>29.94</v>
      </c>
      <c r="AC65" s="50" t="s">
        <v>1</v>
      </c>
    </row>
    <row r="66" spans="2:29">
      <c r="B66" s="307"/>
      <c r="C66" s="189"/>
      <c r="D66" s="308"/>
      <c r="E66" s="212"/>
      <c r="F66" s="204"/>
      <c r="G66" s="203"/>
      <c r="H66" s="204"/>
      <c r="I66" s="193"/>
      <c r="J66" s="204"/>
      <c r="K66" s="193"/>
      <c r="L66" s="404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36">
      <c r="B67" s="304" t="s">
        <v>31</v>
      </c>
      <c r="C67" s="146" t="s">
        <v>767</v>
      </c>
      <c r="D67" s="305" t="s">
        <v>766</v>
      </c>
      <c r="E67" s="165" t="s">
        <v>732</v>
      </c>
      <c r="F67" s="202"/>
      <c r="G67" s="201"/>
      <c r="H67" s="202">
        <v>1.1000000000000001</v>
      </c>
      <c r="I67" s="149">
        <f>SUM(F67:H67)</f>
        <v>1.1000000000000001</v>
      </c>
      <c r="J67" s="202"/>
      <c r="K67" s="149">
        <f>SUM(I67:J67)</f>
        <v>1.1000000000000001</v>
      </c>
      <c r="L67" s="395" t="s">
        <v>761</v>
      </c>
      <c r="M67" s="82" t="s">
        <v>738</v>
      </c>
      <c r="N67" s="47">
        <v>17</v>
      </c>
      <c r="O67" s="48">
        <v>46</v>
      </c>
      <c r="P67" s="48">
        <v>58.5</v>
      </c>
      <c r="Q67" s="50" t="s">
        <v>2</v>
      </c>
      <c r="R67" s="47">
        <v>93</v>
      </c>
      <c r="S67" s="48">
        <v>23</v>
      </c>
      <c r="T67" s="48">
        <v>7.44</v>
      </c>
      <c r="U67" s="50" t="s">
        <v>1</v>
      </c>
      <c r="V67" s="47">
        <v>17</v>
      </c>
      <c r="W67" s="48">
        <v>46</v>
      </c>
      <c r="X67" s="48">
        <v>45.9</v>
      </c>
      <c r="Y67" s="50" t="s">
        <v>2</v>
      </c>
      <c r="Z67" s="47">
        <v>93</v>
      </c>
      <c r="AA67" s="48">
        <v>22</v>
      </c>
      <c r="AB67" s="48">
        <v>35.159999999999997</v>
      </c>
      <c r="AC67" s="50" t="s">
        <v>1</v>
      </c>
    </row>
    <row r="68" spans="2:29">
      <c r="B68" s="307"/>
      <c r="C68" s="189"/>
      <c r="D68" s="308"/>
      <c r="E68" s="212"/>
      <c r="F68" s="204"/>
      <c r="G68" s="203"/>
      <c r="H68" s="204"/>
      <c r="I68" s="193"/>
      <c r="J68" s="204"/>
      <c r="K68" s="193"/>
      <c r="L68" s="404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t="36">
      <c r="B69" s="304" t="s">
        <v>30</v>
      </c>
      <c r="C69" s="146" t="s">
        <v>765</v>
      </c>
      <c r="D69" s="305" t="s">
        <v>764</v>
      </c>
      <c r="E69" s="165" t="s">
        <v>732</v>
      </c>
      <c r="F69" s="202"/>
      <c r="G69" s="201"/>
      <c r="H69" s="202">
        <v>2.9</v>
      </c>
      <c r="I69" s="149">
        <f>SUM(F69:H69)</f>
        <v>2.9</v>
      </c>
      <c r="J69" s="202">
        <v>1</v>
      </c>
      <c r="K69" s="149">
        <f>SUM(I69:J69)</f>
        <v>3.9</v>
      </c>
      <c r="L69" s="395" t="s">
        <v>761</v>
      </c>
      <c r="M69" s="82" t="s">
        <v>10</v>
      </c>
      <c r="N69" s="47">
        <v>17</v>
      </c>
      <c r="O69" s="48">
        <v>44</v>
      </c>
      <c r="P69" s="48">
        <v>25.29</v>
      </c>
      <c r="Q69" s="50" t="s">
        <v>2</v>
      </c>
      <c r="R69" s="47">
        <v>93</v>
      </c>
      <c r="S69" s="48">
        <v>24</v>
      </c>
      <c r="T69" s="48">
        <v>20.07</v>
      </c>
      <c r="U69" s="50" t="s">
        <v>1</v>
      </c>
      <c r="V69" s="47">
        <v>17</v>
      </c>
      <c r="W69" s="48">
        <v>44</v>
      </c>
      <c r="X69" s="48">
        <v>48.4</v>
      </c>
      <c r="Y69" s="50" t="s">
        <v>2</v>
      </c>
      <c r="Z69" s="47">
        <v>93.23</v>
      </c>
      <c r="AA69" s="48">
        <v>23</v>
      </c>
      <c r="AB69" s="48">
        <v>19.84</v>
      </c>
      <c r="AC69" s="50" t="s">
        <v>1</v>
      </c>
    </row>
    <row r="70" spans="2:29">
      <c r="B70" s="307"/>
      <c r="C70" s="189"/>
      <c r="D70" s="308"/>
      <c r="E70" s="212"/>
      <c r="F70" s="204"/>
      <c r="G70" s="203"/>
      <c r="H70" s="204"/>
      <c r="I70" s="193"/>
      <c r="J70" s="204"/>
      <c r="K70" s="193"/>
      <c r="L70" s="404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 ht="36">
      <c r="B71" s="304" t="s">
        <v>29</v>
      </c>
      <c r="C71" s="146" t="s">
        <v>763</v>
      </c>
      <c r="D71" s="305" t="s">
        <v>762</v>
      </c>
      <c r="E71" s="165" t="s">
        <v>732</v>
      </c>
      <c r="F71" s="202"/>
      <c r="G71" s="201"/>
      <c r="H71" s="202"/>
      <c r="I71" s="149"/>
      <c r="J71" s="202">
        <v>3.8</v>
      </c>
      <c r="K71" s="149">
        <f>SUM(I71:J71)</f>
        <v>3.8</v>
      </c>
      <c r="L71" s="395" t="s">
        <v>761</v>
      </c>
      <c r="M71" s="82" t="s">
        <v>5</v>
      </c>
      <c r="N71" s="47">
        <v>17</v>
      </c>
      <c r="O71" s="48">
        <v>42</v>
      </c>
      <c r="P71" s="48">
        <v>23.1</v>
      </c>
      <c r="Q71" s="50" t="s">
        <v>2</v>
      </c>
      <c r="R71" s="47">
        <v>93</v>
      </c>
      <c r="S71" s="48">
        <v>22</v>
      </c>
      <c r="T71" s="48">
        <v>46.68</v>
      </c>
      <c r="U71" s="50" t="s">
        <v>1</v>
      </c>
      <c r="V71" s="47">
        <v>17</v>
      </c>
      <c r="W71" s="48">
        <v>43</v>
      </c>
      <c r="X71" s="48">
        <v>14.76</v>
      </c>
      <c r="Y71" s="50" t="s">
        <v>2</v>
      </c>
      <c r="Z71" s="47">
        <v>93</v>
      </c>
      <c r="AA71" s="48">
        <v>20</v>
      </c>
      <c r="AB71" s="48">
        <v>53.4</v>
      </c>
      <c r="AC71" s="50" t="s">
        <v>1</v>
      </c>
    </row>
    <row r="72" spans="2:29">
      <c r="B72" s="307"/>
      <c r="C72" s="189"/>
      <c r="D72" s="308"/>
      <c r="E72" s="212"/>
      <c r="F72" s="204"/>
      <c r="G72" s="203"/>
      <c r="H72" s="204"/>
      <c r="I72" s="193"/>
      <c r="J72" s="204"/>
      <c r="K72" s="193"/>
      <c r="L72" s="404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36">
      <c r="B73" s="304" t="s">
        <v>28</v>
      </c>
      <c r="C73" s="146" t="s">
        <v>760</v>
      </c>
      <c r="D73" s="305" t="s">
        <v>759</v>
      </c>
      <c r="E73" s="165" t="s">
        <v>732</v>
      </c>
      <c r="F73" s="202"/>
      <c r="G73" s="201"/>
      <c r="H73" s="202">
        <v>1.3</v>
      </c>
      <c r="I73" s="149">
        <f>SUM(F73:H73)</f>
        <v>1.3</v>
      </c>
      <c r="J73" s="202">
        <v>4.7</v>
      </c>
      <c r="K73" s="149">
        <f>SUM(I73:J73)</f>
        <v>6</v>
      </c>
      <c r="L73" s="395" t="s">
        <v>740</v>
      </c>
      <c r="M73" s="82" t="s">
        <v>10</v>
      </c>
      <c r="N73" s="47">
        <v>18</v>
      </c>
      <c r="O73" s="48">
        <v>4</v>
      </c>
      <c r="P73" s="48">
        <v>19.38</v>
      </c>
      <c r="Q73" s="50" t="s">
        <v>2</v>
      </c>
      <c r="R73" s="47">
        <v>93</v>
      </c>
      <c r="S73" s="48">
        <v>52</v>
      </c>
      <c r="T73" s="48">
        <v>26.4</v>
      </c>
      <c r="U73" s="50" t="s">
        <v>1</v>
      </c>
      <c r="V73" s="47">
        <v>18</v>
      </c>
      <c r="W73" s="48">
        <v>4</v>
      </c>
      <c r="X73" s="48">
        <v>21.96</v>
      </c>
      <c r="Y73" s="50" t="s">
        <v>2</v>
      </c>
      <c r="Z73" s="47">
        <v>93</v>
      </c>
      <c r="AA73" s="48">
        <v>55</v>
      </c>
      <c r="AB73" s="48">
        <v>26.46</v>
      </c>
      <c r="AC73" s="50" t="s">
        <v>1</v>
      </c>
    </row>
    <row r="74" spans="2:29">
      <c r="B74" s="307"/>
      <c r="C74" s="189"/>
      <c r="D74" s="308"/>
      <c r="E74" s="212"/>
      <c r="F74" s="204"/>
      <c r="G74" s="203"/>
      <c r="H74" s="204"/>
      <c r="I74" s="193"/>
      <c r="J74" s="204"/>
      <c r="K74" s="193"/>
      <c r="L74" s="404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36">
      <c r="B75" s="304" t="s">
        <v>27</v>
      </c>
      <c r="C75" s="146" t="s">
        <v>758</v>
      </c>
      <c r="D75" s="305" t="s">
        <v>757</v>
      </c>
      <c r="E75" s="165" t="s">
        <v>732</v>
      </c>
      <c r="F75" s="202"/>
      <c r="G75" s="201"/>
      <c r="H75" s="202">
        <v>2.1</v>
      </c>
      <c r="I75" s="149">
        <v>2.1</v>
      </c>
      <c r="J75" s="202">
        <v>16.399999999999999</v>
      </c>
      <c r="K75" s="149">
        <f>SUM(I75:J75)</f>
        <v>18.5</v>
      </c>
      <c r="L75" s="395" t="s">
        <v>756</v>
      </c>
      <c r="M75" s="82" t="s">
        <v>10</v>
      </c>
      <c r="N75" s="47">
        <v>17</v>
      </c>
      <c r="O75" s="48">
        <v>43</v>
      </c>
      <c r="P75" s="48">
        <v>10.98</v>
      </c>
      <c r="Q75" s="50" t="s">
        <v>2</v>
      </c>
      <c r="R75" s="47">
        <v>93</v>
      </c>
      <c r="S75" s="48">
        <v>27</v>
      </c>
      <c r="T75" s="48">
        <v>54.36</v>
      </c>
      <c r="U75" s="50" t="s">
        <v>1</v>
      </c>
      <c r="V75" s="47">
        <v>17</v>
      </c>
      <c r="W75" s="48">
        <v>43</v>
      </c>
      <c r="X75" s="48">
        <v>17.7</v>
      </c>
      <c r="Y75" s="50" t="s">
        <v>2</v>
      </c>
      <c r="Z75" s="47">
        <v>93</v>
      </c>
      <c r="AA75" s="48">
        <v>35</v>
      </c>
      <c r="AB75" s="48">
        <v>18.66</v>
      </c>
      <c r="AC75" s="50" t="s">
        <v>1</v>
      </c>
    </row>
    <row r="76" spans="2:29">
      <c r="B76" s="307"/>
      <c r="C76" s="189"/>
      <c r="D76" s="308"/>
      <c r="E76" s="212"/>
      <c r="F76" s="204"/>
      <c r="G76" s="203"/>
      <c r="H76" s="204"/>
      <c r="I76" s="193"/>
      <c r="J76" s="204"/>
      <c r="K76" s="193"/>
      <c r="L76" s="404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36">
      <c r="B77" s="304" t="s">
        <v>26</v>
      </c>
      <c r="C77" s="146" t="s">
        <v>755</v>
      </c>
      <c r="D77" s="305" t="s">
        <v>754</v>
      </c>
      <c r="E77" s="165" t="s">
        <v>732</v>
      </c>
      <c r="F77" s="202"/>
      <c r="G77" s="201"/>
      <c r="H77" s="202">
        <v>5</v>
      </c>
      <c r="I77" s="149">
        <v>5</v>
      </c>
      <c r="J77" s="202">
        <v>7</v>
      </c>
      <c r="K77" s="149">
        <f>SUM(I77:J77)</f>
        <v>12</v>
      </c>
      <c r="L77" s="395" t="s">
        <v>749</v>
      </c>
      <c r="M77" s="82" t="s">
        <v>10</v>
      </c>
      <c r="N77" s="47">
        <v>17</v>
      </c>
      <c r="O77" s="48">
        <v>45</v>
      </c>
      <c r="P77" s="48">
        <v>11.4</v>
      </c>
      <c r="Q77" s="50" t="s">
        <v>2</v>
      </c>
      <c r="R77" s="47">
        <v>93</v>
      </c>
      <c r="S77" s="48">
        <v>43</v>
      </c>
      <c r="T77" s="48">
        <v>14.52</v>
      </c>
      <c r="U77" s="50" t="s">
        <v>1</v>
      </c>
      <c r="V77" s="47">
        <v>17</v>
      </c>
      <c r="W77" s="48">
        <v>40</v>
      </c>
      <c r="X77" s="48">
        <v>24.48</v>
      </c>
      <c r="Y77" s="50" t="s">
        <v>2</v>
      </c>
      <c r="Z77" s="47">
        <v>93</v>
      </c>
      <c r="AA77" s="48">
        <v>44</v>
      </c>
      <c r="AB77" s="48">
        <v>4.62</v>
      </c>
      <c r="AC77" s="50" t="s">
        <v>1</v>
      </c>
    </row>
    <row r="78" spans="2:29">
      <c r="B78" s="307"/>
      <c r="C78" s="189"/>
      <c r="D78" s="308"/>
      <c r="E78" s="212"/>
      <c r="F78" s="204"/>
      <c r="G78" s="203"/>
      <c r="H78" s="204"/>
      <c r="I78" s="193"/>
      <c r="J78" s="204"/>
      <c r="K78" s="193"/>
      <c r="L78" s="404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36">
      <c r="B79" s="304" t="s">
        <v>25</v>
      </c>
      <c r="C79" s="146" t="s">
        <v>753</v>
      </c>
      <c r="D79" s="305" t="s">
        <v>752</v>
      </c>
      <c r="E79" s="165" t="s">
        <v>732</v>
      </c>
      <c r="F79" s="202"/>
      <c r="G79" s="201"/>
      <c r="H79" s="202"/>
      <c r="I79" s="149"/>
      <c r="J79" s="202">
        <v>11.1</v>
      </c>
      <c r="K79" s="149">
        <f>SUM(I79:J79)</f>
        <v>11.1</v>
      </c>
      <c r="L79" s="395" t="s">
        <v>749</v>
      </c>
      <c r="M79" s="82" t="s">
        <v>5</v>
      </c>
      <c r="N79" s="47">
        <v>17</v>
      </c>
      <c r="O79" s="48">
        <v>39</v>
      </c>
      <c r="P79" s="48">
        <v>34.880000000000003</v>
      </c>
      <c r="Q79" s="50" t="s">
        <v>2</v>
      </c>
      <c r="R79" s="47">
        <v>93</v>
      </c>
      <c r="S79" s="48">
        <v>42</v>
      </c>
      <c r="T79" s="48">
        <v>1.24</v>
      </c>
      <c r="U79" s="50" t="s">
        <v>1</v>
      </c>
      <c r="V79" s="47">
        <v>17</v>
      </c>
      <c r="W79" s="48">
        <v>44</v>
      </c>
      <c r="X79" s="48">
        <v>41.25</v>
      </c>
      <c r="Y79" s="50" t="s">
        <v>2</v>
      </c>
      <c r="Z79" s="47">
        <v>93</v>
      </c>
      <c r="AA79" s="48">
        <v>39</v>
      </c>
      <c r="AB79" s="48">
        <v>11.59</v>
      </c>
      <c r="AC79" s="50" t="s">
        <v>1</v>
      </c>
    </row>
    <row r="80" spans="2:29">
      <c r="B80" s="307"/>
      <c r="C80" s="189"/>
      <c r="D80" s="308"/>
      <c r="E80" s="212"/>
      <c r="F80" s="204"/>
      <c r="G80" s="203"/>
      <c r="H80" s="204"/>
      <c r="I80" s="193"/>
      <c r="J80" s="204"/>
      <c r="K80" s="193"/>
      <c r="L80" s="404"/>
      <c r="N80" s="43"/>
      <c r="O80" s="44"/>
      <c r="P80" s="44"/>
      <c r="Q80" s="45"/>
      <c r="R80" s="43"/>
      <c r="S80" s="44"/>
      <c r="T80" s="44"/>
      <c r="U80" s="45"/>
      <c r="V80" s="43"/>
      <c r="W80" s="44"/>
      <c r="X80" s="44"/>
      <c r="Y80" s="45"/>
      <c r="Z80" s="43"/>
      <c r="AA80" s="44"/>
      <c r="AB80" s="44"/>
      <c r="AC80" s="45"/>
    </row>
    <row r="81" spans="1:29" ht="36">
      <c r="B81" s="304" t="s">
        <v>23</v>
      </c>
      <c r="C81" s="146" t="s">
        <v>751</v>
      </c>
      <c r="D81" s="305" t="s">
        <v>750</v>
      </c>
      <c r="E81" s="165" t="s">
        <v>732</v>
      </c>
      <c r="F81" s="202"/>
      <c r="G81" s="201"/>
      <c r="H81" s="202"/>
      <c r="I81" s="149"/>
      <c r="J81" s="202">
        <v>12</v>
      </c>
      <c r="K81" s="149">
        <f>SUM(I81:J81)</f>
        <v>12</v>
      </c>
      <c r="L81" s="395" t="s">
        <v>749</v>
      </c>
      <c r="M81" s="82" t="s">
        <v>5</v>
      </c>
      <c r="N81" s="47">
        <v>17</v>
      </c>
      <c r="O81" s="48">
        <v>48</v>
      </c>
      <c r="P81" s="48">
        <v>3.72</v>
      </c>
      <c r="Q81" s="50" t="s">
        <v>2</v>
      </c>
      <c r="R81" s="47">
        <v>93</v>
      </c>
      <c r="S81" s="48">
        <v>29</v>
      </c>
      <c r="T81" s="48">
        <v>22.2</v>
      </c>
      <c r="U81" s="50" t="s">
        <v>1</v>
      </c>
      <c r="V81" s="47">
        <v>17</v>
      </c>
      <c r="W81" s="48">
        <v>47</v>
      </c>
      <c r="X81" s="48">
        <v>38.159999999999997</v>
      </c>
      <c r="Y81" s="50" t="s">
        <v>2</v>
      </c>
      <c r="Z81" s="47">
        <v>93</v>
      </c>
      <c r="AA81" s="48">
        <v>35</v>
      </c>
      <c r="AB81" s="48">
        <v>21.12</v>
      </c>
      <c r="AC81" s="50" t="s">
        <v>1</v>
      </c>
    </row>
    <row r="82" spans="1:29">
      <c r="B82" s="307"/>
      <c r="C82" s="189"/>
      <c r="D82" s="308"/>
      <c r="E82" s="212"/>
      <c r="F82" s="204"/>
      <c r="G82" s="203"/>
      <c r="H82" s="204"/>
      <c r="I82" s="193"/>
      <c r="J82" s="204"/>
      <c r="K82" s="193"/>
      <c r="L82" s="404"/>
      <c r="N82" s="43"/>
      <c r="O82" s="44"/>
      <c r="P82" s="44"/>
      <c r="Q82" s="45"/>
      <c r="R82" s="43"/>
      <c r="S82" s="44"/>
      <c r="T82" s="44"/>
      <c r="U82" s="45"/>
      <c r="V82" s="43"/>
      <c r="W82" s="44"/>
      <c r="X82" s="44"/>
      <c r="Y82" s="45"/>
      <c r="Z82" s="43"/>
      <c r="AA82" s="44"/>
      <c r="AB82" s="44"/>
      <c r="AC82" s="45"/>
    </row>
    <row r="83" spans="1:29" ht="54">
      <c r="B83" s="304" t="s">
        <v>22</v>
      </c>
      <c r="C83" s="146" t="s">
        <v>748</v>
      </c>
      <c r="D83" s="305" t="s">
        <v>747</v>
      </c>
      <c r="E83" s="165" t="s">
        <v>732</v>
      </c>
      <c r="F83" s="202"/>
      <c r="G83" s="201"/>
      <c r="H83" s="202"/>
      <c r="I83" s="149"/>
      <c r="J83" s="202">
        <v>9.5</v>
      </c>
      <c r="K83" s="149">
        <f>SUM(I83:J83)</f>
        <v>9.5</v>
      </c>
      <c r="L83" s="395" t="s">
        <v>744</v>
      </c>
      <c r="M83" s="82" t="s">
        <v>5</v>
      </c>
      <c r="N83" s="47">
        <v>17</v>
      </c>
      <c r="O83" s="48">
        <v>25</v>
      </c>
      <c r="P83" s="48">
        <v>51.06</v>
      </c>
      <c r="Q83" s="50" t="s">
        <v>2</v>
      </c>
      <c r="R83" s="47">
        <v>93</v>
      </c>
      <c r="S83" s="48">
        <v>31</v>
      </c>
      <c r="T83" s="48">
        <v>31.26</v>
      </c>
      <c r="U83" s="50" t="s">
        <v>1</v>
      </c>
      <c r="V83" s="47">
        <v>17</v>
      </c>
      <c r="W83" s="48">
        <v>27</v>
      </c>
      <c r="X83" s="48">
        <v>29.82</v>
      </c>
      <c r="Y83" s="50" t="s">
        <v>2</v>
      </c>
      <c r="Z83" s="47">
        <v>93</v>
      </c>
      <c r="AA83" s="48">
        <v>34</v>
      </c>
      <c r="AB83" s="48">
        <v>57</v>
      </c>
      <c r="AC83" s="50" t="s">
        <v>1</v>
      </c>
    </row>
    <row r="84" spans="1:29">
      <c r="B84" s="307"/>
      <c r="C84" s="189"/>
      <c r="D84" s="308"/>
      <c r="E84" s="212"/>
      <c r="F84" s="204"/>
      <c r="G84" s="203"/>
      <c r="H84" s="204"/>
      <c r="I84" s="193"/>
      <c r="J84" s="204"/>
      <c r="K84" s="193"/>
      <c r="L84" s="404"/>
      <c r="N84" s="43"/>
      <c r="O84" s="44"/>
      <c r="P84" s="44"/>
      <c r="Q84" s="45"/>
      <c r="R84" s="43"/>
      <c r="S84" s="44"/>
      <c r="T84" s="44"/>
      <c r="U84" s="45"/>
      <c r="V84" s="43"/>
      <c r="W84" s="44"/>
      <c r="X84" s="44"/>
      <c r="Y84" s="45"/>
      <c r="Z84" s="43"/>
      <c r="AA84" s="44"/>
      <c r="AB84" s="44"/>
      <c r="AC84" s="45"/>
    </row>
    <row r="85" spans="1:29" ht="36">
      <c r="B85" s="304" t="s">
        <v>21</v>
      </c>
      <c r="C85" s="146" t="s">
        <v>746</v>
      </c>
      <c r="D85" s="305" t="s">
        <v>745</v>
      </c>
      <c r="E85" s="165" t="s">
        <v>732</v>
      </c>
      <c r="F85" s="202"/>
      <c r="G85" s="201"/>
      <c r="H85" s="202">
        <v>3</v>
      </c>
      <c r="I85" s="149">
        <f>SUM(F85:H85)</f>
        <v>3</v>
      </c>
      <c r="J85" s="202" t="s">
        <v>201</v>
      </c>
      <c r="K85" s="149">
        <f>SUM(I85:J85)</f>
        <v>3</v>
      </c>
      <c r="L85" s="395" t="s">
        <v>744</v>
      </c>
      <c r="M85" s="82" t="s">
        <v>738</v>
      </c>
      <c r="N85" s="47">
        <v>17</v>
      </c>
      <c r="O85" s="48">
        <v>40</v>
      </c>
      <c r="P85" s="48">
        <v>10.5</v>
      </c>
      <c r="Q85" s="50" t="s">
        <v>2</v>
      </c>
      <c r="R85" s="47">
        <v>93</v>
      </c>
      <c r="S85" s="48">
        <v>29</v>
      </c>
      <c r="T85" s="48">
        <v>0.18</v>
      </c>
      <c r="U85" s="50" t="s">
        <v>1</v>
      </c>
      <c r="V85" s="47">
        <v>17</v>
      </c>
      <c r="W85" s="48">
        <v>40</v>
      </c>
      <c r="X85" s="48">
        <v>57.96</v>
      </c>
      <c r="Y85" s="50" t="s">
        <v>2</v>
      </c>
      <c r="Z85" s="47">
        <v>93</v>
      </c>
      <c r="AA85" s="48">
        <v>30</v>
      </c>
      <c r="AB85" s="48">
        <v>33.24</v>
      </c>
      <c r="AC85" s="50" t="s">
        <v>1</v>
      </c>
    </row>
    <row r="86" spans="1:29">
      <c r="B86" s="307"/>
      <c r="C86" s="189"/>
      <c r="D86" s="308"/>
      <c r="E86" s="212"/>
      <c r="F86" s="204"/>
      <c r="G86" s="203"/>
      <c r="H86" s="204"/>
      <c r="I86" s="193"/>
      <c r="J86" s="204"/>
      <c r="K86" s="193"/>
      <c r="L86" s="404"/>
      <c r="N86" s="43"/>
      <c r="O86" s="44"/>
      <c r="P86" s="44"/>
      <c r="Q86" s="45"/>
      <c r="R86" s="43"/>
      <c r="S86" s="44"/>
      <c r="T86" s="44"/>
      <c r="U86" s="45"/>
      <c r="V86" s="43"/>
      <c r="W86" s="44"/>
      <c r="X86" s="44"/>
      <c r="Y86" s="45"/>
      <c r="Z86" s="43"/>
      <c r="AA86" s="44"/>
      <c r="AB86" s="44"/>
      <c r="AC86" s="45"/>
    </row>
    <row r="87" spans="1:29" ht="36">
      <c r="B87" s="304" t="s">
        <v>20</v>
      </c>
      <c r="C87" s="146" t="s">
        <v>743</v>
      </c>
      <c r="D87" s="305" t="s">
        <v>742</v>
      </c>
      <c r="E87" s="165" t="s">
        <v>732</v>
      </c>
      <c r="F87" s="202"/>
      <c r="G87" s="201"/>
      <c r="H87" s="202">
        <v>7.5</v>
      </c>
      <c r="I87" s="149">
        <f>SUM(F87:H87)</f>
        <v>7.5</v>
      </c>
      <c r="J87" s="202"/>
      <c r="K87" s="149">
        <f>SUM(I87:J87)</f>
        <v>7.5</v>
      </c>
      <c r="L87" s="395" t="s">
        <v>740</v>
      </c>
      <c r="M87" s="82" t="s">
        <v>738</v>
      </c>
      <c r="N87" s="396">
        <v>17</v>
      </c>
      <c r="O87" s="48">
        <v>1</v>
      </c>
      <c r="P87" s="48">
        <v>11.46</v>
      </c>
      <c r="Q87" s="50" t="s">
        <v>2</v>
      </c>
      <c r="R87" s="47">
        <v>93</v>
      </c>
      <c r="S87" s="48">
        <v>46</v>
      </c>
      <c r="T87" s="48">
        <v>5.94</v>
      </c>
      <c r="U87" s="50" t="s">
        <v>1</v>
      </c>
      <c r="V87" s="47">
        <v>18</v>
      </c>
      <c r="W87" s="48">
        <v>3</v>
      </c>
      <c r="X87" s="48">
        <v>49.56</v>
      </c>
      <c r="Y87" s="50" t="s">
        <v>2</v>
      </c>
      <c r="Z87" s="47">
        <v>93</v>
      </c>
      <c r="AA87" s="48">
        <v>44</v>
      </c>
      <c r="AB87" s="48">
        <v>50.1</v>
      </c>
      <c r="AC87" s="50" t="s">
        <v>1</v>
      </c>
    </row>
    <row r="88" spans="1:29">
      <c r="B88" s="307"/>
      <c r="C88" s="189"/>
      <c r="D88" s="308"/>
      <c r="E88" s="212"/>
      <c r="F88" s="204"/>
      <c r="G88" s="203"/>
      <c r="H88" s="191"/>
      <c r="I88" s="193"/>
      <c r="J88" s="191"/>
      <c r="K88" s="207"/>
      <c r="L88" s="407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</row>
    <row r="89" spans="1:29" ht="36">
      <c r="B89" s="304" t="s">
        <v>19</v>
      </c>
      <c r="C89" s="146" t="s">
        <v>1494</v>
      </c>
      <c r="D89" s="305" t="s">
        <v>741</v>
      </c>
      <c r="E89" s="165" t="s">
        <v>732</v>
      </c>
      <c r="F89" s="202"/>
      <c r="G89" s="201"/>
      <c r="H89" s="148">
        <v>4.07</v>
      </c>
      <c r="I89" s="149">
        <v>4.07</v>
      </c>
      <c r="J89" s="148"/>
      <c r="K89" s="210">
        <f>SUM(I89:J89)</f>
        <v>4.07</v>
      </c>
      <c r="L89" s="398" t="s">
        <v>740</v>
      </c>
      <c r="M89" s="82" t="s">
        <v>1301</v>
      </c>
      <c r="N89" s="48">
        <v>17</v>
      </c>
      <c r="O89" s="48">
        <v>59</v>
      </c>
      <c r="P89" s="48">
        <v>28.23</v>
      </c>
      <c r="Q89" s="48" t="s">
        <v>2</v>
      </c>
      <c r="R89" s="48">
        <v>93</v>
      </c>
      <c r="S89" s="48">
        <v>41</v>
      </c>
      <c r="T89" s="48">
        <v>22.52</v>
      </c>
      <c r="U89" s="48" t="s">
        <v>1</v>
      </c>
      <c r="V89" s="48">
        <v>18</v>
      </c>
      <c r="W89" s="48">
        <v>1</v>
      </c>
      <c r="X89" s="48">
        <v>9.52</v>
      </c>
      <c r="Y89" s="48" t="s">
        <v>2</v>
      </c>
      <c r="Z89" s="48">
        <v>93</v>
      </c>
      <c r="AA89" s="48">
        <v>40</v>
      </c>
      <c r="AB89" s="48">
        <v>36.1</v>
      </c>
      <c r="AC89" s="48" t="s">
        <v>1</v>
      </c>
    </row>
    <row r="90" spans="1:29">
      <c r="B90" s="307"/>
      <c r="C90" s="189"/>
      <c r="D90" s="308"/>
      <c r="E90" s="212"/>
      <c r="F90" s="204"/>
      <c r="G90" s="203"/>
      <c r="H90" s="191"/>
      <c r="I90" s="193"/>
      <c r="J90" s="191"/>
      <c r="K90" s="207"/>
      <c r="L90" s="407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</row>
    <row r="91" spans="1:29" ht="36">
      <c r="A91" s="168"/>
      <c r="B91" s="304" t="s">
        <v>18</v>
      </c>
      <c r="C91" s="146" t="s">
        <v>739</v>
      </c>
      <c r="D91" s="305" t="s">
        <v>1443</v>
      </c>
      <c r="E91" s="165" t="s">
        <v>732</v>
      </c>
      <c r="F91" s="202"/>
      <c r="G91" s="201"/>
      <c r="H91" s="148"/>
      <c r="I91" s="149"/>
      <c r="J91" s="148">
        <v>8.3000000000000007</v>
      </c>
      <c r="K91" s="210">
        <f>SUM(I91:J91)</f>
        <v>8.3000000000000007</v>
      </c>
      <c r="L91" s="398" t="s">
        <v>617</v>
      </c>
      <c r="M91" s="82" t="s">
        <v>5</v>
      </c>
      <c r="N91" s="48">
        <v>18</v>
      </c>
      <c r="O91" s="48">
        <v>0</v>
      </c>
      <c r="P91" s="48">
        <v>51.51</v>
      </c>
      <c r="Q91" s="48" t="s">
        <v>2</v>
      </c>
      <c r="R91" s="48">
        <v>93</v>
      </c>
      <c r="S91" s="48">
        <v>43</v>
      </c>
      <c r="T91" s="48">
        <v>50.11</v>
      </c>
      <c r="U91" s="48" t="s">
        <v>1</v>
      </c>
      <c r="V91" s="48">
        <v>18</v>
      </c>
      <c r="W91" s="48">
        <v>5</v>
      </c>
      <c r="X91" s="48">
        <v>22.51</v>
      </c>
      <c r="Y91" s="48" t="s">
        <v>2</v>
      </c>
      <c r="Z91" s="48">
        <v>93</v>
      </c>
      <c r="AA91" s="48">
        <v>43</v>
      </c>
      <c r="AB91" s="48">
        <v>50.05</v>
      </c>
      <c r="AC91" s="48" t="s">
        <v>1</v>
      </c>
    </row>
    <row r="92" spans="1:29">
      <c r="B92" s="307"/>
      <c r="C92" s="189"/>
      <c r="D92" s="308"/>
      <c r="E92" s="212"/>
      <c r="F92" s="204"/>
      <c r="G92" s="203"/>
      <c r="H92" s="191"/>
      <c r="I92" s="193"/>
      <c r="J92" s="191"/>
      <c r="K92" s="207"/>
      <c r="L92" s="407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</row>
    <row r="93" spans="1:29" ht="36">
      <c r="A93" s="168"/>
      <c r="B93" s="304" t="s">
        <v>17</v>
      </c>
      <c r="C93" s="146" t="s">
        <v>1412</v>
      </c>
      <c r="D93" s="305" t="s">
        <v>1444</v>
      </c>
      <c r="E93" s="165" t="s">
        <v>732</v>
      </c>
      <c r="F93" s="202"/>
      <c r="G93" s="201"/>
      <c r="H93" s="148"/>
      <c r="I93" s="149"/>
      <c r="J93" s="148">
        <v>2.2999999999999998</v>
      </c>
      <c r="K93" s="210">
        <f>SUM(I93:J93)</f>
        <v>2.2999999999999998</v>
      </c>
      <c r="L93" s="398" t="s">
        <v>617</v>
      </c>
      <c r="M93" s="82" t="s">
        <v>5</v>
      </c>
      <c r="N93" s="48">
        <v>18</v>
      </c>
      <c r="O93" s="48">
        <v>0</v>
      </c>
      <c r="P93" s="48">
        <v>57.33</v>
      </c>
      <c r="Q93" s="48" t="s">
        <v>2</v>
      </c>
      <c r="R93" s="48">
        <v>93</v>
      </c>
      <c r="S93" s="48">
        <v>42</v>
      </c>
      <c r="T93" s="48">
        <v>42.29</v>
      </c>
      <c r="U93" s="48" t="s">
        <v>1</v>
      </c>
      <c r="V93" s="48">
        <v>18</v>
      </c>
      <c r="W93" s="48">
        <v>2</v>
      </c>
      <c r="X93" s="48">
        <v>6.95</v>
      </c>
      <c r="Y93" s="48" t="s">
        <v>2</v>
      </c>
      <c r="Z93" s="48">
        <v>93</v>
      </c>
      <c r="AA93" s="48">
        <v>42</v>
      </c>
      <c r="AB93" s="48">
        <v>42.66</v>
      </c>
      <c r="AC93" s="48" t="s">
        <v>1</v>
      </c>
    </row>
    <row r="94" spans="1:29">
      <c r="B94" s="307"/>
      <c r="C94" s="189"/>
      <c r="D94" s="308"/>
      <c r="E94" s="212"/>
      <c r="F94" s="204"/>
      <c r="G94" s="203"/>
      <c r="H94" s="191"/>
      <c r="I94" s="193"/>
      <c r="J94" s="191"/>
      <c r="K94" s="207"/>
      <c r="L94" s="407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</row>
    <row r="95" spans="1:29" s="168" customFormat="1" ht="36">
      <c r="B95" s="342" t="s">
        <v>16</v>
      </c>
      <c r="C95" s="343" t="s">
        <v>1413</v>
      </c>
      <c r="D95" s="344" t="s">
        <v>1466</v>
      </c>
      <c r="E95" s="215" t="s">
        <v>732</v>
      </c>
      <c r="F95" s="347"/>
      <c r="G95" s="408"/>
      <c r="H95" s="345">
        <v>2.2999999999999998</v>
      </c>
      <c r="I95" s="346">
        <v>2.2999999999999998</v>
      </c>
      <c r="J95" s="345"/>
      <c r="K95" s="167">
        <f>SUM(I95:J95)</f>
        <v>2.2999999999999998</v>
      </c>
      <c r="L95" s="398" t="s">
        <v>617</v>
      </c>
      <c r="M95" s="82" t="s">
        <v>1301</v>
      </c>
      <c r="N95" s="152">
        <v>18</v>
      </c>
      <c r="O95" s="152">
        <v>0</v>
      </c>
      <c r="P95" s="152">
        <v>56.93</v>
      </c>
      <c r="Q95" s="152" t="s">
        <v>2</v>
      </c>
      <c r="R95" s="152">
        <v>93</v>
      </c>
      <c r="S95" s="152">
        <v>42</v>
      </c>
      <c r="T95" s="152">
        <v>13.61</v>
      </c>
      <c r="U95" s="152" t="s">
        <v>1</v>
      </c>
      <c r="V95" s="152">
        <v>18</v>
      </c>
      <c r="W95" s="152">
        <v>2</v>
      </c>
      <c r="X95" s="152">
        <v>6.97</v>
      </c>
      <c r="Y95" s="152" t="s">
        <v>2</v>
      </c>
      <c r="Z95" s="152">
        <v>93</v>
      </c>
      <c r="AA95" s="152">
        <v>42</v>
      </c>
      <c r="AB95" s="152">
        <v>8.25</v>
      </c>
      <c r="AC95" s="152" t="s">
        <v>1</v>
      </c>
    </row>
    <row r="96" spans="1:29">
      <c r="B96" s="307"/>
      <c r="C96" s="189"/>
      <c r="D96" s="308"/>
      <c r="E96" s="212"/>
      <c r="F96" s="204"/>
      <c r="G96" s="203"/>
      <c r="H96" s="191"/>
      <c r="I96" s="193"/>
      <c r="J96" s="191"/>
      <c r="K96" s="207"/>
      <c r="L96" s="407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</row>
    <row r="97" spans="1:29" ht="36">
      <c r="A97" s="168"/>
      <c r="B97" s="304" t="s">
        <v>15</v>
      </c>
      <c r="C97" s="146" t="s">
        <v>1414</v>
      </c>
      <c r="D97" s="305" t="s">
        <v>1441</v>
      </c>
      <c r="E97" s="165" t="s">
        <v>732</v>
      </c>
      <c r="F97" s="202"/>
      <c r="G97" s="201"/>
      <c r="H97" s="148">
        <v>8.3000000000000007</v>
      </c>
      <c r="I97" s="149">
        <v>8.3000000000000007</v>
      </c>
      <c r="J97" s="148"/>
      <c r="K97" s="210">
        <f>SUM(I97:J97)</f>
        <v>8.3000000000000007</v>
      </c>
      <c r="L97" s="398" t="s">
        <v>1533</v>
      </c>
      <c r="M97" s="82" t="s">
        <v>1301</v>
      </c>
      <c r="N97" s="48">
        <v>18</v>
      </c>
      <c r="O97" s="48">
        <v>1</v>
      </c>
      <c r="P97" s="48">
        <v>2.87</v>
      </c>
      <c r="Q97" s="48" t="s">
        <v>2</v>
      </c>
      <c r="R97" s="48">
        <v>93</v>
      </c>
      <c r="S97" s="48">
        <v>40</v>
      </c>
      <c r="T97" s="48">
        <v>58.61</v>
      </c>
      <c r="U97" s="48" t="s">
        <v>1</v>
      </c>
      <c r="V97" s="48">
        <v>18</v>
      </c>
      <c r="W97" s="48">
        <v>5</v>
      </c>
      <c r="X97" s="48">
        <v>22.86</v>
      </c>
      <c r="Y97" s="48" t="s">
        <v>2</v>
      </c>
      <c r="Z97" s="48">
        <v>93</v>
      </c>
      <c r="AA97" s="48">
        <v>41</v>
      </c>
      <c r="AB97" s="48">
        <v>13.31</v>
      </c>
      <c r="AC97" s="48" t="s">
        <v>1</v>
      </c>
    </row>
    <row r="98" spans="1:29">
      <c r="B98" s="307"/>
      <c r="C98" s="189"/>
      <c r="D98" s="308"/>
      <c r="E98" s="212"/>
      <c r="F98" s="204"/>
      <c r="G98" s="203"/>
      <c r="H98" s="191"/>
      <c r="I98" s="193"/>
      <c r="J98" s="191"/>
      <c r="K98" s="207"/>
      <c r="L98" s="407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</row>
    <row r="99" spans="1:29" s="168" customFormat="1" ht="36">
      <c r="B99" s="342" t="s">
        <v>14</v>
      </c>
      <c r="C99" s="343" t="s">
        <v>1495</v>
      </c>
      <c r="D99" s="409" t="s">
        <v>1442</v>
      </c>
      <c r="E99" s="215" t="s">
        <v>732</v>
      </c>
      <c r="F99" s="347"/>
      <c r="G99" s="408"/>
      <c r="H99" s="345">
        <v>3.1</v>
      </c>
      <c r="I99" s="346">
        <v>3.1</v>
      </c>
      <c r="J99" s="345"/>
      <c r="K99" s="167">
        <f>SUM(I99:J99)</f>
        <v>3.1</v>
      </c>
      <c r="L99" s="398" t="s">
        <v>617</v>
      </c>
      <c r="M99" s="168" t="s">
        <v>1301</v>
      </c>
      <c r="N99" s="152">
        <v>18</v>
      </c>
      <c r="O99" s="152">
        <v>0</v>
      </c>
      <c r="P99" s="152">
        <v>56.62</v>
      </c>
      <c r="Q99" s="152" t="s">
        <v>2</v>
      </c>
      <c r="R99" s="152">
        <v>93</v>
      </c>
      <c r="S99" s="152">
        <v>39</v>
      </c>
      <c r="T99" s="152">
        <v>18.54</v>
      </c>
      <c r="U99" s="152" t="s">
        <v>1</v>
      </c>
      <c r="V99" s="152">
        <v>18</v>
      </c>
      <c r="W99" s="152">
        <v>2</v>
      </c>
      <c r="X99" s="152">
        <v>40.33</v>
      </c>
      <c r="Y99" s="152" t="s">
        <v>2</v>
      </c>
      <c r="Z99" s="152">
        <v>93</v>
      </c>
      <c r="AA99" s="152">
        <v>39</v>
      </c>
      <c r="AB99" s="152">
        <v>18.899999999999999</v>
      </c>
      <c r="AC99" s="152" t="s">
        <v>1</v>
      </c>
    </row>
    <row r="100" spans="1:29">
      <c r="B100" s="307"/>
      <c r="C100" s="189"/>
      <c r="D100" s="308"/>
      <c r="E100" s="212"/>
      <c r="F100" s="204"/>
      <c r="G100" s="203"/>
      <c r="H100" s="191"/>
      <c r="I100" s="193"/>
      <c r="J100" s="191"/>
      <c r="K100" s="207"/>
      <c r="L100" s="407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</row>
    <row r="101" spans="1:29" ht="36">
      <c r="A101" s="168"/>
      <c r="B101" s="304" t="s">
        <v>13</v>
      </c>
      <c r="C101" s="146" t="s">
        <v>1415</v>
      </c>
      <c r="D101" s="305" t="s">
        <v>1455</v>
      </c>
      <c r="E101" s="165" t="s">
        <v>732</v>
      </c>
      <c r="F101" s="202"/>
      <c r="G101" s="201"/>
      <c r="H101" s="148"/>
      <c r="I101" s="149"/>
      <c r="J101" s="148">
        <v>3.2</v>
      </c>
      <c r="K101" s="210">
        <f>SUM(I101:J101)</f>
        <v>3.2</v>
      </c>
      <c r="L101" s="398" t="s">
        <v>617</v>
      </c>
      <c r="M101" s="82" t="s">
        <v>5</v>
      </c>
      <c r="N101" s="48">
        <v>18</v>
      </c>
      <c r="O101" s="48">
        <v>0</v>
      </c>
      <c r="P101" s="48">
        <v>17.22</v>
      </c>
      <c r="Q101" s="48" t="s">
        <v>2</v>
      </c>
      <c r="R101" s="48">
        <v>93</v>
      </c>
      <c r="S101" s="48">
        <v>37</v>
      </c>
      <c r="T101" s="48">
        <v>50.47</v>
      </c>
      <c r="U101" s="48" t="s">
        <v>1</v>
      </c>
      <c r="V101" s="48">
        <v>18</v>
      </c>
      <c r="W101" s="48">
        <v>1</v>
      </c>
      <c r="X101" s="48">
        <v>34.79</v>
      </c>
      <c r="Y101" s="48" t="s">
        <v>2</v>
      </c>
      <c r="Z101" s="48">
        <v>93</v>
      </c>
      <c r="AA101" s="48">
        <v>38</v>
      </c>
      <c r="AB101" s="48">
        <v>57.29</v>
      </c>
      <c r="AC101" s="48" t="s">
        <v>1</v>
      </c>
    </row>
    <row r="102" spans="1:29">
      <c r="B102" s="307"/>
      <c r="C102" s="189"/>
      <c r="D102" s="308"/>
      <c r="E102" s="212"/>
      <c r="F102" s="204"/>
      <c r="G102" s="203"/>
      <c r="H102" s="191"/>
      <c r="I102" s="193"/>
      <c r="J102" s="191"/>
      <c r="K102" s="207"/>
      <c r="L102" s="407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</row>
    <row r="103" spans="1:29" ht="36">
      <c r="A103" s="168"/>
      <c r="B103" s="304" t="s">
        <v>12</v>
      </c>
      <c r="C103" s="146" t="s">
        <v>1416</v>
      </c>
      <c r="D103" s="305" t="s">
        <v>1445</v>
      </c>
      <c r="E103" s="165" t="s">
        <v>732</v>
      </c>
      <c r="F103" s="202"/>
      <c r="G103" s="201"/>
      <c r="H103" s="148"/>
      <c r="I103" s="149"/>
      <c r="J103" s="148">
        <v>5.7</v>
      </c>
      <c r="K103" s="210">
        <f>SUM(I103:J103)</f>
        <v>5.7</v>
      </c>
      <c r="L103" s="398" t="s">
        <v>617</v>
      </c>
      <c r="M103" s="82" t="s">
        <v>5</v>
      </c>
      <c r="N103" s="48">
        <v>17</v>
      </c>
      <c r="O103" s="48">
        <v>59</v>
      </c>
      <c r="P103" s="48">
        <v>56.69</v>
      </c>
      <c r="Q103" s="48" t="s">
        <v>2</v>
      </c>
      <c r="R103" s="48">
        <v>93</v>
      </c>
      <c r="S103" s="48">
        <v>38</v>
      </c>
      <c r="T103" s="48">
        <v>0.87</v>
      </c>
      <c r="U103" s="48" t="s">
        <v>1</v>
      </c>
      <c r="V103" s="48">
        <v>18</v>
      </c>
      <c r="W103" s="48">
        <v>2</v>
      </c>
      <c r="X103" s="48">
        <v>40.15</v>
      </c>
      <c r="Y103" s="48" t="s">
        <v>2</v>
      </c>
      <c r="Z103" s="48">
        <v>93</v>
      </c>
      <c r="AA103" s="48">
        <v>37</v>
      </c>
      <c r="AB103" s="48">
        <v>34.590000000000003</v>
      </c>
      <c r="AC103" s="48" t="s">
        <v>1</v>
      </c>
    </row>
    <row r="104" spans="1:29">
      <c r="B104" s="307"/>
      <c r="C104" s="189"/>
      <c r="D104" s="308"/>
      <c r="E104" s="212"/>
      <c r="F104" s="204"/>
      <c r="G104" s="203"/>
      <c r="H104" s="191"/>
      <c r="I104" s="193"/>
      <c r="J104" s="191"/>
      <c r="K104" s="207"/>
      <c r="L104" s="407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</row>
    <row r="105" spans="1:29" ht="54">
      <c r="A105" s="168"/>
      <c r="B105" s="304" t="s">
        <v>11</v>
      </c>
      <c r="C105" s="146" t="s">
        <v>1417</v>
      </c>
      <c r="D105" s="305" t="s">
        <v>1446</v>
      </c>
      <c r="E105" s="165" t="s">
        <v>732</v>
      </c>
      <c r="F105" s="202"/>
      <c r="G105" s="201"/>
      <c r="H105" s="148">
        <v>2.2999999999999998</v>
      </c>
      <c r="I105" s="149">
        <v>2.2999999999999998</v>
      </c>
      <c r="J105" s="148"/>
      <c r="K105" s="210">
        <f>SUM(I105:J105)</f>
        <v>2.2999999999999998</v>
      </c>
      <c r="L105" s="398" t="s">
        <v>1534</v>
      </c>
      <c r="M105" s="82" t="s">
        <v>1301</v>
      </c>
      <c r="N105" s="48">
        <v>17</v>
      </c>
      <c r="O105" s="48">
        <v>59</v>
      </c>
      <c r="P105" s="48">
        <v>3.45</v>
      </c>
      <c r="Q105" s="48" t="s">
        <v>2</v>
      </c>
      <c r="R105" s="48">
        <v>93</v>
      </c>
      <c r="S105" s="48">
        <v>35</v>
      </c>
      <c r="T105" s="48">
        <v>54.1</v>
      </c>
      <c r="U105" s="48" t="s">
        <v>1</v>
      </c>
      <c r="V105" s="48">
        <v>17</v>
      </c>
      <c r="W105" s="48">
        <v>57</v>
      </c>
      <c r="X105" s="48">
        <v>46.9</v>
      </c>
      <c r="Y105" s="48" t="s">
        <v>2</v>
      </c>
      <c r="Z105" s="48">
        <v>93</v>
      </c>
      <c r="AA105" s="48">
        <v>35</v>
      </c>
      <c r="AB105" s="48">
        <v>54.51</v>
      </c>
      <c r="AC105" s="48" t="s">
        <v>1</v>
      </c>
    </row>
    <row r="106" spans="1:29">
      <c r="B106" s="307"/>
      <c r="C106" s="189"/>
      <c r="D106" s="308"/>
      <c r="E106" s="212"/>
      <c r="F106" s="204"/>
      <c r="G106" s="203"/>
      <c r="H106" s="191"/>
      <c r="I106" s="193"/>
      <c r="J106" s="191"/>
      <c r="K106" s="207"/>
      <c r="L106" s="407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</row>
    <row r="107" spans="1:29" ht="36">
      <c r="A107" s="168"/>
      <c r="B107" s="304" t="s">
        <v>9</v>
      </c>
      <c r="C107" s="146" t="s">
        <v>1418</v>
      </c>
      <c r="D107" s="305" t="s">
        <v>1467</v>
      </c>
      <c r="E107" s="165" t="s">
        <v>732</v>
      </c>
      <c r="F107" s="202"/>
      <c r="G107" s="201"/>
      <c r="H107" s="148">
        <v>3.2</v>
      </c>
      <c r="I107" s="149">
        <v>3.2</v>
      </c>
      <c r="J107" s="148"/>
      <c r="K107" s="210">
        <f>SUM(I107:J107)</f>
        <v>3.2</v>
      </c>
      <c r="L107" s="398" t="s">
        <v>1535</v>
      </c>
      <c r="M107" s="82" t="s">
        <v>1301</v>
      </c>
      <c r="N107" s="48">
        <v>17</v>
      </c>
      <c r="O107" s="48">
        <v>57</v>
      </c>
      <c r="P107" s="48">
        <v>21.89</v>
      </c>
      <c r="Q107" s="48" t="s">
        <v>2</v>
      </c>
      <c r="R107" s="48">
        <v>93</v>
      </c>
      <c r="S107" s="48">
        <v>33</v>
      </c>
      <c r="T107" s="48">
        <v>39.19</v>
      </c>
      <c r="U107" s="48" t="s">
        <v>1</v>
      </c>
      <c r="V107" s="48">
        <v>17</v>
      </c>
      <c r="W107" s="48">
        <v>55</v>
      </c>
      <c r="X107" s="48">
        <v>40.68</v>
      </c>
      <c r="Y107" s="48" t="s">
        <v>2</v>
      </c>
      <c r="Z107" s="48">
        <v>93</v>
      </c>
      <c r="AA107" s="48">
        <v>33</v>
      </c>
      <c r="AB107" s="48">
        <v>30.97</v>
      </c>
      <c r="AC107" s="48" t="s">
        <v>1</v>
      </c>
    </row>
    <row r="108" spans="1:29">
      <c r="B108" s="307"/>
      <c r="C108" s="189"/>
      <c r="D108" s="308"/>
      <c r="E108" s="212"/>
      <c r="F108" s="204"/>
      <c r="G108" s="203"/>
      <c r="H108" s="191"/>
      <c r="I108" s="193"/>
      <c r="J108" s="191"/>
      <c r="K108" s="207"/>
      <c r="L108" s="407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</row>
    <row r="109" spans="1:29" ht="36">
      <c r="A109" s="168"/>
      <c r="B109" s="304" t="s">
        <v>8</v>
      </c>
      <c r="C109" s="146" t="s">
        <v>1496</v>
      </c>
      <c r="D109" s="305" t="s">
        <v>1447</v>
      </c>
      <c r="E109" s="165" t="s">
        <v>732</v>
      </c>
      <c r="F109" s="202"/>
      <c r="G109" s="201"/>
      <c r="H109" s="148">
        <v>2.5</v>
      </c>
      <c r="I109" s="149">
        <v>2.5</v>
      </c>
      <c r="J109" s="148">
        <v>2</v>
      </c>
      <c r="K109" s="210">
        <f>SUM(I109:J109)</f>
        <v>4.5</v>
      </c>
      <c r="L109" s="398" t="s">
        <v>1539</v>
      </c>
      <c r="M109" s="82" t="s">
        <v>10</v>
      </c>
      <c r="N109" s="48">
        <v>17</v>
      </c>
      <c r="O109" s="48">
        <v>57</v>
      </c>
      <c r="P109" s="48">
        <v>47.65</v>
      </c>
      <c r="Q109" s="48" t="s">
        <v>2</v>
      </c>
      <c r="R109" s="48">
        <v>93</v>
      </c>
      <c r="S109" s="48">
        <v>32</v>
      </c>
      <c r="T109" s="48">
        <v>30.35</v>
      </c>
      <c r="U109" s="48" t="s">
        <v>1</v>
      </c>
      <c r="V109" s="48">
        <v>17</v>
      </c>
      <c r="W109" s="48">
        <v>55</v>
      </c>
      <c r="X109" s="48">
        <v>26.63</v>
      </c>
      <c r="Y109" s="48" t="s">
        <v>2</v>
      </c>
      <c r="Z109" s="48">
        <v>93</v>
      </c>
      <c r="AA109" s="48">
        <v>32</v>
      </c>
      <c r="AB109" s="48">
        <v>34.630000000000003</v>
      </c>
      <c r="AC109" s="48" t="s">
        <v>1</v>
      </c>
    </row>
    <row r="110" spans="1:29">
      <c r="B110" s="307"/>
      <c r="C110" s="189"/>
      <c r="D110" s="308"/>
      <c r="E110" s="212"/>
      <c r="F110" s="204"/>
      <c r="G110" s="203"/>
      <c r="H110" s="191"/>
      <c r="I110" s="193"/>
      <c r="J110" s="191"/>
      <c r="K110" s="207"/>
      <c r="L110" s="407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</row>
    <row r="111" spans="1:29" ht="36">
      <c r="A111" s="168"/>
      <c r="B111" s="304" t="s">
        <v>7</v>
      </c>
      <c r="C111" s="146" t="s">
        <v>1419</v>
      </c>
      <c r="D111" s="305" t="s">
        <v>1448</v>
      </c>
      <c r="E111" s="165" t="s">
        <v>732</v>
      </c>
      <c r="F111" s="202"/>
      <c r="G111" s="201"/>
      <c r="H111" s="148">
        <v>1</v>
      </c>
      <c r="I111" s="149">
        <v>1</v>
      </c>
      <c r="J111" s="148"/>
      <c r="K111" s="210">
        <f>SUM(I111:J111)</f>
        <v>1</v>
      </c>
      <c r="L111" s="398" t="s">
        <v>1540</v>
      </c>
      <c r="M111" s="82" t="s">
        <v>1301</v>
      </c>
      <c r="N111" s="48">
        <v>17</v>
      </c>
      <c r="O111" s="48">
        <v>58</v>
      </c>
      <c r="P111" s="48">
        <v>20.16</v>
      </c>
      <c r="Q111" s="48" t="s">
        <v>2</v>
      </c>
      <c r="R111" s="48">
        <v>93</v>
      </c>
      <c r="S111" s="48">
        <v>31</v>
      </c>
      <c r="T111" s="48">
        <v>55.97</v>
      </c>
      <c r="U111" s="48" t="s">
        <v>1</v>
      </c>
      <c r="V111" s="48">
        <v>17</v>
      </c>
      <c r="W111" s="48">
        <v>57</v>
      </c>
      <c r="X111" s="48">
        <v>47.65</v>
      </c>
      <c r="Y111" s="48" t="s">
        <v>2</v>
      </c>
      <c r="Z111" s="48">
        <v>93</v>
      </c>
      <c r="AA111" s="48">
        <v>31</v>
      </c>
      <c r="AB111" s="48">
        <v>55.59</v>
      </c>
      <c r="AC111" s="48" t="s">
        <v>1</v>
      </c>
    </row>
    <row r="112" spans="1:29">
      <c r="B112" s="307"/>
      <c r="C112" s="189"/>
      <c r="D112" s="308"/>
      <c r="E112" s="212"/>
      <c r="F112" s="204"/>
      <c r="G112" s="203"/>
      <c r="H112" s="191"/>
      <c r="I112" s="193"/>
      <c r="J112" s="191"/>
      <c r="K112" s="207"/>
      <c r="L112" s="407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</row>
    <row r="113" spans="1:29" ht="36">
      <c r="A113" s="168"/>
      <c r="B113" s="304" t="s">
        <v>6</v>
      </c>
      <c r="C113" s="146" t="s">
        <v>1420</v>
      </c>
      <c r="D113" s="305" t="s">
        <v>1468</v>
      </c>
      <c r="E113" s="165" t="s">
        <v>732</v>
      </c>
      <c r="F113" s="202"/>
      <c r="G113" s="201"/>
      <c r="H113" s="148">
        <v>1.3</v>
      </c>
      <c r="I113" s="149">
        <v>1.3</v>
      </c>
      <c r="J113" s="148"/>
      <c r="K113" s="210">
        <f>SUM(I113:J113)</f>
        <v>1.3</v>
      </c>
      <c r="L113" s="398" t="s">
        <v>1541</v>
      </c>
      <c r="M113" s="82" t="s">
        <v>738</v>
      </c>
      <c r="N113" s="48">
        <v>17</v>
      </c>
      <c r="O113" s="48">
        <v>56</v>
      </c>
      <c r="P113" s="48">
        <v>25.37</v>
      </c>
      <c r="Q113" s="48" t="s">
        <v>2</v>
      </c>
      <c r="R113" s="48">
        <v>93</v>
      </c>
      <c r="S113" s="48">
        <v>31</v>
      </c>
      <c r="T113" s="48">
        <v>41.28</v>
      </c>
      <c r="U113" s="48" t="s">
        <v>1</v>
      </c>
      <c r="V113" s="48">
        <v>17</v>
      </c>
      <c r="W113" s="48">
        <v>54</v>
      </c>
      <c r="X113" s="48">
        <v>53.78</v>
      </c>
      <c r="Y113" s="48" t="s">
        <v>2</v>
      </c>
      <c r="Z113" s="48">
        <v>93</v>
      </c>
      <c r="AA113" s="48">
        <v>31</v>
      </c>
      <c r="AB113" s="48">
        <v>51.55</v>
      </c>
      <c r="AC113" s="48" t="s">
        <v>1</v>
      </c>
    </row>
    <row r="114" spans="1:29">
      <c r="B114" s="307"/>
      <c r="C114" s="189"/>
      <c r="D114" s="308"/>
      <c r="E114" s="212"/>
      <c r="F114" s="204"/>
      <c r="G114" s="203"/>
      <c r="H114" s="191"/>
      <c r="I114" s="193"/>
      <c r="J114" s="191"/>
      <c r="K114" s="207"/>
      <c r="L114" s="407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</row>
    <row r="115" spans="1:29" ht="36">
      <c r="A115" s="168"/>
      <c r="B115" s="304" t="s">
        <v>4</v>
      </c>
      <c r="C115" s="146" t="s">
        <v>1421</v>
      </c>
      <c r="D115" s="305" t="s">
        <v>1449</v>
      </c>
      <c r="E115" s="165" t="s">
        <v>732</v>
      </c>
      <c r="F115" s="202"/>
      <c r="G115" s="201"/>
      <c r="H115" s="148">
        <v>0.5</v>
      </c>
      <c r="I115" s="149">
        <v>0.5</v>
      </c>
      <c r="J115" s="148"/>
      <c r="K115" s="210">
        <f>SUM(I115:J115)</f>
        <v>0.5</v>
      </c>
      <c r="L115" s="398" t="s">
        <v>1542</v>
      </c>
      <c r="M115" s="82" t="s">
        <v>1301</v>
      </c>
      <c r="N115" s="48">
        <v>17</v>
      </c>
      <c r="O115" s="48">
        <v>58</v>
      </c>
      <c r="P115" s="48">
        <v>3.03</v>
      </c>
      <c r="Q115" s="48" t="s">
        <v>2</v>
      </c>
      <c r="R115" s="48">
        <v>93</v>
      </c>
      <c r="S115" s="48">
        <v>31</v>
      </c>
      <c r="T115" s="48">
        <v>19.829999999999998</v>
      </c>
      <c r="U115" s="48" t="s">
        <v>1</v>
      </c>
      <c r="V115" s="48">
        <v>17</v>
      </c>
      <c r="W115" s="48">
        <v>54</v>
      </c>
      <c r="X115" s="48">
        <v>53.74</v>
      </c>
      <c r="Y115" s="48" t="s">
        <v>2</v>
      </c>
      <c r="Z115" s="48">
        <v>93</v>
      </c>
      <c r="AA115" s="48">
        <v>31</v>
      </c>
      <c r="AB115" s="48">
        <v>51.66</v>
      </c>
      <c r="AC115" s="48" t="s">
        <v>1</v>
      </c>
    </row>
    <row r="116" spans="1:29">
      <c r="B116" s="307"/>
      <c r="C116" s="189"/>
      <c r="D116" s="308"/>
      <c r="E116" s="212"/>
      <c r="F116" s="204"/>
      <c r="G116" s="203"/>
      <c r="H116" s="191"/>
      <c r="I116" s="193"/>
      <c r="J116" s="191"/>
      <c r="K116" s="207"/>
      <c r="L116" s="407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</row>
    <row r="117" spans="1:29" ht="36">
      <c r="A117" s="168"/>
      <c r="B117" s="304" t="s">
        <v>737</v>
      </c>
      <c r="C117" s="146" t="s">
        <v>1422</v>
      </c>
      <c r="D117" s="305" t="s">
        <v>1450</v>
      </c>
      <c r="E117" s="165" t="s">
        <v>732</v>
      </c>
      <c r="F117" s="202"/>
      <c r="G117" s="201"/>
      <c r="H117" s="148">
        <v>5.9</v>
      </c>
      <c r="I117" s="149">
        <v>5.9</v>
      </c>
      <c r="J117" s="148">
        <v>1.7</v>
      </c>
      <c r="K117" s="210">
        <f>SUM(I117:J117)</f>
        <v>7.6000000000000005</v>
      </c>
      <c r="L117" s="398" t="s">
        <v>1540</v>
      </c>
      <c r="M117" s="82" t="s">
        <v>10</v>
      </c>
      <c r="N117" s="48">
        <v>17</v>
      </c>
      <c r="O117" s="48">
        <v>58</v>
      </c>
      <c r="P117" s="48">
        <v>19.89</v>
      </c>
      <c r="Q117" s="48" t="s">
        <v>2</v>
      </c>
      <c r="R117" s="48">
        <v>93</v>
      </c>
      <c r="S117" s="48">
        <v>30</v>
      </c>
      <c r="T117" s="48">
        <v>14.27</v>
      </c>
      <c r="U117" s="48" t="s">
        <v>1</v>
      </c>
      <c r="V117" s="48">
        <v>17</v>
      </c>
      <c r="W117" s="48">
        <v>54</v>
      </c>
      <c r="X117" s="48">
        <v>24.76</v>
      </c>
      <c r="Y117" s="48" t="s">
        <v>2</v>
      </c>
      <c r="Z117" s="48">
        <v>93</v>
      </c>
      <c r="AA117" s="48">
        <v>30</v>
      </c>
      <c r="AB117" s="48">
        <v>17.45</v>
      </c>
      <c r="AC117" s="48" t="s">
        <v>1</v>
      </c>
    </row>
    <row r="118" spans="1:29">
      <c r="B118" s="307"/>
      <c r="C118" s="189"/>
      <c r="D118" s="308"/>
      <c r="E118" s="212"/>
      <c r="F118" s="204"/>
      <c r="G118" s="203"/>
      <c r="H118" s="191"/>
      <c r="I118" s="193"/>
      <c r="J118" s="191"/>
      <c r="K118" s="207"/>
      <c r="L118" s="407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</row>
    <row r="119" spans="1:29" ht="36">
      <c r="A119" s="168"/>
      <c r="B119" s="304" t="s">
        <v>736</v>
      </c>
      <c r="C119" s="146" t="s">
        <v>1423</v>
      </c>
      <c r="D119" s="305" t="s">
        <v>1464</v>
      </c>
      <c r="E119" s="165" t="s">
        <v>732</v>
      </c>
      <c r="F119" s="202"/>
      <c r="G119" s="201"/>
      <c r="H119" s="148"/>
      <c r="I119" s="149"/>
      <c r="J119" s="148">
        <v>7.2</v>
      </c>
      <c r="K119" s="210">
        <f>SUM(I119:J119)</f>
        <v>7.2</v>
      </c>
      <c r="L119" s="398" t="s">
        <v>1540</v>
      </c>
      <c r="M119" s="82" t="s">
        <v>5</v>
      </c>
      <c r="N119" s="48">
        <v>17</v>
      </c>
      <c r="O119" s="48">
        <v>58</v>
      </c>
      <c r="P119" s="48">
        <v>17.84</v>
      </c>
      <c r="Q119" s="48" t="s">
        <v>2</v>
      </c>
      <c r="R119" s="48">
        <v>93</v>
      </c>
      <c r="S119" s="48">
        <v>29</v>
      </c>
      <c r="T119" s="48">
        <v>6.35</v>
      </c>
      <c r="U119" s="48" t="s">
        <v>1</v>
      </c>
      <c r="V119" s="48">
        <v>17</v>
      </c>
      <c r="W119" s="48">
        <v>53</v>
      </c>
      <c r="X119" s="48">
        <v>27.12</v>
      </c>
      <c r="Y119" s="48" t="s">
        <v>2</v>
      </c>
      <c r="Z119" s="48">
        <v>93</v>
      </c>
      <c r="AA119" s="48">
        <v>29</v>
      </c>
      <c r="AB119" s="48">
        <v>5.57</v>
      </c>
      <c r="AC119" s="48" t="s">
        <v>1</v>
      </c>
    </row>
    <row r="120" spans="1:29">
      <c r="B120" s="307"/>
      <c r="C120" s="189"/>
      <c r="D120" s="308"/>
      <c r="E120" s="212"/>
      <c r="F120" s="204"/>
      <c r="G120" s="203"/>
      <c r="H120" s="191"/>
      <c r="I120" s="193"/>
      <c r="J120" s="191"/>
      <c r="K120" s="207"/>
      <c r="L120" s="407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</row>
    <row r="121" spans="1:29" ht="14.25" customHeight="1">
      <c r="A121" s="168"/>
      <c r="B121" s="304" t="s">
        <v>735</v>
      </c>
      <c r="C121" s="146" t="s">
        <v>1424</v>
      </c>
      <c r="D121" s="305" t="s">
        <v>1451</v>
      </c>
      <c r="E121" s="165" t="s">
        <v>732</v>
      </c>
      <c r="F121" s="202"/>
      <c r="G121" s="201"/>
      <c r="H121" s="148"/>
      <c r="I121" s="149"/>
      <c r="J121" s="148">
        <v>4</v>
      </c>
      <c r="K121" s="210">
        <f>SUM(I121:J121)</f>
        <v>4</v>
      </c>
      <c r="L121" s="398" t="s">
        <v>1540</v>
      </c>
      <c r="M121" s="82" t="s">
        <v>5</v>
      </c>
      <c r="N121" s="48">
        <v>17</v>
      </c>
      <c r="O121" s="48">
        <v>58</v>
      </c>
      <c r="P121" s="48">
        <v>17.760000000000002</v>
      </c>
      <c r="Q121" s="48" t="s">
        <v>2</v>
      </c>
      <c r="R121" s="48">
        <v>93</v>
      </c>
      <c r="S121" s="48">
        <v>27</v>
      </c>
      <c r="T121" s="48">
        <v>58.78</v>
      </c>
      <c r="U121" s="48" t="s">
        <v>1</v>
      </c>
      <c r="V121" s="48">
        <v>17</v>
      </c>
      <c r="W121" s="48">
        <v>54</v>
      </c>
      <c r="X121" s="48">
        <v>48.74</v>
      </c>
      <c r="Y121" s="48" t="s">
        <v>2</v>
      </c>
      <c r="Z121" s="48">
        <v>93</v>
      </c>
      <c r="AA121" s="48">
        <v>27</v>
      </c>
      <c r="AB121" s="48">
        <v>58.11</v>
      </c>
      <c r="AC121" s="48" t="s">
        <v>1</v>
      </c>
    </row>
    <row r="122" spans="1:29">
      <c r="B122" s="307"/>
      <c r="C122" s="189"/>
      <c r="D122" s="308"/>
      <c r="E122" s="212"/>
      <c r="F122" s="204"/>
      <c r="G122" s="203"/>
      <c r="H122" s="191"/>
      <c r="I122" s="193"/>
      <c r="J122" s="191"/>
      <c r="K122" s="207"/>
      <c r="L122" s="407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</row>
    <row r="123" spans="1:29" ht="14.25" customHeight="1">
      <c r="A123" s="168"/>
      <c r="B123" s="304" t="s">
        <v>734</v>
      </c>
      <c r="C123" s="146" t="s">
        <v>1425</v>
      </c>
      <c r="D123" s="305" t="s">
        <v>1452</v>
      </c>
      <c r="E123" s="165" t="s">
        <v>732</v>
      </c>
      <c r="F123" s="202"/>
      <c r="G123" s="201"/>
      <c r="H123" s="148"/>
      <c r="I123" s="149"/>
      <c r="J123" s="148">
        <v>3.6</v>
      </c>
      <c r="K123" s="210">
        <f>SUM(I123:J123)</f>
        <v>3.6</v>
      </c>
      <c r="L123" s="398" t="s">
        <v>1540</v>
      </c>
      <c r="M123" s="82" t="s">
        <v>5</v>
      </c>
      <c r="N123" s="48">
        <v>17</v>
      </c>
      <c r="O123" s="48">
        <v>58</v>
      </c>
      <c r="P123" s="48">
        <v>17.78</v>
      </c>
      <c r="Q123" s="48" t="s">
        <v>2</v>
      </c>
      <c r="R123" s="48">
        <v>93</v>
      </c>
      <c r="S123" s="48">
        <v>27</v>
      </c>
      <c r="T123" s="48">
        <v>24.55</v>
      </c>
      <c r="U123" s="48" t="s">
        <v>1</v>
      </c>
      <c r="V123" s="48">
        <v>17</v>
      </c>
      <c r="W123" s="48">
        <v>55</v>
      </c>
      <c r="X123" s="48">
        <v>37.56</v>
      </c>
      <c r="Y123" s="48" t="s">
        <v>2</v>
      </c>
      <c r="Z123" s="48">
        <v>93</v>
      </c>
      <c r="AA123" s="48">
        <v>27</v>
      </c>
      <c r="AB123" s="48">
        <v>23.04</v>
      </c>
      <c r="AC123" s="48" t="s">
        <v>1</v>
      </c>
    </row>
    <row r="124" spans="1:29">
      <c r="B124" s="307"/>
      <c r="C124" s="189"/>
      <c r="D124" s="308"/>
      <c r="E124" s="212"/>
      <c r="F124" s="204"/>
      <c r="G124" s="203"/>
      <c r="H124" s="191"/>
      <c r="I124" s="193"/>
      <c r="J124" s="191"/>
      <c r="K124" s="207"/>
      <c r="L124" s="407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</row>
    <row r="125" spans="1:29" ht="36">
      <c r="A125" s="168"/>
      <c r="B125" s="304" t="s">
        <v>733</v>
      </c>
      <c r="C125" s="146" t="s">
        <v>1426</v>
      </c>
      <c r="D125" s="305" t="s">
        <v>1453</v>
      </c>
      <c r="E125" s="165" t="s">
        <v>732</v>
      </c>
      <c r="F125" s="202"/>
      <c r="G125" s="201"/>
      <c r="H125" s="148">
        <v>9</v>
      </c>
      <c r="I125" s="149">
        <v>9</v>
      </c>
      <c r="J125" s="148"/>
      <c r="K125" s="210">
        <f>SUM(I125:J125)</f>
        <v>9</v>
      </c>
      <c r="L125" s="398" t="s">
        <v>1540</v>
      </c>
      <c r="M125" s="82" t="s">
        <v>1301</v>
      </c>
      <c r="N125" s="48">
        <v>17</v>
      </c>
      <c r="O125" s="48">
        <v>58</v>
      </c>
      <c r="P125" s="48">
        <v>12.45</v>
      </c>
      <c r="Q125" s="48" t="s">
        <v>2</v>
      </c>
      <c r="R125" s="48">
        <v>93</v>
      </c>
      <c r="S125" s="48">
        <v>26</v>
      </c>
      <c r="T125" s="48">
        <v>50.14</v>
      </c>
      <c r="U125" s="48" t="s">
        <v>1</v>
      </c>
      <c r="V125" s="48">
        <v>17</v>
      </c>
      <c r="W125" s="48">
        <v>53</v>
      </c>
      <c r="X125" s="48">
        <v>27.22</v>
      </c>
      <c r="Y125" s="48" t="s">
        <v>2</v>
      </c>
      <c r="Z125" s="48">
        <v>93</v>
      </c>
      <c r="AA125" s="48">
        <v>26</v>
      </c>
      <c r="AB125" s="48">
        <v>47.57</v>
      </c>
      <c r="AC125" s="48" t="s">
        <v>1</v>
      </c>
    </row>
    <row r="126" spans="1:29">
      <c r="B126" s="307"/>
      <c r="C126" s="189"/>
      <c r="D126" s="308"/>
      <c r="E126" s="212"/>
      <c r="F126" s="204"/>
      <c r="G126" s="203"/>
      <c r="H126" s="191"/>
      <c r="I126" s="193"/>
      <c r="J126" s="191"/>
      <c r="K126" s="207"/>
      <c r="L126" s="407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</row>
    <row r="127" spans="1:29" s="168" customFormat="1" ht="36">
      <c r="B127" s="342" t="s">
        <v>1328</v>
      </c>
      <c r="C127" s="343" t="s">
        <v>1427</v>
      </c>
      <c r="D127" s="344" t="s">
        <v>1714</v>
      </c>
      <c r="E127" s="215" t="s">
        <v>732</v>
      </c>
      <c r="F127" s="347"/>
      <c r="G127" s="408"/>
      <c r="H127" s="345"/>
      <c r="I127" s="346"/>
      <c r="J127" s="345">
        <v>2.2999999999999998</v>
      </c>
      <c r="K127" s="167">
        <v>2.2999999999999998</v>
      </c>
      <c r="L127" s="410" t="s">
        <v>1540</v>
      </c>
      <c r="M127" s="168" t="s">
        <v>5</v>
      </c>
      <c r="N127" s="152">
        <v>17</v>
      </c>
      <c r="O127" s="152">
        <v>58</v>
      </c>
      <c r="P127" s="152">
        <v>19.84</v>
      </c>
      <c r="Q127" s="152" t="s">
        <v>2</v>
      </c>
      <c r="R127" s="152">
        <v>93</v>
      </c>
      <c r="S127" s="152">
        <v>25</v>
      </c>
      <c r="T127" s="152">
        <v>59.24</v>
      </c>
      <c r="U127" s="152" t="s">
        <v>1</v>
      </c>
      <c r="V127" s="152">
        <v>17</v>
      </c>
      <c r="W127" s="152">
        <v>57</v>
      </c>
      <c r="X127" s="152">
        <v>4.3499999999999996</v>
      </c>
      <c r="Y127" s="152" t="s">
        <v>2</v>
      </c>
      <c r="Z127" s="152">
        <v>93</v>
      </c>
      <c r="AA127" s="152">
        <v>25</v>
      </c>
      <c r="AB127" s="152">
        <v>58.69</v>
      </c>
      <c r="AC127" s="152" t="s">
        <v>1</v>
      </c>
    </row>
    <row r="128" spans="1:29">
      <c r="B128" s="307"/>
      <c r="C128" s="189"/>
      <c r="D128" s="308"/>
      <c r="E128" s="212"/>
      <c r="F128" s="204"/>
      <c r="G128" s="203"/>
      <c r="H128" s="191"/>
      <c r="I128" s="193"/>
      <c r="J128" s="191"/>
      <c r="K128" s="207"/>
      <c r="L128" s="407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</row>
    <row r="129" spans="1:29" ht="36">
      <c r="A129" s="168"/>
      <c r="B129" s="304" t="s">
        <v>1497</v>
      </c>
      <c r="C129" s="146" t="s">
        <v>1498</v>
      </c>
      <c r="D129" s="305" t="s">
        <v>1454</v>
      </c>
      <c r="E129" s="165" t="s">
        <v>732</v>
      </c>
      <c r="F129" s="202"/>
      <c r="G129" s="201"/>
      <c r="H129" s="148"/>
      <c r="I129" s="149"/>
      <c r="J129" s="148">
        <v>9.6999999999999993</v>
      </c>
      <c r="K129" s="210">
        <f>SUM(I129:J129)</f>
        <v>9.6999999999999993</v>
      </c>
      <c r="L129" s="398" t="s">
        <v>1540</v>
      </c>
      <c r="M129" s="82" t="s">
        <v>5</v>
      </c>
      <c r="N129" s="48">
        <v>17</v>
      </c>
      <c r="O129" s="48">
        <v>58</v>
      </c>
      <c r="P129" s="48">
        <v>19.87</v>
      </c>
      <c r="Q129" s="48" t="s">
        <v>2</v>
      </c>
      <c r="R129" s="48">
        <v>93</v>
      </c>
      <c r="S129" s="48">
        <v>25</v>
      </c>
      <c r="T129" s="48">
        <v>8.4499999999999993</v>
      </c>
      <c r="U129" s="48" t="s">
        <v>1</v>
      </c>
      <c r="V129" s="48">
        <v>17</v>
      </c>
      <c r="W129" s="48">
        <v>53</v>
      </c>
      <c r="X129" s="48">
        <v>27.21</v>
      </c>
      <c r="Y129" s="48" t="s">
        <v>2</v>
      </c>
      <c r="Z129" s="48">
        <v>93</v>
      </c>
      <c r="AA129" s="48">
        <v>25</v>
      </c>
      <c r="AB129" s="48">
        <v>27.11</v>
      </c>
      <c r="AC129" s="48" t="s">
        <v>1</v>
      </c>
    </row>
    <row r="130" spans="1:29">
      <c r="B130" s="307"/>
      <c r="C130" s="189"/>
      <c r="D130" s="308"/>
      <c r="E130" s="212"/>
      <c r="F130" s="204"/>
      <c r="G130" s="203"/>
      <c r="H130" s="191"/>
      <c r="I130" s="193"/>
      <c r="J130" s="191"/>
      <c r="K130" s="207"/>
      <c r="L130" s="407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</row>
    <row r="131" spans="1:29" ht="36">
      <c r="A131" s="168"/>
      <c r="B131" s="304" t="s">
        <v>1329</v>
      </c>
      <c r="C131" s="146" t="s">
        <v>1428</v>
      </c>
      <c r="D131" s="305" t="s">
        <v>1456</v>
      </c>
      <c r="E131" s="165" t="s">
        <v>732</v>
      </c>
      <c r="F131" s="202"/>
      <c r="G131" s="201"/>
      <c r="H131" s="148"/>
      <c r="I131" s="149"/>
      <c r="J131" s="148">
        <v>5</v>
      </c>
      <c r="K131" s="210">
        <f>SUM(I131:J131)</f>
        <v>5</v>
      </c>
      <c r="L131" s="398" t="s">
        <v>1543</v>
      </c>
      <c r="M131" s="82" t="s">
        <v>5</v>
      </c>
      <c r="N131" s="48">
        <v>18</v>
      </c>
      <c r="O131" s="48">
        <v>2</v>
      </c>
      <c r="P131" s="48">
        <v>7.03</v>
      </c>
      <c r="Q131" s="48" t="s">
        <v>2</v>
      </c>
      <c r="R131" s="48">
        <v>93</v>
      </c>
      <c r="S131" s="48">
        <v>41</v>
      </c>
      <c r="T131" s="48">
        <v>0.16</v>
      </c>
      <c r="U131" s="48" t="s">
        <v>1</v>
      </c>
      <c r="V131" s="48">
        <v>18</v>
      </c>
      <c r="W131" s="48">
        <v>2</v>
      </c>
      <c r="X131" s="48">
        <v>7.39</v>
      </c>
      <c r="Y131" s="48" t="s">
        <v>2</v>
      </c>
      <c r="Z131" s="48">
        <v>93</v>
      </c>
      <c r="AA131" s="48">
        <v>43</v>
      </c>
      <c r="AB131" s="48">
        <v>50.27</v>
      </c>
      <c r="AC131" s="48" t="s">
        <v>1</v>
      </c>
    </row>
    <row r="132" spans="1:29">
      <c r="B132" s="307"/>
      <c r="C132" s="189"/>
      <c r="D132" s="308"/>
      <c r="E132" s="212"/>
      <c r="F132" s="204"/>
      <c r="G132" s="203"/>
      <c r="H132" s="191"/>
      <c r="I132" s="193"/>
      <c r="J132" s="191"/>
      <c r="K132" s="207"/>
      <c r="L132" s="407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</row>
    <row r="133" spans="1:29" ht="36">
      <c r="A133" s="168"/>
      <c r="B133" s="304" t="s">
        <v>1330</v>
      </c>
      <c r="C133" s="146" t="s">
        <v>1429</v>
      </c>
      <c r="D133" s="305" t="s">
        <v>1469</v>
      </c>
      <c r="E133" s="165" t="s">
        <v>732</v>
      </c>
      <c r="F133" s="202"/>
      <c r="G133" s="201"/>
      <c r="H133" s="148"/>
      <c r="I133" s="149"/>
      <c r="J133" s="148">
        <v>6</v>
      </c>
      <c r="K133" s="210">
        <f>SUM(I133:J133)</f>
        <v>6</v>
      </c>
      <c r="L133" s="398" t="s">
        <v>1544</v>
      </c>
      <c r="M133" s="82" t="s">
        <v>5</v>
      </c>
      <c r="N133" s="48">
        <v>18</v>
      </c>
      <c r="O133" s="48">
        <v>1</v>
      </c>
      <c r="P133" s="48">
        <v>35</v>
      </c>
      <c r="Q133" s="48" t="s">
        <v>2</v>
      </c>
      <c r="R133" s="48">
        <v>93</v>
      </c>
      <c r="S133" s="48">
        <v>37</v>
      </c>
      <c r="T133" s="48">
        <v>34.44</v>
      </c>
      <c r="U133" s="48" t="s">
        <v>1</v>
      </c>
      <c r="V133" s="48">
        <v>18</v>
      </c>
      <c r="W133" s="48">
        <v>1</v>
      </c>
      <c r="X133" s="48">
        <v>43.11</v>
      </c>
      <c r="Y133" s="48" t="s">
        <v>2</v>
      </c>
      <c r="Z133" s="48">
        <v>93</v>
      </c>
      <c r="AA133" s="48">
        <v>41</v>
      </c>
      <c r="AB133" s="48">
        <v>0.27</v>
      </c>
      <c r="AC133" s="48" t="s">
        <v>1</v>
      </c>
    </row>
    <row r="134" spans="1:29">
      <c r="B134" s="307"/>
      <c r="C134" s="189"/>
      <c r="D134" s="308"/>
      <c r="E134" s="212"/>
      <c r="F134" s="204"/>
      <c r="G134" s="203"/>
      <c r="H134" s="191"/>
      <c r="I134" s="193"/>
      <c r="J134" s="191"/>
      <c r="K134" s="207"/>
      <c r="L134" s="407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</row>
    <row r="135" spans="1:29" s="168" customFormat="1" ht="36">
      <c r="B135" s="342" t="s">
        <v>1331</v>
      </c>
      <c r="C135" s="343" t="s">
        <v>1430</v>
      </c>
      <c r="D135" s="344" t="s">
        <v>1537</v>
      </c>
      <c r="E135" s="215" t="s">
        <v>732</v>
      </c>
      <c r="F135" s="347"/>
      <c r="G135" s="408"/>
      <c r="H135" s="345"/>
      <c r="I135" s="346"/>
      <c r="J135" s="345">
        <v>2.2000000000000002</v>
      </c>
      <c r="K135" s="167">
        <v>2.2000000000000002</v>
      </c>
      <c r="L135" s="410" t="s">
        <v>1543</v>
      </c>
      <c r="M135" s="168" t="s">
        <v>5</v>
      </c>
      <c r="N135" s="152">
        <v>18</v>
      </c>
      <c r="O135" s="152">
        <v>1</v>
      </c>
      <c r="P135" s="152">
        <v>22.75</v>
      </c>
      <c r="Q135" s="152" t="s">
        <v>2</v>
      </c>
      <c r="R135" s="152">
        <v>93</v>
      </c>
      <c r="S135" s="152">
        <v>41</v>
      </c>
      <c r="T135" s="152">
        <v>0.56000000000000005</v>
      </c>
      <c r="U135" s="152" t="s">
        <v>1</v>
      </c>
      <c r="V135" s="152">
        <v>18</v>
      </c>
      <c r="W135" s="152">
        <v>1</v>
      </c>
      <c r="X135" s="152">
        <v>16.350000000000001</v>
      </c>
      <c r="Y135" s="152" t="s">
        <v>2</v>
      </c>
      <c r="Z135" s="152">
        <v>93</v>
      </c>
      <c r="AA135" s="152">
        <v>42</v>
      </c>
      <c r="AB135" s="152">
        <v>8.66</v>
      </c>
      <c r="AC135" s="152" t="s">
        <v>1</v>
      </c>
    </row>
    <row r="136" spans="1:29">
      <c r="B136" s="307"/>
      <c r="C136" s="189"/>
      <c r="D136" s="308"/>
      <c r="E136" s="212"/>
      <c r="F136" s="204"/>
      <c r="G136" s="203"/>
      <c r="H136" s="191"/>
      <c r="I136" s="193"/>
      <c r="J136" s="191"/>
      <c r="K136" s="207"/>
      <c r="L136" s="407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</row>
    <row r="137" spans="1:29" ht="36">
      <c r="A137" s="168"/>
      <c r="B137" s="304" t="s">
        <v>1332</v>
      </c>
      <c r="C137" s="146" t="s">
        <v>1431</v>
      </c>
      <c r="D137" s="305" t="s">
        <v>1470</v>
      </c>
      <c r="E137" s="165" t="s">
        <v>732</v>
      </c>
      <c r="F137" s="202"/>
      <c r="G137" s="201"/>
      <c r="H137" s="148">
        <v>9</v>
      </c>
      <c r="I137" s="149">
        <v>9</v>
      </c>
      <c r="J137" s="148">
        <v>5.0999999999999996</v>
      </c>
      <c r="K137" s="210">
        <f>SUM(I137:J137)</f>
        <v>14.1</v>
      </c>
      <c r="L137" s="398" t="s">
        <v>1545</v>
      </c>
      <c r="M137" s="82" t="s">
        <v>10</v>
      </c>
      <c r="N137" s="48">
        <v>17</v>
      </c>
      <c r="O137" s="48">
        <v>58</v>
      </c>
      <c r="P137" s="48">
        <v>19.87</v>
      </c>
      <c r="Q137" s="48" t="s">
        <v>2</v>
      </c>
      <c r="R137" s="48">
        <v>93</v>
      </c>
      <c r="S137" s="48">
        <v>25</v>
      </c>
      <c r="T137" s="48">
        <v>8.4499999999999993</v>
      </c>
      <c r="U137" s="48" t="s">
        <v>1</v>
      </c>
      <c r="V137" s="48">
        <v>17</v>
      </c>
      <c r="W137" s="48">
        <v>58</v>
      </c>
      <c r="X137" s="48">
        <v>20.03</v>
      </c>
      <c r="Y137" s="48" t="s">
        <v>2</v>
      </c>
      <c r="Z137" s="48">
        <v>93</v>
      </c>
      <c r="AA137" s="48">
        <v>37</v>
      </c>
      <c r="AB137" s="48">
        <v>36.43</v>
      </c>
      <c r="AC137" s="48" t="s">
        <v>1</v>
      </c>
    </row>
    <row r="138" spans="1:29">
      <c r="B138" s="307"/>
      <c r="C138" s="189"/>
      <c r="D138" s="308"/>
      <c r="E138" s="212"/>
      <c r="F138" s="204"/>
      <c r="G138" s="203"/>
      <c r="H138" s="191"/>
      <c r="I138" s="193"/>
      <c r="J138" s="191"/>
      <c r="K138" s="207"/>
      <c r="L138" s="407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</row>
    <row r="139" spans="1:29" ht="36">
      <c r="A139" s="168"/>
      <c r="B139" s="304" t="s">
        <v>1333</v>
      </c>
      <c r="C139" s="146" t="s">
        <v>1432</v>
      </c>
      <c r="D139" s="305" t="s">
        <v>1457</v>
      </c>
      <c r="E139" s="165" t="s">
        <v>732</v>
      </c>
      <c r="F139" s="202"/>
      <c r="G139" s="201"/>
      <c r="H139" s="148"/>
      <c r="I139" s="149"/>
      <c r="J139" s="148">
        <v>3</v>
      </c>
      <c r="K139" s="210">
        <f>SUM(I139:J139)</f>
        <v>3</v>
      </c>
      <c r="L139" s="398" t="s">
        <v>1546</v>
      </c>
      <c r="M139" s="82" t="s">
        <v>5</v>
      </c>
      <c r="N139" s="48">
        <v>17</v>
      </c>
      <c r="O139" s="48">
        <v>58</v>
      </c>
      <c r="P139" s="48">
        <v>2.66</v>
      </c>
      <c r="Q139" s="48" t="s">
        <v>2</v>
      </c>
      <c r="R139" s="48">
        <v>93</v>
      </c>
      <c r="S139" s="48">
        <v>26</v>
      </c>
      <c r="T139" s="48">
        <v>14.66</v>
      </c>
      <c r="U139" s="48" t="s">
        <v>1</v>
      </c>
      <c r="V139" s="48">
        <v>17</v>
      </c>
      <c r="W139" s="48">
        <v>58</v>
      </c>
      <c r="X139" s="49">
        <v>3</v>
      </c>
      <c r="Y139" s="48" t="s">
        <v>2</v>
      </c>
      <c r="Z139" s="48">
        <v>93</v>
      </c>
      <c r="AA139" s="48">
        <v>31</v>
      </c>
      <c r="AB139" s="48">
        <v>19.850000000000001</v>
      </c>
      <c r="AC139" s="48" t="s">
        <v>1</v>
      </c>
    </row>
    <row r="140" spans="1:29">
      <c r="B140" s="307"/>
      <c r="C140" s="189"/>
      <c r="D140" s="308"/>
      <c r="E140" s="212"/>
      <c r="F140" s="204"/>
      <c r="G140" s="203"/>
      <c r="H140" s="191"/>
      <c r="I140" s="193"/>
      <c r="J140" s="191"/>
      <c r="K140" s="207"/>
      <c r="L140" s="407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</row>
    <row r="141" spans="1:29" ht="36">
      <c r="A141" s="168" t="s">
        <v>201</v>
      </c>
      <c r="B141" s="304" t="s">
        <v>1334</v>
      </c>
      <c r="C141" s="146" t="s">
        <v>1433</v>
      </c>
      <c r="D141" s="305" t="s">
        <v>1471</v>
      </c>
      <c r="E141" s="165" t="s">
        <v>732</v>
      </c>
      <c r="F141" s="202"/>
      <c r="G141" s="201"/>
      <c r="H141" s="148">
        <v>2</v>
      </c>
      <c r="I141" s="149">
        <v>2</v>
      </c>
      <c r="J141" s="148"/>
      <c r="K141" s="210">
        <f>SUM(I141:J141)</f>
        <v>2</v>
      </c>
      <c r="L141" s="398" t="s">
        <v>1547</v>
      </c>
      <c r="M141" s="82" t="s">
        <v>738</v>
      </c>
      <c r="N141" s="48">
        <v>17</v>
      </c>
      <c r="O141" s="48">
        <v>57</v>
      </c>
      <c r="P141" s="48">
        <v>47.45</v>
      </c>
      <c r="Q141" s="48" t="s">
        <v>2</v>
      </c>
      <c r="R141" s="48">
        <v>93</v>
      </c>
      <c r="S141" s="48">
        <v>31</v>
      </c>
      <c r="T141" s="48">
        <v>20.75</v>
      </c>
      <c r="U141" s="48" t="s">
        <v>1</v>
      </c>
      <c r="V141" s="48">
        <v>17</v>
      </c>
      <c r="W141" s="48">
        <v>57</v>
      </c>
      <c r="X141" s="48">
        <v>47.8</v>
      </c>
      <c r="Y141" s="48" t="s">
        <v>2</v>
      </c>
      <c r="Z141" s="48">
        <v>93</v>
      </c>
      <c r="AA141" s="48">
        <v>32</v>
      </c>
      <c r="AB141" s="48">
        <v>30.32</v>
      </c>
      <c r="AC141" s="48" t="s">
        <v>1</v>
      </c>
    </row>
    <row r="142" spans="1:29">
      <c r="B142" s="307"/>
      <c r="C142" s="189"/>
      <c r="D142" s="308"/>
      <c r="E142" s="212"/>
      <c r="F142" s="204"/>
      <c r="G142" s="203"/>
      <c r="H142" s="191"/>
      <c r="I142" s="193"/>
      <c r="J142" s="191"/>
      <c r="K142" s="207"/>
      <c r="L142" s="407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</row>
    <row r="143" spans="1:29" ht="36">
      <c r="A143" s="168"/>
      <c r="B143" s="304" t="s">
        <v>1335</v>
      </c>
      <c r="C143" s="146" t="s">
        <v>1434</v>
      </c>
      <c r="D143" s="305" t="s">
        <v>1458</v>
      </c>
      <c r="E143" s="165" t="s">
        <v>732</v>
      </c>
      <c r="F143" s="202"/>
      <c r="G143" s="201"/>
      <c r="H143" s="148"/>
      <c r="I143" s="149"/>
      <c r="J143" s="148">
        <v>3.5</v>
      </c>
      <c r="K143" s="210">
        <f>SUM(I143:J143)</f>
        <v>3.5</v>
      </c>
      <c r="L143" s="398" t="s">
        <v>1546</v>
      </c>
      <c r="M143" s="82" t="s">
        <v>5</v>
      </c>
      <c r="N143" s="48">
        <v>17</v>
      </c>
      <c r="O143" s="48">
        <v>57</v>
      </c>
      <c r="P143" s="48">
        <v>31.17</v>
      </c>
      <c r="Q143" s="48" t="s">
        <v>2</v>
      </c>
      <c r="R143" s="48">
        <v>93</v>
      </c>
      <c r="S143" s="48">
        <v>26</v>
      </c>
      <c r="T143" s="48">
        <v>16.02</v>
      </c>
      <c r="U143" s="48" t="s">
        <v>1</v>
      </c>
      <c r="V143" s="48">
        <v>17</v>
      </c>
      <c r="W143" s="48">
        <v>57</v>
      </c>
      <c r="X143" s="48">
        <v>30.88</v>
      </c>
      <c r="Y143" s="48" t="s">
        <v>2</v>
      </c>
      <c r="Z143" s="48">
        <v>93</v>
      </c>
      <c r="AA143" s="48">
        <v>28</v>
      </c>
      <c r="AB143" s="48">
        <v>14.94</v>
      </c>
      <c r="AC143" s="48" t="s">
        <v>1</v>
      </c>
    </row>
    <row r="144" spans="1:29">
      <c r="B144" s="307"/>
      <c r="C144" s="189"/>
      <c r="D144" s="308"/>
      <c r="E144" s="212"/>
      <c r="F144" s="204"/>
      <c r="G144" s="203"/>
      <c r="H144" s="191"/>
      <c r="I144" s="193"/>
      <c r="J144" s="191"/>
      <c r="K144" s="207"/>
      <c r="L144" s="407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</row>
    <row r="145" spans="1:29" ht="36">
      <c r="A145" s="168"/>
      <c r="B145" s="304" t="s">
        <v>1336</v>
      </c>
      <c r="C145" s="146" t="s">
        <v>1435</v>
      </c>
      <c r="D145" s="305" t="s">
        <v>1459</v>
      </c>
      <c r="E145" s="165" t="s">
        <v>732</v>
      </c>
      <c r="F145" s="202"/>
      <c r="G145" s="201"/>
      <c r="H145" s="148">
        <v>2.5</v>
      </c>
      <c r="I145" s="149">
        <v>2.5</v>
      </c>
      <c r="J145" s="148">
        <v>1.8</v>
      </c>
      <c r="K145" s="210">
        <f>SUM(I145:J145)</f>
        <v>4.3</v>
      </c>
      <c r="L145" s="398" t="s">
        <v>1548</v>
      </c>
      <c r="M145" s="82" t="s">
        <v>10</v>
      </c>
      <c r="N145" s="48">
        <v>17</v>
      </c>
      <c r="O145" s="48">
        <v>56</v>
      </c>
      <c r="P145" s="48">
        <v>29.37</v>
      </c>
      <c r="Q145" s="48" t="s">
        <v>2</v>
      </c>
      <c r="R145" s="48">
        <v>93</v>
      </c>
      <c r="S145" s="48">
        <v>26</v>
      </c>
      <c r="T145" s="48">
        <v>50.12</v>
      </c>
      <c r="U145" s="48" t="s">
        <v>1</v>
      </c>
      <c r="V145" s="48">
        <v>17</v>
      </c>
      <c r="W145" s="48">
        <v>56</v>
      </c>
      <c r="X145" s="397">
        <v>38.479999999999997</v>
      </c>
      <c r="Y145" s="48" t="s">
        <v>2</v>
      </c>
      <c r="Z145" s="48">
        <v>93</v>
      </c>
      <c r="AA145" s="48">
        <v>33</v>
      </c>
      <c r="AB145" s="48">
        <v>30.82</v>
      </c>
      <c r="AC145" s="48" t="s">
        <v>1</v>
      </c>
    </row>
    <row r="146" spans="1:29">
      <c r="B146" s="307"/>
      <c r="C146" s="189"/>
      <c r="D146" s="308"/>
      <c r="E146" s="212"/>
      <c r="F146" s="204"/>
      <c r="G146" s="203"/>
      <c r="H146" s="191"/>
      <c r="I146" s="193"/>
      <c r="J146" s="191"/>
      <c r="K146" s="207"/>
      <c r="L146" s="407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</row>
    <row r="147" spans="1:29" ht="36">
      <c r="A147" s="168"/>
      <c r="B147" s="304" t="s">
        <v>1407</v>
      </c>
      <c r="C147" s="146" t="s">
        <v>1436</v>
      </c>
      <c r="D147" s="305" t="s">
        <v>1460</v>
      </c>
      <c r="E147" s="165" t="s">
        <v>732</v>
      </c>
      <c r="F147" s="202"/>
      <c r="G147" s="201"/>
      <c r="H147" s="148">
        <v>2.5</v>
      </c>
      <c r="I147" s="149">
        <v>2.5</v>
      </c>
      <c r="J147" s="148"/>
      <c r="K147" s="210">
        <f>SUM(I147:J147)</f>
        <v>2.5</v>
      </c>
      <c r="L147" s="398" t="s">
        <v>1549</v>
      </c>
      <c r="M147" s="82" t="s">
        <v>1301</v>
      </c>
      <c r="N147" s="48">
        <v>17</v>
      </c>
      <c r="O147" s="48">
        <v>55</v>
      </c>
      <c r="P147" s="48">
        <v>4.34</v>
      </c>
      <c r="Q147" s="48" t="s">
        <v>2</v>
      </c>
      <c r="R147" s="48">
        <v>93</v>
      </c>
      <c r="S147" s="48">
        <v>25</v>
      </c>
      <c r="T147" s="48">
        <v>31.26</v>
      </c>
      <c r="U147" s="48" t="s">
        <v>1</v>
      </c>
      <c r="V147" s="48">
        <v>17</v>
      </c>
      <c r="W147" s="48">
        <v>54</v>
      </c>
      <c r="X147" s="48">
        <v>53.81</v>
      </c>
      <c r="Y147" s="48" t="s">
        <v>2</v>
      </c>
      <c r="Z147" s="48">
        <v>93</v>
      </c>
      <c r="AA147" s="48">
        <v>31</v>
      </c>
      <c r="AB147" s="48">
        <v>51.59</v>
      </c>
      <c r="AC147" s="48" t="s">
        <v>1</v>
      </c>
    </row>
    <row r="148" spans="1:29">
      <c r="B148" s="307"/>
      <c r="C148" s="189"/>
      <c r="D148" s="308"/>
      <c r="E148" s="212"/>
      <c r="F148" s="204"/>
      <c r="G148" s="203"/>
      <c r="H148" s="191"/>
      <c r="I148" s="193"/>
      <c r="J148" s="191"/>
      <c r="K148" s="207"/>
      <c r="L148" s="407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</row>
    <row r="149" spans="1:29" ht="36">
      <c r="A149" s="168"/>
      <c r="B149" s="304" t="s">
        <v>1408</v>
      </c>
      <c r="C149" s="146" t="s">
        <v>1437</v>
      </c>
      <c r="D149" s="305" t="s">
        <v>1461</v>
      </c>
      <c r="E149" s="165" t="s">
        <v>732</v>
      </c>
      <c r="F149" s="202"/>
      <c r="G149" s="201"/>
      <c r="H149" s="148">
        <v>10</v>
      </c>
      <c r="I149" s="149">
        <v>10</v>
      </c>
      <c r="J149" s="148"/>
      <c r="K149" s="210">
        <f>SUM(I149:J149)</f>
        <v>10</v>
      </c>
      <c r="L149" s="398" t="s">
        <v>1545</v>
      </c>
      <c r="M149" s="82" t="s">
        <v>1301</v>
      </c>
      <c r="N149" s="48">
        <v>17</v>
      </c>
      <c r="O149" s="48">
        <v>55</v>
      </c>
      <c r="P149" s="48">
        <v>37.32</v>
      </c>
      <c r="Q149" s="48" t="s">
        <v>2</v>
      </c>
      <c r="R149" s="48">
        <v>93</v>
      </c>
      <c r="S149" s="48">
        <v>25</v>
      </c>
      <c r="T149" s="48">
        <v>8.34</v>
      </c>
      <c r="U149" s="48" t="s">
        <v>1</v>
      </c>
      <c r="V149" s="48">
        <v>17</v>
      </c>
      <c r="W149" s="48">
        <v>55</v>
      </c>
      <c r="X149" s="48">
        <v>37.82</v>
      </c>
      <c r="Y149" s="48" t="s">
        <v>2</v>
      </c>
      <c r="Z149" s="48">
        <v>93</v>
      </c>
      <c r="AA149" s="48">
        <v>30</v>
      </c>
      <c r="AB149" s="48">
        <v>46.95</v>
      </c>
      <c r="AC149" s="48">
        <v>0</v>
      </c>
    </row>
    <row r="150" spans="1:29">
      <c r="B150" s="307"/>
      <c r="C150" s="189"/>
      <c r="D150" s="308"/>
      <c r="E150" s="212"/>
      <c r="F150" s="204"/>
      <c r="G150" s="203"/>
      <c r="H150" s="191"/>
      <c r="I150" s="193"/>
      <c r="J150" s="191"/>
      <c r="K150" s="207"/>
      <c r="L150" s="407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</row>
    <row r="151" spans="1:29" ht="36">
      <c r="A151" s="168"/>
      <c r="B151" s="304" t="s">
        <v>1409</v>
      </c>
      <c r="C151" s="146" t="s">
        <v>1438</v>
      </c>
      <c r="D151" s="305" t="s">
        <v>1472</v>
      </c>
      <c r="E151" s="165" t="s">
        <v>732</v>
      </c>
      <c r="F151" s="202"/>
      <c r="G151" s="201"/>
      <c r="H151" s="148">
        <v>3.2</v>
      </c>
      <c r="I151" s="149">
        <v>3.2</v>
      </c>
      <c r="J151" s="148">
        <v>3</v>
      </c>
      <c r="K151" s="210">
        <f>SUM(I151:J151)</f>
        <v>6.2</v>
      </c>
      <c r="L151" s="398" t="s">
        <v>1550</v>
      </c>
      <c r="M151" s="82" t="s">
        <v>10</v>
      </c>
      <c r="N151" s="48">
        <v>17</v>
      </c>
      <c r="O151" s="48">
        <v>55</v>
      </c>
      <c r="P151" s="48">
        <v>4.07</v>
      </c>
      <c r="Q151" s="48" t="s">
        <v>2</v>
      </c>
      <c r="R151" s="48">
        <v>93</v>
      </c>
      <c r="S151" s="48">
        <v>25</v>
      </c>
      <c r="T151" s="48">
        <v>30.95</v>
      </c>
      <c r="U151" s="48" t="s">
        <v>1</v>
      </c>
      <c r="V151" s="48">
        <v>17</v>
      </c>
      <c r="W151" s="48">
        <v>55</v>
      </c>
      <c r="X151" s="48">
        <v>13.19</v>
      </c>
      <c r="Y151" s="48" t="s">
        <v>2</v>
      </c>
      <c r="Z151" s="48">
        <v>93</v>
      </c>
      <c r="AA151" s="48">
        <v>31</v>
      </c>
      <c r="AB151" s="48">
        <v>8.83</v>
      </c>
      <c r="AC151" s="48" t="s">
        <v>1</v>
      </c>
    </row>
    <row r="152" spans="1:29">
      <c r="B152" s="307"/>
      <c r="C152" s="189"/>
      <c r="D152" s="308"/>
      <c r="E152" s="212"/>
      <c r="F152" s="204"/>
      <c r="G152" s="203"/>
      <c r="H152" s="191"/>
      <c r="I152" s="193"/>
      <c r="J152" s="191"/>
      <c r="K152" s="207"/>
      <c r="L152" s="407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</row>
    <row r="153" spans="1:29" ht="17.25" customHeight="1">
      <c r="A153" s="168" t="s">
        <v>1465</v>
      </c>
      <c r="B153" s="304" t="s">
        <v>1410</v>
      </c>
      <c r="C153" s="146" t="s">
        <v>1439</v>
      </c>
      <c r="D153" s="305" t="s">
        <v>1462</v>
      </c>
      <c r="E153" s="165" t="s">
        <v>732</v>
      </c>
      <c r="F153" s="202"/>
      <c r="G153" s="201"/>
      <c r="H153" s="148"/>
      <c r="I153" s="149"/>
      <c r="J153" s="148">
        <v>2</v>
      </c>
      <c r="K153" s="210">
        <f>SUM(I153:J153)</f>
        <v>2</v>
      </c>
      <c r="L153" s="398" t="s">
        <v>1546</v>
      </c>
      <c r="M153" s="82" t="s">
        <v>5</v>
      </c>
      <c r="N153" s="48">
        <v>17</v>
      </c>
      <c r="O153" s="48">
        <v>54</v>
      </c>
      <c r="P153" s="48">
        <v>20.13</v>
      </c>
      <c r="Q153" s="48" t="s">
        <v>2</v>
      </c>
      <c r="R153" s="48">
        <v>93</v>
      </c>
      <c r="S153" s="48">
        <v>26</v>
      </c>
      <c r="T153" s="48">
        <v>14.98</v>
      </c>
      <c r="U153" s="48" t="s">
        <v>1</v>
      </c>
      <c r="V153" s="48">
        <v>17</v>
      </c>
      <c r="W153" s="48">
        <v>54</v>
      </c>
      <c r="X153" s="48">
        <v>23.84</v>
      </c>
      <c r="Y153" s="48" t="s">
        <v>2</v>
      </c>
      <c r="Z153" s="48">
        <v>93</v>
      </c>
      <c r="AA153" s="48">
        <v>30</v>
      </c>
      <c r="AB153" s="48">
        <v>5.17</v>
      </c>
      <c r="AC153" s="48" t="s">
        <v>1</v>
      </c>
    </row>
    <row r="154" spans="1:29">
      <c r="B154" s="307"/>
      <c r="C154" s="189"/>
      <c r="D154" s="308"/>
      <c r="E154" s="212"/>
      <c r="F154" s="204"/>
      <c r="G154" s="203"/>
      <c r="H154" s="191"/>
      <c r="I154" s="193"/>
      <c r="J154" s="191"/>
      <c r="K154" s="207"/>
      <c r="L154" s="407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</row>
    <row r="155" spans="1:29" ht="36">
      <c r="A155" s="168"/>
      <c r="B155" s="304" t="s">
        <v>1411</v>
      </c>
      <c r="C155" s="146" t="s">
        <v>1440</v>
      </c>
      <c r="D155" s="305" t="s">
        <v>1463</v>
      </c>
      <c r="E155" s="165" t="s">
        <v>732</v>
      </c>
      <c r="F155" s="202"/>
      <c r="G155" s="201"/>
      <c r="H155" s="148">
        <v>4</v>
      </c>
      <c r="I155" s="149">
        <v>4</v>
      </c>
      <c r="J155" s="148">
        <v>2.8</v>
      </c>
      <c r="K155" s="210">
        <f>SUM(I155:J155)</f>
        <v>6.8</v>
      </c>
      <c r="L155" s="398" t="s">
        <v>1550</v>
      </c>
      <c r="M155" s="82" t="s">
        <v>10</v>
      </c>
      <c r="N155" s="48">
        <v>17</v>
      </c>
      <c r="O155" s="48">
        <v>53</v>
      </c>
      <c r="P155" s="48">
        <v>27.22</v>
      </c>
      <c r="Q155" s="48" t="s">
        <v>2</v>
      </c>
      <c r="R155" s="48">
        <v>93</v>
      </c>
      <c r="S155" s="48">
        <v>25</v>
      </c>
      <c r="T155" s="48">
        <v>27.41</v>
      </c>
      <c r="U155" s="48" t="s">
        <v>1</v>
      </c>
      <c r="V155" s="48">
        <v>17</v>
      </c>
      <c r="W155" s="48">
        <v>53</v>
      </c>
      <c r="X155" s="48">
        <v>27.01</v>
      </c>
      <c r="Y155" s="48" t="s">
        <v>2</v>
      </c>
      <c r="Z155" s="48">
        <v>93</v>
      </c>
      <c r="AA155" s="48">
        <v>29</v>
      </c>
      <c r="AB155" s="48">
        <v>32.33</v>
      </c>
      <c r="AC155" s="48" t="s">
        <v>1</v>
      </c>
    </row>
    <row r="156" spans="1:29">
      <c r="B156" s="307"/>
      <c r="C156" s="189"/>
      <c r="D156" s="308"/>
      <c r="E156" s="212"/>
      <c r="F156" s="204"/>
      <c r="G156" s="203"/>
      <c r="H156" s="191"/>
      <c r="I156" s="193"/>
      <c r="J156" s="191"/>
      <c r="K156" s="207"/>
      <c r="L156" s="407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</row>
    <row r="157" spans="1:29" s="168" customFormat="1" ht="36">
      <c r="B157" s="342" t="s">
        <v>1499</v>
      </c>
      <c r="C157" s="343" t="s">
        <v>1500</v>
      </c>
      <c r="D157" s="344" t="s">
        <v>1473</v>
      </c>
      <c r="E157" s="215" t="s">
        <v>732</v>
      </c>
      <c r="F157" s="347"/>
      <c r="G157" s="408"/>
      <c r="H157" s="345"/>
      <c r="I157" s="346"/>
      <c r="J157" s="345">
        <v>2</v>
      </c>
      <c r="K157" s="167">
        <v>2</v>
      </c>
      <c r="L157" s="410" t="s">
        <v>1548</v>
      </c>
      <c r="M157" s="168" t="s">
        <v>5</v>
      </c>
      <c r="N157" s="152">
        <v>17</v>
      </c>
      <c r="O157" s="152">
        <v>53</v>
      </c>
      <c r="P157" s="399">
        <v>59.2</v>
      </c>
      <c r="Q157" s="152" t="s">
        <v>2</v>
      </c>
      <c r="R157" s="152">
        <v>93</v>
      </c>
      <c r="S157" s="152">
        <v>26</v>
      </c>
      <c r="T157" s="152">
        <v>50.11</v>
      </c>
      <c r="U157" s="152" t="s">
        <v>1</v>
      </c>
      <c r="V157" s="152">
        <v>17</v>
      </c>
      <c r="W157" s="152">
        <v>53</v>
      </c>
      <c r="X157" s="152">
        <v>59.11</v>
      </c>
      <c r="Y157" s="152" t="s">
        <v>2</v>
      </c>
      <c r="Z157" s="152">
        <v>93</v>
      </c>
      <c r="AA157" s="152">
        <v>27</v>
      </c>
      <c r="AB157" s="152">
        <v>57.28</v>
      </c>
      <c r="AC157" s="152" t="s">
        <v>1</v>
      </c>
    </row>
    <row r="158" spans="1:29" ht="18.75" thickBot="1">
      <c r="A158" s="168"/>
      <c r="B158" s="304"/>
      <c r="C158" s="146"/>
      <c r="D158" s="305"/>
      <c r="E158" s="165"/>
      <c r="F158" s="202"/>
      <c r="G158" s="201"/>
      <c r="H158" s="148"/>
      <c r="I158" s="149"/>
      <c r="J158" s="148"/>
      <c r="K158" s="210"/>
      <c r="L158" s="39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</row>
    <row r="159" spans="1:29" ht="18.75" thickBot="1">
      <c r="B159" s="64">
        <v>74</v>
      </c>
      <c r="C159" s="65"/>
      <c r="D159" s="66"/>
      <c r="E159" s="65" t="s">
        <v>0</v>
      </c>
      <c r="F159" s="67">
        <f>SUM(F10:F158)</f>
        <v>1.1000000000000001</v>
      </c>
      <c r="G159" s="67">
        <f>SUM(G10:G88)</f>
        <v>0</v>
      </c>
      <c r="H159" s="67">
        <f>SUM(H10:H158)</f>
        <v>440.67</v>
      </c>
      <c r="I159" s="67">
        <f>SUM(I10:I158)</f>
        <v>441.77000000000004</v>
      </c>
      <c r="J159" s="400">
        <f>SUM(J10:J158)</f>
        <v>246.54999999999995</v>
      </c>
      <c r="K159" s="401">
        <f>SUM(K10:K158)</f>
        <v>688.32</v>
      </c>
      <c r="L159" s="402"/>
      <c r="M159" s="218"/>
      <c r="N159" s="411"/>
      <c r="O159" s="411"/>
      <c r="P159" s="411"/>
      <c r="Q159" s="411"/>
      <c r="R159" s="411"/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</row>
    <row r="160" spans="1:29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95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95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95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95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95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95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95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95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95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95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95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95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95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95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95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95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95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95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95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95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95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95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95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95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95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95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95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95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95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95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95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95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95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95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95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95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95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95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95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95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95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95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95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95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95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95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95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95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95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95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95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95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95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95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95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95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95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95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95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95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95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95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95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95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95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95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95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95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95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95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95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95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95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95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95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95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95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95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95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95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95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95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95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95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95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95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95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95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95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95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95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95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95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95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95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95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95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95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95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95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95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95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95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95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95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95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95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95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95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95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95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95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95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95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</row>
    <row r="1029" spans="2:12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</row>
    <row r="1030" spans="2:12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</row>
    <row r="1031" spans="2:12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</row>
    <row r="1032" spans="2:12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</row>
    <row r="1033" spans="2:12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</row>
    <row r="1034" spans="2:12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</row>
    <row r="1035" spans="2:12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</row>
    <row r="1036" spans="2:12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</row>
    <row r="1037" spans="2:12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</row>
    <row r="1038" spans="2:12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</row>
    <row r="1039" spans="2:12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</row>
    <row r="1040" spans="2:12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</row>
    <row r="1041" spans="2:12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</row>
    <row r="1042" spans="2:12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</row>
    <row r="1043" spans="2:12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</row>
    <row r="1044" spans="2:12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</row>
    <row r="1045" spans="2:12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</row>
    <row r="1046" spans="2:12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</row>
    <row r="1047" spans="2:12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</row>
    <row r="1048" spans="2:12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</row>
    <row r="1049" spans="2:12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</row>
    <row r="1050" spans="2:12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</row>
    <row r="1051" spans="2:12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</row>
    <row r="1052" spans="2:12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</row>
    <row r="1053" spans="2:12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</row>
    <row r="1054" spans="2:12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</row>
    <row r="1055" spans="2:12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</row>
    <row r="1056" spans="2:12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</row>
    <row r="1057" spans="2:12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</row>
    <row r="1058" spans="2:12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</row>
    <row r="1059" spans="2:12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</row>
    <row r="1060" spans="2:12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</row>
    <row r="1061" spans="2:12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</row>
    <row r="1062" spans="2:12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</row>
    <row r="1063" spans="2:12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</row>
    <row r="1064" spans="2:12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</row>
    <row r="1065" spans="2:12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</row>
    <row r="1066" spans="2:12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</row>
    <row r="1067" spans="2:12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</row>
    <row r="1068" spans="2:12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</row>
    <row r="1069" spans="2:12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</row>
    <row r="1070" spans="2:12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</row>
    <row r="1071" spans="2:12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</row>
    <row r="1072" spans="2:12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</row>
    <row r="1073" spans="2:12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</row>
    <row r="1074" spans="2:12"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</row>
    <row r="1075" spans="2:12"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</row>
    <row r="1076" spans="2:12"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</row>
    <row r="1077" spans="2:12"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</row>
    <row r="1078" spans="2:12"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</row>
    <row r="1079" spans="2:12"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</row>
    <row r="1080" spans="2:12"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</row>
    <row r="1081" spans="2:12"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</row>
    <row r="1082" spans="2:12"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</row>
    <row r="1083" spans="2:12"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</row>
  </sheetData>
  <mergeCells count="22">
    <mergeCell ref="V7:AC7"/>
    <mergeCell ref="C8:C9"/>
    <mergeCell ref="B8:B9"/>
    <mergeCell ref="E8:E9"/>
    <mergeCell ref="F8:H8"/>
    <mergeCell ref="D8:D9"/>
    <mergeCell ref="E5:L5"/>
    <mergeCell ref="E2:AD2"/>
    <mergeCell ref="E3:AD3"/>
    <mergeCell ref="E4:AD4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N6:AC6"/>
    <mergeCell ref="N7:U7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>
    <oddFooter>&amp;LJunta Estatal de Caminos&amp;CSubdirección de Planeación&amp;RRed Estatal de Caminos 2022</oddFooter>
  </headerFooter>
  <rowBreaks count="5" manualBreakCount="5">
    <brk id="33" max="29" man="1"/>
    <brk id="58" max="29" man="1"/>
    <brk id="83" max="29" man="1"/>
    <brk id="110" max="29" man="1"/>
    <brk id="138" max="29" man="1"/>
  </rowBreaks>
  <colBreaks count="1" manualBreakCount="1">
    <brk id="12" max="14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3"/>
  </sheetPr>
  <dimension ref="B2:AD998"/>
  <sheetViews>
    <sheetView view="pageBreakPreview" topLeftCell="A43" zoomScaleSheetLayoutView="100" workbookViewId="0">
      <selection activeCell="D11" sqref="D11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5.140625" style="82" customWidth="1"/>
    <col min="4" max="4" width="42.28515625" style="82" customWidth="1"/>
    <col min="5" max="5" width="13.7109375" style="82" customWidth="1"/>
    <col min="6" max="6" width="10.7109375" style="82" customWidth="1"/>
    <col min="7" max="7" width="10" style="82" customWidth="1"/>
    <col min="8" max="8" width="9.85546875" style="82" customWidth="1"/>
    <col min="9" max="9" width="20.28515625" style="82" customWidth="1"/>
    <col min="10" max="10" width="16.5703125" style="82" customWidth="1"/>
    <col min="11" max="11" width="13.7109375" style="82" customWidth="1"/>
    <col min="12" max="12" width="33.85546875" style="82" customWidth="1"/>
    <col min="13" max="13" width="22.7109375" style="82" customWidth="1"/>
    <col min="14" max="15" width="3.7109375" style="82" customWidth="1"/>
    <col min="16" max="16" width="5.7109375" style="82" customWidth="1"/>
    <col min="17" max="19" width="3.7109375" style="82" customWidth="1"/>
    <col min="20" max="20" width="5.710937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3.8554687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731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31.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52.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34"/>
      <c r="C10" s="129"/>
      <c r="D10" s="83"/>
      <c r="E10" s="96"/>
      <c r="F10" s="102"/>
      <c r="G10" s="114"/>
      <c r="H10" s="124"/>
      <c r="I10" s="114"/>
      <c r="J10" s="124"/>
      <c r="K10" s="114"/>
      <c r="L10" s="40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6">
      <c r="B11" s="304" t="s">
        <v>62</v>
      </c>
      <c r="C11" s="146" t="s">
        <v>730</v>
      </c>
      <c r="D11" s="305" t="s">
        <v>270</v>
      </c>
      <c r="E11" s="165" t="s">
        <v>685</v>
      </c>
      <c r="F11" s="145"/>
      <c r="G11" s="201">
        <v>26.6</v>
      </c>
      <c r="H11" s="81"/>
      <c r="I11" s="149">
        <f>SUM(F11:H11)</f>
        <v>26.6</v>
      </c>
      <c r="J11" s="202"/>
      <c r="K11" s="149">
        <f>SUM(I11:J11)</f>
        <v>26.6</v>
      </c>
      <c r="L11" s="395" t="s">
        <v>231</v>
      </c>
      <c r="M11" s="82" t="s">
        <v>3</v>
      </c>
      <c r="N11" s="47">
        <v>17</v>
      </c>
      <c r="O11" s="48">
        <v>49</v>
      </c>
      <c r="P11" s="49">
        <v>56.58</v>
      </c>
      <c r="Q11" s="50" t="s">
        <v>2</v>
      </c>
      <c r="R11" s="47">
        <v>92</v>
      </c>
      <c r="S11" s="48">
        <v>52</v>
      </c>
      <c r="T11" s="49">
        <v>6.68</v>
      </c>
      <c r="U11" s="50" t="s">
        <v>1</v>
      </c>
      <c r="V11" s="47">
        <v>17</v>
      </c>
      <c r="W11" s="48">
        <v>39</v>
      </c>
      <c r="X11" s="49">
        <v>1.81</v>
      </c>
      <c r="Y11" s="50" t="s">
        <v>2</v>
      </c>
      <c r="Z11" s="47">
        <v>92</v>
      </c>
      <c r="AA11" s="48">
        <v>49</v>
      </c>
      <c r="AB11" s="49">
        <v>25.09</v>
      </c>
      <c r="AC11" s="50" t="s">
        <v>1</v>
      </c>
    </row>
    <row r="12" spans="2:30">
      <c r="B12" s="307"/>
      <c r="C12" s="189"/>
      <c r="D12" s="308"/>
      <c r="E12" s="212"/>
      <c r="F12" s="186"/>
      <c r="G12" s="189"/>
      <c r="H12" s="204"/>
      <c r="I12" s="193"/>
      <c r="J12" s="204"/>
      <c r="K12" s="193"/>
      <c r="L12" s="404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729</v>
      </c>
      <c r="D13" s="305" t="s">
        <v>728</v>
      </c>
      <c r="E13" s="165" t="s">
        <v>685</v>
      </c>
      <c r="F13" s="145"/>
      <c r="G13" s="146"/>
      <c r="H13" s="202">
        <v>15.74</v>
      </c>
      <c r="I13" s="149">
        <f>SUM(F13:H13)</f>
        <v>15.74</v>
      </c>
      <c r="J13" s="202"/>
      <c r="K13" s="149">
        <f>SUM(I13:J13)</f>
        <v>15.74</v>
      </c>
      <c r="L13" s="395" t="s">
        <v>492</v>
      </c>
      <c r="M13" s="82" t="s">
        <v>3</v>
      </c>
      <c r="N13" s="47">
        <v>17</v>
      </c>
      <c r="O13" s="48">
        <v>43</v>
      </c>
      <c r="P13" s="48">
        <v>17.25</v>
      </c>
      <c r="Q13" s="50" t="s">
        <v>2</v>
      </c>
      <c r="R13" s="47">
        <v>92</v>
      </c>
      <c r="S13" s="48">
        <v>48</v>
      </c>
      <c r="T13" s="48">
        <v>24.82</v>
      </c>
      <c r="U13" s="50" t="s">
        <v>1</v>
      </c>
      <c r="V13" s="47">
        <v>17</v>
      </c>
      <c r="W13" s="48">
        <v>46</v>
      </c>
      <c r="X13" s="48">
        <v>51.84</v>
      </c>
      <c r="Y13" s="50" t="s">
        <v>2</v>
      </c>
      <c r="Z13" s="47">
        <v>92</v>
      </c>
      <c r="AA13" s="48">
        <v>40</v>
      </c>
      <c r="AB13" s="48">
        <v>52.92</v>
      </c>
      <c r="AC13" s="50" t="s">
        <v>1</v>
      </c>
    </row>
    <row r="14" spans="2:30">
      <c r="B14" s="307"/>
      <c r="C14" s="189"/>
      <c r="D14" s="308"/>
      <c r="E14" s="212"/>
      <c r="F14" s="186"/>
      <c r="G14" s="189"/>
      <c r="H14" s="204"/>
      <c r="I14" s="193"/>
      <c r="J14" s="204"/>
      <c r="K14" s="193"/>
      <c r="L14" s="404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727</v>
      </c>
      <c r="D15" s="305" t="s">
        <v>726</v>
      </c>
      <c r="E15" s="165" t="s">
        <v>685</v>
      </c>
      <c r="F15" s="145"/>
      <c r="G15" s="146"/>
      <c r="H15" s="202">
        <v>0.9</v>
      </c>
      <c r="I15" s="149">
        <f>SUM(F15:H15)</f>
        <v>0.9</v>
      </c>
      <c r="J15" s="202"/>
      <c r="K15" s="149">
        <f>SUM(I15:J15)</f>
        <v>0.9</v>
      </c>
      <c r="L15" s="395" t="s">
        <v>714</v>
      </c>
      <c r="M15" s="82" t="s">
        <v>3</v>
      </c>
      <c r="N15" s="47">
        <v>17</v>
      </c>
      <c r="O15" s="48">
        <v>44</v>
      </c>
      <c r="P15" s="48">
        <v>48.52</v>
      </c>
      <c r="Q15" s="50" t="s">
        <v>2</v>
      </c>
      <c r="R15" s="47">
        <v>92</v>
      </c>
      <c r="S15" s="48">
        <v>49</v>
      </c>
      <c r="T15" s="48">
        <v>53.39</v>
      </c>
      <c r="U15" s="50" t="s">
        <v>1</v>
      </c>
      <c r="V15" s="47">
        <v>17</v>
      </c>
      <c r="W15" s="48">
        <v>44</v>
      </c>
      <c r="X15" s="48">
        <v>12.85</v>
      </c>
      <c r="Y15" s="50" t="s">
        <v>2</v>
      </c>
      <c r="Z15" s="47">
        <v>92</v>
      </c>
      <c r="AA15" s="48">
        <v>49</v>
      </c>
      <c r="AB15" s="48">
        <v>51.35</v>
      </c>
      <c r="AC15" s="50" t="s">
        <v>1</v>
      </c>
    </row>
    <row r="16" spans="2:30">
      <c r="B16" s="307"/>
      <c r="C16" s="189"/>
      <c r="D16" s="308"/>
      <c r="E16" s="212"/>
      <c r="F16" s="186"/>
      <c r="G16" s="189"/>
      <c r="H16" s="204"/>
      <c r="I16" s="193"/>
      <c r="J16" s="204"/>
      <c r="K16" s="193"/>
      <c r="L16" s="404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72">
      <c r="B17" s="304" t="s">
        <v>58</v>
      </c>
      <c r="C17" s="146" t="s">
        <v>725</v>
      </c>
      <c r="D17" s="305" t="s">
        <v>724</v>
      </c>
      <c r="E17" s="165" t="s">
        <v>685</v>
      </c>
      <c r="F17" s="145"/>
      <c r="G17" s="146"/>
      <c r="H17" s="202">
        <v>17.399999999999999</v>
      </c>
      <c r="I17" s="149">
        <f>SUM(F17:H17)</f>
        <v>17.399999999999999</v>
      </c>
      <c r="J17" s="202"/>
      <c r="K17" s="149">
        <f>SUM(I17:J17)</f>
        <v>17.399999999999999</v>
      </c>
      <c r="L17" s="395" t="s">
        <v>714</v>
      </c>
      <c r="M17" s="82" t="s">
        <v>3</v>
      </c>
      <c r="N17" s="47">
        <v>17</v>
      </c>
      <c r="O17" s="48">
        <v>49</v>
      </c>
      <c r="P17" s="48">
        <v>33.85</v>
      </c>
      <c r="Q17" s="50" t="s">
        <v>2</v>
      </c>
      <c r="R17" s="47">
        <v>92</v>
      </c>
      <c r="S17" s="48">
        <v>51</v>
      </c>
      <c r="T17" s="48">
        <v>28.54</v>
      </c>
      <c r="U17" s="50" t="s">
        <v>1</v>
      </c>
      <c r="V17" s="47">
        <v>17</v>
      </c>
      <c r="W17" s="48">
        <v>49</v>
      </c>
      <c r="X17" s="48">
        <v>40.619999999999997</v>
      </c>
      <c r="Y17" s="50" t="s">
        <v>2</v>
      </c>
      <c r="Z17" s="47">
        <v>92</v>
      </c>
      <c r="AA17" s="48">
        <v>42</v>
      </c>
      <c r="AB17" s="48">
        <v>59.82</v>
      </c>
      <c r="AC17" s="50" t="s">
        <v>1</v>
      </c>
    </row>
    <row r="18" spans="2:29">
      <c r="B18" s="307"/>
      <c r="C18" s="189"/>
      <c r="D18" s="308"/>
      <c r="E18" s="212"/>
      <c r="F18" s="186"/>
      <c r="G18" s="189"/>
      <c r="H18" s="204"/>
      <c r="I18" s="193"/>
      <c r="J18" s="204"/>
      <c r="K18" s="193"/>
      <c r="L18" s="404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723</v>
      </c>
      <c r="D19" s="305" t="s">
        <v>722</v>
      </c>
      <c r="E19" s="165" t="s">
        <v>685</v>
      </c>
      <c r="F19" s="145"/>
      <c r="G19" s="146"/>
      <c r="H19" s="202">
        <v>13</v>
      </c>
      <c r="I19" s="149">
        <f>SUM(F19:H19)</f>
        <v>13</v>
      </c>
      <c r="J19" s="202"/>
      <c r="K19" s="149">
        <f>SUM(I19:J19)</f>
        <v>13</v>
      </c>
      <c r="L19" s="395" t="s">
        <v>721</v>
      </c>
      <c r="M19" s="82" t="s">
        <v>3</v>
      </c>
      <c r="N19" s="47">
        <v>17</v>
      </c>
      <c r="O19" s="48">
        <v>42</v>
      </c>
      <c r="P19" s="48">
        <v>3.87</v>
      </c>
      <c r="Q19" s="50" t="s">
        <v>2</v>
      </c>
      <c r="R19" s="47">
        <v>92</v>
      </c>
      <c r="S19" s="48">
        <v>48</v>
      </c>
      <c r="T19" s="48">
        <v>43.05</v>
      </c>
      <c r="U19" s="50" t="s">
        <v>1</v>
      </c>
      <c r="V19" s="47">
        <v>17</v>
      </c>
      <c r="W19" s="48">
        <v>38</v>
      </c>
      <c r="X19" s="48">
        <v>41.66</v>
      </c>
      <c r="Y19" s="50" t="s">
        <v>2</v>
      </c>
      <c r="Z19" s="47">
        <v>92</v>
      </c>
      <c r="AA19" s="48">
        <v>43</v>
      </c>
      <c r="AB19" s="49">
        <v>36.4</v>
      </c>
      <c r="AC19" s="50" t="s">
        <v>1</v>
      </c>
    </row>
    <row r="20" spans="2:29">
      <c r="B20" s="307"/>
      <c r="C20" s="189"/>
      <c r="D20" s="308"/>
      <c r="E20" s="212"/>
      <c r="F20" s="186"/>
      <c r="G20" s="189"/>
      <c r="H20" s="204"/>
      <c r="I20" s="193"/>
      <c r="J20" s="204"/>
      <c r="K20" s="193"/>
      <c r="L20" s="404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54">
      <c r="B21" s="304" t="s">
        <v>55</v>
      </c>
      <c r="C21" s="146" t="s">
        <v>720</v>
      </c>
      <c r="D21" s="305" t="s">
        <v>719</v>
      </c>
      <c r="E21" s="165" t="s">
        <v>685</v>
      </c>
      <c r="F21" s="145"/>
      <c r="G21" s="146"/>
      <c r="H21" s="202">
        <v>5.2</v>
      </c>
      <c r="I21" s="149">
        <f>SUM(F21:H21)</f>
        <v>5.2</v>
      </c>
      <c r="J21" s="202" t="s">
        <v>201</v>
      </c>
      <c r="K21" s="149">
        <f>SUM(I21:J21)</f>
        <v>5.2</v>
      </c>
      <c r="L21" s="395" t="s">
        <v>696</v>
      </c>
      <c r="M21" s="82" t="s">
        <v>3</v>
      </c>
      <c r="N21" s="47">
        <v>17</v>
      </c>
      <c r="O21" s="48">
        <v>49</v>
      </c>
      <c r="P21" s="48">
        <v>17.649999999999999</v>
      </c>
      <c r="Q21" s="50" t="s">
        <v>2</v>
      </c>
      <c r="R21" s="47">
        <v>92</v>
      </c>
      <c r="S21" s="48">
        <v>47</v>
      </c>
      <c r="T21" s="48">
        <v>46.83</v>
      </c>
      <c r="U21" s="50" t="s">
        <v>1</v>
      </c>
      <c r="V21" s="47">
        <v>17</v>
      </c>
      <c r="W21" s="48">
        <v>51</v>
      </c>
      <c r="X21" s="48">
        <v>48.43</v>
      </c>
      <c r="Y21" s="50" t="s">
        <v>2</v>
      </c>
      <c r="Z21" s="47">
        <v>92</v>
      </c>
      <c r="AA21" s="48">
        <v>46</v>
      </c>
      <c r="AB21" s="48">
        <v>58.63</v>
      </c>
      <c r="AC21" s="50" t="s">
        <v>1</v>
      </c>
    </row>
    <row r="22" spans="2:29">
      <c r="B22" s="307"/>
      <c r="C22" s="189"/>
      <c r="D22" s="308"/>
      <c r="E22" s="212"/>
      <c r="F22" s="186"/>
      <c r="G22" s="189"/>
      <c r="H22" s="204"/>
      <c r="I22" s="193"/>
      <c r="J22" s="204"/>
      <c r="K22" s="193"/>
      <c r="L22" s="404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>
      <c r="B23" s="304" t="s">
        <v>54</v>
      </c>
      <c r="C23" s="146" t="s">
        <v>718</v>
      </c>
      <c r="D23" s="305" t="s">
        <v>717</v>
      </c>
      <c r="E23" s="165" t="s">
        <v>685</v>
      </c>
      <c r="F23" s="145"/>
      <c r="G23" s="146"/>
      <c r="H23" s="202">
        <v>10</v>
      </c>
      <c r="I23" s="149">
        <f>SUM(F23:H23)</f>
        <v>10</v>
      </c>
      <c r="J23" s="202"/>
      <c r="K23" s="149">
        <f>SUM(I23:J23)</f>
        <v>10</v>
      </c>
      <c r="L23" s="395" t="s">
        <v>355</v>
      </c>
      <c r="M23" s="82" t="s">
        <v>3</v>
      </c>
      <c r="N23" s="47">
        <v>17</v>
      </c>
      <c r="O23" s="48">
        <v>39</v>
      </c>
      <c r="P23" s="48">
        <v>20.79</v>
      </c>
      <c r="Q23" s="50" t="s">
        <v>2</v>
      </c>
      <c r="R23" s="47">
        <v>92</v>
      </c>
      <c r="S23" s="48">
        <v>49</v>
      </c>
      <c r="T23" s="48">
        <v>32.82</v>
      </c>
      <c r="U23" s="50" t="s">
        <v>1</v>
      </c>
      <c r="V23" s="47">
        <v>17</v>
      </c>
      <c r="W23" s="48">
        <v>43</v>
      </c>
      <c r="X23" s="48">
        <v>18.71</v>
      </c>
      <c r="Y23" s="50" t="s">
        <v>2</v>
      </c>
      <c r="Z23" s="47">
        <v>92</v>
      </c>
      <c r="AA23" s="48">
        <v>52</v>
      </c>
      <c r="AB23" s="48">
        <v>15.7</v>
      </c>
      <c r="AC23" s="50" t="s">
        <v>1</v>
      </c>
    </row>
    <row r="24" spans="2:29">
      <c r="B24" s="307"/>
      <c r="C24" s="189"/>
      <c r="D24" s="308"/>
      <c r="E24" s="212"/>
      <c r="F24" s="186"/>
      <c r="G24" s="189"/>
      <c r="H24" s="204"/>
      <c r="I24" s="193"/>
      <c r="J24" s="204"/>
      <c r="K24" s="193"/>
      <c r="L24" s="404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716</v>
      </c>
      <c r="D25" s="305" t="s">
        <v>715</v>
      </c>
      <c r="E25" s="165" t="s">
        <v>685</v>
      </c>
      <c r="F25" s="145"/>
      <c r="G25" s="146"/>
      <c r="H25" s="202">
        <v>0.9</v>
      </c>
      <c r="I25" s="149">
        <f>SUM(F25:H25)</f>
        <v>0.9</v>
      </c>
      <c r="J25" s="202">
        <v>2.1</v>
      </c>
      <c r="K25" s="149">
        <f>SUM(I25:J25)</f>
        <v>3</v>
      </c>
      <c r="L25" s="395" t="s">
        <v>714</v>
      </c>
      <c r="M25" s="82" t="s">
        <v>10</v>
      </c>
      <c r="N25" s="47">
        <v>17</v>
      </c>
      <c r="O25" s="48">
        <v>46</v>
      </c>
      <c r="P25" s="48">
        <v>30.75</v>
      </c>
      <c r="Q25" s="50" t="s">
        <v>2</v>
      </c>
      <c r="R25" s="47">
        <v>92</v>
      </c>
      <c r="S25" s="48">
        <v>50</v>
      </c>
      <c r="T25" s="48">
        <v>47.59</v>
      </c>
      <c r="U25" s="50" t="s">
        <v>1</v>
      </c>
      <c r="V25" s="47">
        <v>17</v>
      </c>
      <c r="W25" s="48">
        <v>45</v>
      </c>
      <c r="X25" s="48">
        <v>44.35</v>
      </c>
      <c r="Y25" s="50" t="s">
        <v>2</v>
      </c>
      <c r="Z25" s="47">
        <v>92</v>
      </c>
      <c r="AA25" s="48">
        <v>51</v>
      </c>
      <c r="AB25" s="48">
        <v>18.21</v>
      </c>
      <c r="AC25" s="50" t="s">
        <v>1</v>
      </c>
    </row>
    <row r="26" spans="2:29">
      <c r="B26" s="307"/>
      <c r="C26" s="189"/>
      <c r="D26" s="308"/>
      <c r="E26" s="212"/>
      <c r="F26" s="186"/>
      <c r="G26" s="189"/>
      <c r="H26" s="204"/>
      <c r="I26" s="193"/>
      <c r="J26" s="204"/>
      <c r="K26" s="193"/>
      <c r="L26" s="404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72">
      <c r="B27" s="304" t="s">
        <v>52</v>
      </c>
      <c r="C27" s="146" t="s">
        <v>713</v>
      </c>
      <c r="D27" s="305" t="s">
        <v>712</v>
      </c>
      <c r="E27" s="165" t="s">
        <v>685</v>
      </c>
      <c r="F27" s="145"/>
      <c r="G27" s="146"/>
      <c r="H27" s="202">
        <v>5</v>
      </c>
      <c r="I27" s="149">
        <f>SUM(F27:H27)</f>
        <v>5</v>
      </c>
      <c r="J27" s="202"/>
      <c r="K27" s="149">
        <f>SUM(I27:J27)</f>
        <v>5</v>
      </c>
      <c r="L27" s="395" t="s">
        <v>711</v>
      </c>
      <c r="M27" s="82" t="s">
        <v>3</v>
      </c>
      <c r="N27" s="47">
        <v>17</v>
      </c>
      <c r="O27" s="48">
        <v>50</v>
      </c>
      <c r="P27" s="48">
        <v>49.55</v>
      </c>
      <c r="Q27" s="50" t="s">
        <v>2</v>
      </c>
      <c r="R27" s="47">
        <v>92</v>
      </c>
      <c r="S27" s="48">
        <v>51</v>
      </c>
      <c r="T27" s="48">
        <v>36.76</v>
      </c>
      <c r="U27" s="50" t="s">
        <v>1</v>
      </c>
      <c r="V27" s="47">
        <v>17</v>
      </c>
      <c r="W27" s="48">
        <v>49</v>
      </c>
      <c r="X27" s="48">
        <v>33.85</v>
      </c>
      <c r="Y27" s="50" t="s">
        <v>2</v>
      </c>
      <c r="Z27" s="47">
        <v>92</v>
      </c>
      <c r="AA27" s="48">
        <v>51</v>
      </c>
      <c r="AB27" s="48">
        <v>28.54</v>
      </c>
      <c r="AC27" s="50" t="s">
        <v>1</v>
      </c>
    </row>
    <row r="28" spans="2:29">
      <c r="B28" s="307"/>
      <c r="C28" s="189"/>
      <c r="D28" s="308"/>
      <c r="E28" s="212"/>
      <c r="F28" s="186"/>
      <c r="G28" s="189"/>
      <c r="H28" s="204"/>
      <c r="I28" s="193"/>
      <c r="J28" s="204"/>
      <c r="K28" s="193"/>
      <c r="L28" s="404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710</v>
      </c>
      <c r="D29" s="305" t="s">
        <v>707</v>
      </c>
      <c r="E29" s="165" t="s">
        <v>685</v>
      </c>
      <c r="F29" s="145"/>
      <c r="G29" s="146"/>
      <c r="H29" s="202">
        <v>6.7</v>
      </c>
      <c r="I29" s="149">
        <f>SUM(F29:H29)</f>
        <v>6.7</v>
      </c>
      <c r="J29" s="202"/>
      <c r="K29" s="149">
        <f>SUM(I29:J29)</f>
        <v>6.7</v>
      </c>
      <c r="L29" s="395" t="s">
        <v>548</v>
      </c>
      <c r="M29" s="82" t="s">
        <v>3</v>
      </c>
      <c r="N29" s="47">
        <v>17</v>
      </c>
      <c r="O29" s="48">
        <v>52</v>
      </c>
      <c r="P29" s="48">
        <v>32.71</v>
      </c>
      <c r="Q29" s="50" t="s">
        <v>2</v>
      </c>
      <c r="R29" s="47">
        <v>92</v>
      </c>
      <c r="S29" s="48">
        <v>44</v>
      </c>
      <c r="T29" s="48">
        <v>38.049999999999997</v>
      </c>
      <c r="U29" s="50" t="s">
        <v>1</v>
      </c>
      <c r="V29" s="47">
        <v>17</v>
      </c>
      <c r="W29" s="48">
        <v>52</v>
      </c>
      <c r="X29" s="48">
        <v>13.31</v>
      </c>
      <c r="Y29" s="50" t="s">
        <v>2</v>
      </c>
      <c r="Z29" s="47">
        <v>92</v>
      </c>
      <c r="AA29" s="48">
        <v>42</v>
      </c>
      <c r="AB29" s="48">
        <v>39.08</v>
      </c>
      <c r="AC29" s="50" t="s">
        <v>1</v>
      </c>
    </row>
    <row r="30" spans="2:29">
      <c r="B30" s="307"/>
      <c r="C30" s="189"/>
      <c r="D30" s="308"/>
      <c r="E30" s="212"/>
      <c r="F30" s="186"/>
      <c r="G30" s="189"/>
      <c r="H30" s="204"/>
      <c r="I30" s="193"/>
      <c r="J30" s="204"/>
      <c r="K30" s="193"/>
      <c r="L30" s="404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709</v>
      </c>
      <c r="D31" s="305" t="s">
        <v>708</v>
      </c>
      <c r="E31" s="165" t="s">
        <v>685</v>
      </c>
      <c r="F31" s="145"/>
      <c r="G31" s="146"/>
      <c r="H31" s="202">
        <v>8.6</v>
      </c>
      <c r="I31" s="149">
        <f>SUM(F31:H31)</f>
        <v>8.6</v>
      </c>
      <c r="J31" s="202"/>
      <c r="K31" s="149">
        <f>SUM(I31:J31)</f>
        <v>8.6</v>
      </c>
      <c r="L31" s="395" t="s">
        <v>707</v>
      </c>
      <c r="M31" s="82" t="s">
        <v>3</v>
      </c>
      <c r="N31" s="47">
        <v>17</v>
      </c>
      <c r="O31" s="48">
        <v>52</v>
      </c>
      <c r="P31" s="48">
        <v>37.520000000000003</v>
      </c>
      <c r="Q31" s="50" t="s">
        <v>2</v>
      </c>
      <c r="R31" s="47">
        <v>92</v>
      </c>
      <c r="S31" s="48">
        <v>43</v>
      </c>
      <c r="T31" s="48">
        <v>29.8</v>
      </c>
      <c r="U31" s="50" t="s">
        <v>1</v>
      </c>
      <c r="V31" s="47">
        <v>17</v>
      </c>
      <c r="W31" s="48">
        <v>54</v>
      </c>
      <c r="X31" s="48">
        <v>56.51</v>
      </c>
      <c r="Y31" s="50" t="s">
        <v>2</v>
      </c>
      <c r="Z31" s="47">
        <v>92</v>
      </c>
      <c r="AA31" s="48">
        <v>40</v>
      </c>
      <c r="AB31" s="48">
        <v>55.99</v>
      </c>
      <c r="AC31" s="50" t="s">
        <v>1</v>
      </c>
    </row>
    <row r="32" spans="2:29">
      <c r="B32" s="307"/>
      <c r="C32" s="189"/>
      <c r="D32" s="308"/>
      <c r="E32" s="212"/>
      <c r="F32" s="186"/>
      <c r="G32" s="189"/>
      <c r="H32" s="204"/>
      <c r="I32" s="193"/>
      <c r="J32" s="204"/>
      <c r="K32" s="193"/>
      <c r="L32" s="404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>
      <c r="B33" s="304" t="s">
        <v>48</v>
      </c>
      <c r="C33" s="146" t="s">
        <v>706</v>
      </c>
      <c r="D33" s="305" t="s">
        <v>705</v>
      </c>
      <c r="E33" s="165" t="s">
        <v>685</v>
      </c>
      <c r="F33" s="145"/>
      <c r="G33" s="146"/>
      <c r="H33" s="202">
        <v>0.8</v>
      </c>
      <c r="I33" s="149">
        <v>0.8</v>
      </c>
      <c r="J33" s="202"/>
      <c r="K33" s="149">
        <f>SUM(I33:J33)</f>
        <v>0.8</v>
      </c>
      <c r="L33" s="395" t="s">
        <v>693</v>
      </c>
      <c r="M33" s="82" t="s">
        <v>5</v>
      </c>
      <c r="N33" s="47">
        <v>17</v>
      </c>
      <c r="O33" s="48">
        <v>43</v>
      </c>
      <c r="P33" s="48">
        <v>48.29</v>
      </c>
      <c r="Q33" s="50" t="s">
        <v>2</v>
      </c>
      <c r="R33" s="47">
        <v>92</v>
      </c>
      <c r="S33" s="48">
        <v>46</v>
      </c>
      <c r="T33" s="48">
        <v>49.53</v>
      </c>
      <c r="U33" s="50" t="s">
        <v>1</v>
      </c>
      <c r="V33" s="47">
        <v>17</v>
      </c>
      <c r="W33" s="48">
        <v>44</v>
      </c>
      <c r="X33" s="48">
        <v>7.36</v>
      </c>
      <c r="Y33" s="50" t="s">
        <v>2</v>
      </c>
      <c r="Z33" s="47">
        <v>92</v>
      </c>
      <c r="AA33" s="48">
        <v>47</v>
      </c>
      <c r="AB33" s="48">
        <v>2.08</v>
      </c>
      <c r="AC33" s="50" t="s">
        <v>1</v>
      </c>
    </row>
    <row r="34" spans="2:29">
      <c r="B34" s="307"/>
      <c r="C34" s="189"/>
      <c r="D34" s="308"/>
      <c r="E34" s="212"/>
      <c r="F34" s="186"/>
      <c r="G34" s="189"/>
      <c r="H34" s="204"/>
      <c r="I34" s="193"/>
      <c r="J34" s="204"/>
      <c r="K34" s="193"/>
      <c r="L34" s="404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704</v>
      </c>
      <c r="D35" s="305" t="s">
        <v>703</v>
      </c>
      <c r="E35" s="165" t="s">
        <v>685</v>
      </c>
      <c r="F35" s="145"/>
      <c r="G35" s="146"/>
      <c r="H35" s="202">
        <v>3.5</v>
      </c>
      <c r="I35" s="149">
        <f>SUM(F35:H35)</f>
        <v>3.5</v>
      </c>
      <c r="J35" s="202"/>
      <c r="K35" s="149">
        <f>SUM(I35:J35)</f>
        <v>3.5</v>
      </c>
      <c r="L35" s="395" t="s">
        <v>535</v>
      </c>
      <c r="M35" s="82" t="s">
        <v>3</v>
      </c>
      <c r="N35" s="47">
        <v>17</v>
      </c>
      <c r="O35" s="48">
        <v>52</v>
      </c>
      <c r="P35" s="48">
        <v>52.62</v>
      </c>
      <c r="Q35" s="50" t="s">
        <v>2</v>
      </c>
      <c r="R35" s="47">
        <v>92</v>
      </c>
      <c r="S35" s="48">
        <v>42</v>
      </c>
      <c r="T35" s="48">
        <v>48.06</v>
      </c>
      <c r="U35" s="50" t="s">
        <v>1</v>
      </c>
      <c r="V35" s="47">
        <v>17</v>
      </c>
      <c r="W35" s="48">
        <v>53</v>
      </c>
      <c r="X35" s="48">
        <v>3.19</v>
      </c>
      <c r="Y35" s="50" t="s">
        <v>2</v>
      </c>
      <c r="Z35" s="47">
        <v>92</v>
      </c>
      <c r="AA35" s="48">
        <v>41</v>
      </c>
      <c r="AB35" s="48">
        <v>16.11</v>
      </c>
      <c r="AC35" s="50" t="s">
        <v>1</v>
      </c>
    </row>
    <row r="36" spans="2:29">
      <c r="B36" s="340"/>
      <c r="C36" s="212"/>
      <c r="D36" s="341"/>
      <c r="E36" s="212"/>
      <c r="F36" s="191"/>
      <c r="G36" s="193"/>
      <c r="H36" s="191"/>
      <c r="I36" s="193"/>
      <c r="J36" s="191"/>
      <c r="K36" s="193"/>
      <c r="L36" s="404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702</v>
      </c>
      <c r="D37" s="305" t="s">
        <v>701</v>
      </c>
      <c r="E37" s="165" t="s">
        <v>685</v>
      </c>
      <c r="F37" s="145"/>
      <c r="G37" s="146"/>
      <c r="H37" s="202">
        <v>5.8</v>
      </c>
      <c r="I37" s="149">
        <f>SUM(F37:H37)</f>
        <v>5.8</v>
      </c>
      <c r="J37" s="202"/>
      <c r="K37" s="149">
        <f>SUM(I37:J37)</f>
        <v>5.8</v>
      </c>
      <c r="L37" s="395" t="s">
        <v>535</v>
      </c>
      <c r="M37" s="82" t="s">
        <v>3</v>
      </c>
      <c r="N37" s="47">
        <v>17</v>
      </c>
      <c r="O37" s="48">
        <v>52</v>
      </c>
      <c r="P37" s="48">
        <v>13.31</v>
      </c>
      <c r="Q37" s="50" t="s">
        <v>2</v>
      </c>
      <c r="R37" s="47">
        <v>92</v>
      </c>
      <c r="S37" s="48">
        <v>42</v>
      </c>
      <c r="T37" s="48">
        <v>39.08</v>
      </c>
      <c r="U37" s="50" t="s">
        <v>1</v>
      </c>
      <c r="V37" s="47">
        <v>17</v>
      </c>
      <c r="W37" s="48">
        <v>50</v>
      </c>
      <c r="X37" s="48">
        <v>19.77</v>
      </c>
      <c r="Y37" s="50" t="s">
        <v>2</v>
      </c>
      <c r="Z37" s="47">
        <v>92</v>
      </c>
      <c r="AA37" s="48">
        <v>42</v>
      </c>
      <c r="AB37" s="48">
        <v>28.35</v>
      </c>
      <c r="AC37" s="50" t="s">
        <v>1</v>
      </c>
    </row>
    <row r="38" spans="2:29">
      <c r="B38" s="307"/>
      <c r="C38" s="189"/>
      <c r="D38" s="308"/>
      <c r="E38" s="212"/>
      <c r="F38" s="186"/>
      <c r="G38" s="189"/>
      <c r="H38" s="204"/>
      <c r="I38" s="193"/>
      <c r="J38" s="204"/>
      <c r="K38" s="193"/>
      <c r="L38" s="404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700</v>
      </c>
      <c r="D39" s="305" t="s">
        <v>699</v>
      </c>
      <c r="E39" s="165" t="s">
        <v>685</v>
      </c>
      <c r="F39" s="145"/>
      <c r="G39" s="146"/>
      <c r="H39" s="202">
        <v>14.5</v>
      </c>
      <c r="I39" s="149">
        <v>14.5</v>
      </c>
      <c r="J39" s="202"/>
      <c r="K39" s="149">
        <f>SUM(I39:J39)</f>
        <v>14.5</v>
      </c>
      <c r="L39" s="395" t="s">
        <v>693</v>
      </c>
      <c r="M39" s="82" t="s">
        <v>10</v>
      </c>
      <c r="N39" s="47">
        <v>17</v>
      </c>
      <c r="O39" s="48">
        <v>45</v>
      </c>
      <c r="P39" s="48">
        <v>26.86</v>
      </c>
      <c r="Q39" s="50" t="s">
        <v>2</v>
      </c>
      <c r="R39" s="47">
        <v>92</v>
      </c>
      <c r="S39" s="48">
        <v>43</v>
      </c>
      <c r="T39" s="48">
        <v>41.9</v>
      </c>
      <c r="U39" s="50" t="s">
        <v>1</v>
      </c>
      <c r="V39" s="47">
        <v>17</v>
      </c>
      <c r="W39" s="48">
        <v>40</v>
      </c>
      <c r="X39" s="48">
        <v>14.79</v>
      </c>
      <c r="Y39" s="50" t="s">
        <v>2</v>
      </c>
      <c r="Z39" s="47">
        <v>92</v>
      </c>
      <c r="AA39" s="48">
        <v>44</v>
      </c>
      <c r="AB39" s="48">
        <v>25.83</v>
      </c>
      <c r="AC39" s="50" t="s">
        <v>1</v>
      </c>
    </row>
    <row r="40" spans="2:29">
      <c r="B40" s="307"/>
      <c r="C40" s="189"/>
      <c r="D40" s="308"/>
      <c r="E40" s="212"/>
      <c r="F40" s="186"/>
      <c r="G40" s="189"/>
      <c r="H40" s="204"/>
      <c r="I40" s="193"/>
      <c r="J40" s="204"/>
      <c r="K40" s="193"/>
      <c r="L40" s="404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54">
      <c r="B41" s="304" t="s">
        <v>44</v>
      </c>
      <c r="C41" s="146" t="s">
        <v>698</v>
      </c>
      <c r="D41" s="305" t="s">
        <v>697</v>
      </c>
      <c r="E41" s="165" t="s">
        <v>685</v>
      </c>
      <c r="F41" s="145"/>
      <c r="G41" s="146"/>
      <c r="H41" s="202">
        <v>8.5</v>
      </c>
      <c r="I41" s="149">
        <f>SUM(F41:H41)</f>
        <v>8.5</v>
      </c>
      <c r="J41" s="202"/>
      <c r="K41" s="149">
        <f>SUM(I41:J41)</f>
        <v>8.5</v>
      </c>
      <c r="L41" s="395" t="s">
        <v>696</v>
      </c>
      <c r="M41" s="82" t="s">
        <v>3</v>
      </c>
      <c r="N41" s="47">
        <v>17</v>
      </c>
      <c r="O41" s="48">
        <v>49</v>
      </c>
      <c r="P41" s="48">
        <v>37.049999999999997</v>
      </c>
      <c r="Q41" s="50" t="s">
        <v>2</v>
      </c>
      <c r="R41" s="47">
        <v>92</v>
      </c>
      <c r="S41" s="48">
        <v>49</v>
      </c>
      <c r="T41" s="48">
        <v>23.08</v>
      </c>
      <c r="U41" s="50" t="s">
        <v>1</v>
      </c>
      <c r="V41" s="47">
        <v>17</v>
      </c>
      <c r="W41" s="48">
        <v>53</v>
      </c>
      <c r="X41" s="48">
        <v>5.29</v>
      </c>
      <c r="Y41" s="50" t="s">
        <v>2</v>
      </c>
      <c r="Z41" s="47">
        <v>92</v>
      </c>
      <c r="AA41" s="48">
        <v>49</v>
      </c>
      <c r="AB41" s="48">
        <v>35.58</v>
      </c>
      <c r="AC41" s="50" t="s">
        <v>1</v>
      </c>
    </row>
    <row r="42" spans="2:29">
      <c r="B42" s="307"/>
      <c r="C42" s="189"/>
      <c r="D42" s="308"/>
      <c r="E42" s="212"/>
      <c r="F42" s="186"/>
      <c r="G42" s="189"/>
      <c r="H42" s="204"/>
      <c r="I42" s="193"/>
      <c r="J42" s="204"/>
      <c r="K42" s="193"/>
      <c r="L42" s="404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54">
      <c r="B43" s="304" t="s">
        <v>43</v>
      </c>
      <c r="C43" s="146" t="s">
        <v>695</v>
      </c>
      <c r="D43" s="305" t="s">
        <v>694</v>
      </c>
      <c r="E43" s="165" t="s">
        <v>685</v>
      </c>
      <c r="F43" s="145"/>
      <c r="G43" s="146"/>
      <c r="H43" s="202">
        <v>12.64</v>
      </c>
      <c r="I43" s="149">
        <f>SUM(F43:H43)</f>
        <v>12.64</v>
      </c>
      <c r="J43" s="202"/>
      <c r="K43" s="149">
        <f>SUM(I43:J43)</f>
        <v>12.64</v>
      </c>
      <c r="L43" s="395" t="s">
        <v>693</v>
      </c>
      <c r="M43" s="82" t="s">
        <v>3</v>
      </c>
      <c r="N43" s="47">
        <v>17</v>
      </c>
      <c r="O43" s="48">
        <v>44</v>
      </c>
      <c r="P43" s="48">
        <v>7.36</v>
      </c>
      <c r="Q43" s="50" t="s">
        <v>2</v>
      </c>
      <c r="R43" s="47">
        <v>92</v>
      </c>
      <c r="S43" s="48">
        <v>47</v>
      </c>
      <c r="T43" s="48">
        <v>2.08</v>
      </c>
      <c r="U43" s="50" t="s">
        <v>1</v>
      </c>
      <c r="V43" s="47">
        <v>17</v>
      </c>
      <c r="W43" s="48">
        <v>49</v>
      </c>
      <c r="X43" s="48">
        <v>32.159999999999997</v>
      </c>
      <c r="Y43" s="50" t="s">
        <v>2</v>
      </c>
      <c r="Z43" s="47">
        <v>92</v>
      </c>
      <c r="AA43" s="48">
        <v>44</v>
      </c>
      <c r="AB43" s="48">
        <v>35.67</v>
      </c>
      <c r="AC43" s="50" t="s">
        <v>1</v>
      </c>
    </row>
    <row r="44" spans="2:29">
      <c r="B44" s="307"/>
      <c r="C44" s="189"/>
      <c r="D44" s="308"/>
      <c r="E44" s="212"/>
      <c r="F44" s="186"/>
      <c r="G44" s="189"/>
      <c r="H44" s="204"/>
      <c r="I44" s="193"/>
      <c r="J44" s="204"/>
      <c r="K44" s="193"/>
      <c r="L44" s="404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692</v>
      </c>
      <c r="D45" s="305" t="s">
        <v>691</v>
      </c>
      <c r="E45" s="165" t="s">
        <v>685</v>
      </c>
      <c r="F45" s="145"/>
      <c r="G45" s="146"/>
      <c r="H45" s="202">
        <v>3.5</v>
      </c>
      <c r="I45" s="149">
        <f>SUM(F45:H45)</f>
        <v>3.5</v>
      </c>
      <c r="J45" s="202"/>
      <c r="K45" s="149">
        <f>SUM(I45:J45)</f>
        <v>3.5</v>
      </c>
      <c r="L45" s="395" t="s">
        <v>492</v>
      </c>
      <c r="M45" s="82" t="s">
        <v>3</v>
      </c>
      <c r="N45" s="47">
        <v>17</v>
      </c>
      <c r="O45" s="48">
        <v>49</v>
      </c>
      <c r="P45" s="48">
        <v>1.01</v>
      </c>
      <c r="Q45" s="50" t="s">
        <v>2</v>
      </c>
      <c r="R45" s="47">
        <v>92</v>
      </c>
      <c r="S45" s="48">
        <v>42</v>
      </c>
      <c r="T45" s="48">
        <v>38.86</v>
      </c>
      <c r="U45" s="50" t="s">
        <v>1</v>
      </c>
      <c r="V45" s="47">
        <v>17</v>
      </c>
      <c r="W45" s="48">
        <v>47</v>
      </c>
      <c r="X45" s="48">
        <v>44</v>
      </c>
      <c r="Y45" s="50" t="s">
        <v>2</v>
      </c>
      <c r="Z45" s="47">
        <v>92</v>
      </c>
      <c r="AA45" s="48">
        <v>43</v>
      </c>
      <c r="AB45" s="48">
        <v>36.020000000000003</v>
      </c>
      <c r="AC45" s="50" t="s">
        <v>1</v>
      </c>
    </row>
    <row r="46" spans="2:29">
      <c r="B46" s="307"/>
      <c r="C46" s="189"/>
      <c r="D46" s="308"/>
      <c r="E46" s="212"/>
      <c r="F46" s="186"/>
      <c r="G46" s="189"/>
      <c r="H46" s="204"/>
      <c r="I46" s="193"/>
      <c r="J46" s="204"/>
      <c r="K46" s="193"/>
      <c r="L46" s="404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690</v>
      </c>
      <c r="D47" s="305" t="s">
        <v>689</v>
      </c>
      <c r="E47" s="165" t="s">
        <v>685</v>
      </c>
      <c r="F47" s="145"/>
      <c r="G47" s="146"/>
      <c r="H47" s="202">
        <v>3.5</v>
      </c>
      <c r="I47" s="149">
        <f>SUM(F47:H47)</f>
        <v>3.5</v>
      </c>
      <c r="J47" s="202"/>
      <c r="K47" s="149">
        <f>SUM(I47:J47)</f>
        <v>3.5</v>
      </c>
      <c r="L47" s="395" t="s">
        <v>688</v>
      </c>
      <c r="M47" s="82" t="s">
        <v>3</v>
      </c>
      <c r="N47" s="47">
        <v>17</v>
      </c>
      <c r="O47" s="48">
        <v>49</v>
      </c>
      <c r="P47" s="48">
        <v>52.39</v>
      </c>
      <c r="Q47" s="50" t="s">
        <v>2</v>
      </c>
      <c r="R47" s="47">
        <v>92</v>
      </c>
      <c r="S47" s="48">
        <v>51</v>
      </c>
      <c r="T47" s="48">
        <v>6.86</v>
      </c>
      <c r="U47" s="50" t="s">
        <v>1</v>
      </c>
      <c r="V47" s="47">
        <v>17</v>
      </c>
      <c r="W47" s="48">
        <v>51</v>
      </c>
      <c r="X47" s="48">
        <v>23.37</v>
      </c>
      <c r="Y47" s="50" t="s">
        <v>2</v>
      </c>
      <c r="Z47" s="47">
        <v>92</v>
      </c>
      <c r="AA47" s="48">
        <v>50</v>
      </c>
      <c r="AB47" s="48">
        <v>24.1</v>
      </c>
      <c r="AC47" s="50" t="s">
        <v>1</v>
      </c>
    </row>
    <row r="48" spans="2:29">
      <c r="B48" s="307"/>
      <c r="C48" s="189"/>
      <c r="D48" s="308"/>
      <c r="E48" s="212"/>
      <c r="F48" s="186"/>
      <c r="G48" s="189"/>
      <c r="H48" s="204"/>
      <c r="I48" s="193"/>
      <c r="J48" s="204"/>
      <c r="K48" s="193"/>
      <c r="L48" s="404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687</v>
      </c>
      <c r="D49" s="305" t="s">
        <v>686</v>
      </c>
      <c r="E49" s="165" t="s">
        <v>685</v>
      </c>
      <c r="F49" s="145"/>
      <c r="G49" s="146"/>
      <c r="H49" s="202"/>
      <c r="I49" s="149"/>
      <c r="J49" s="202">
        <v>1</v>
      </c>
      <c r="K49" s="149">
        <f>SUM(I49:J49)</f>
        <v>1</v>
      </c>
      <c r="L49" s="395" t="s">
        <v>316</v>
      </c>
      <c r="M49" s="82" t="s">
        <v>5</v>
      </c>
      <c r="N49" s="47">
        <v>17</v>
      </c>
      <c r="O49" s="48">
        <v>40</v>
      </c>
      <c r="P49" s="48">
        <v>32.54</v>
      </c>
      <c r="Q49" s="50" t="s">
        <v>2</v>
      </c>
      <c r="R49" s="47">
        <v>92</v>
      </c>
      <c r="S49" s="48">
        <v>44</v>
      </c>
      <c r="T49" s="48">
        <v>42.25</v>
      </c>
      <c r="U49" s="50" t="s">
        <v>1</v>
      </c>
      <c r="V49" s="47">
        <v>17</v>
      </c>
      <c r="W49" s="48">
        <v>41</v>
      </c>
      <c r="X49" s="48">
        <v>6.73</v>
      </c>
      <c r="Y49" s="50" t="s">
        <v>2</v>
      </c>
      <c r="Z49" s="47">
        <v>92</v>
      </c>
      <c r="AA49" s="48">
        <v>44</v>
      </c>
      <c r="AB49" s="48">
        <v>31.56</v>
      </c>
      <c r="AC49" s="50" t="s">
        <v>1</v>
      </c>
    </row>
    <row r="50" spans="2:29">
      <c r="B50" s="307"/>
      <c r="C50" s="189"/>
      <c r="D50" s="308"/>
      <c r="E50" s="212"/>
      <c r="F50" s="191"/>
      <c r="G50" s="193"/>
      <c r="H50" s="191"/>
      <c r="I50" s="193"/>
      <c r="J50" s="191"/>
      <c r="K50" s="193"/>
      <c r="L50" s="404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>
      <c r="B51" s="311"/>
      <c r="C51" s="145"/>
      <c r="D51" s="84"/>
      <c r="E51" s="81"/>
      <c r="F51" s="201"/>
      <c r="G51" s="202"/>
      <c r="H51" s="149"/>
      <c r="I51" s="148"/>
      <c r="J51" s="149"/>
      <c r="K51" s="148"/>
      <c r="L51" s="412"/>
      <c r="N51" s="47"/>
      <c r="O51" s="48"/>
      <c r="P51" s="48"/>
      <c r="Q51" s="50"/>
      <c r="R51" s="47"/>
      <c r="S51" s="48"/>
      <c r="T51" s="48"/>
      <c r="U51" s="50"/>
      <c r="V51" s="47"/>
      <c r="W51" s="48"/>
      <c r="X51" s="48"/>
      <c r="Y51" s="50"/>
      <c r="Z51" s="47"/>
      <c r="AA51" s="48"/>
      <c r="AB51" s="48"/>
      <c r="AC51" s="50"/>
    </row>
    <row r="52" spans="2:29" ht="18.75" thickBot="1">
      <c r="B52" s="312"/>
      <c r="C52" s="197"/>
      <c r="D52" s="313"/>
      <c r="E52" s="197"/>
      <c r="F52" s="198"/>
      <c r="G52" s="199"/>
      <c r="H52" s="198"/>
      <c r="I52" s="199"/>
      <c r="J52" s="198"/>
      <c r="K52" s="199"/>
      <c r="L52" s="414"/>
      <c r="N52" s="51"/>
      <c r="O52" s="52"/>
      <c r="P52" s="52"/>
      <c r="Q52" s="53"/>
      <c r="R52" s="51"/>
      <c r="S52" s="52"/>
      <c r="T52" s="52"/>
      <c r="U52" s="53"/>
      <c r="V52" s="51"/>
      <c r="W52" s="52"/>
      <c r="X52" s="52"/>
      <c r="Y52" s="53"/>
      <c r="Z52" s="51"/>
      <c r="AA52" s="52"/>
      <c r="AB52" s="52"/>
      <c r="AC52" s="53"/>
    </row>
    <row r="53" spans="2:29" ht="2.25" customHeight="1">
      <c r="B53" s="62"/>
      <c r="C53" s="62"/>
      <c r="D53" s="95"/>
      <c r="E53" s="62"/>
      <c r="F53" s="63"/>
      <c r="G53" s="63"/>
      <c r="H53" s="63"/>
      <c r="I53" s="63"/>
      <c r="J53" s="63"/>
      <c r="K53" s="63"/>
      <c r="L53" s="95"/>
    </row>
    <row r="54" spans="2:29" ht="3" customHeight="1" thickBot="1">
      <c r="B54" s="62"/>
      <c r="C54" s="62"/>
      <c r="D54" s="95"/>
      <c r="E54" s="62"/>
      <c r="F54" s="63"/>
      <c r="G54" s="63"/>
      <c r="H54" s="63"/>
      <c r="I54" s="63"/>
      <c r="J54" s="63"/>
      <c r="K54" s="63"/>
      <c r="L54" s="95"/>
    </row>
    <row r="55" spans="2:29" ht="21.75" customHeight="1" thickBot="1">
      <c r="B55" s="64">
        <f>SUBTOTAL(3,B10:B52)</f>
        <v>20</v>
      </c>
      <c r="C55" s="65"/>
      <c r="D55" s="66"/>
      <c r="E55" s="65" t="s">
        <v>0</v>
      </c>
      <c r="F55" s="67">
        <f t="shared" ref="F55:K55" si="0">SUM(F10:F52)</f>
        <v>0</v>
      </c>
      <c r="G55" s="67">
        <f t="shared" si="0"/>
        <v>26.6</v>
      </c>
      <c r="H55" s="67">
        <f t="shared" si="0"/>
        <v>136.18</v>
      </c>
      <c r="I55" s="67">
        <f t="shared" si="0"/>
        <v>162.77999999999997</v>
      </c>
      <c r="J55" s="67">
        <f t="shared" si="0"/>
        <v>3.1</v>
      </c>
      <c r="K55" s="68">
        <f t="shared" si="0"/>
        <v>165.88</v>
      </c>
      <c r="L55" s="297"/>
    </row>
    <row r="56" spans="2:29">
      <c r="B56" s="62"/>
      <c r="C56" s="62"/>
      <c r="D56" s="95"/>
      <c r="E56" s="62"/>
      <c r="F56" s="63"/>
      <c r="G56" s="63"/>
      <c r="H56" s="63"/>
      <c r="I56" s="63"/>
      <c r="J56" s="63"/>
      <c r="K56" s="63"/>
      <c r="L56" s="95"/>
    </row>
    <row r="57" spans="2:29">
      <c r="B57" s="62"/>
      <c r="C57" s="62"/>
      <c r="D57" s="95"/>
      <c r="E57" s="62"/>
      <c r="F57" s="63"/>
      <c r="G57" s="63"/>
      <c r="H57" s="63"/>
      <c r="I57" s="63"/>
      <c r="J57" s="63"/>
      <c r="K57" s="63"/>
      <c r="L57" s="95"/>
    </row>
    <row r="58" spans="2:29">
      <c r="B58" s="62"/>
      <c r="C58" s="62"/>
      <c r="D58" s="95"/>
      <c r="E58" s="62"/>
      <c r="F58" s="63"/>
      <c r="G58" s="63"/>
      <c r="H58" s="63"/>
      <c r="I58" s="63"/>
      <c r="J58" s="63"/>
      <c r="K58" s="63"/>
      <c r="L58" s="95"/>
    </row>
    <row r="59" spans="2:29">
      <c r="B59" s="62"/>
      <c r="C59" s="62"/>
      <c r="D59" s="95"/>
      <c r="E59" s="62"/>
      <c r="F59" s="63"/>
      <c r="G59" s="63"/>
      <c r="H59" s="63"/>
      <c r="I59" s="63"/>
      <c r="J59" s="63"/>
      <c r="K59" s="63"/>
      <c r="L59" s="95"/>
    </row>
    <row r="60" spans="2:29">
      <c r="B60" s="62"/>
      <c r="C60" s="62"/>
      <c r="D60" s="95"/>
      <c r="E60" s="62"/>
      <c r="F60" s="63"/>
      <c r="G60" s="63"/>
      <c r="H60" s="63"/>
      <c r="I60" s="63"/>
      <c r="J60" s="63"/>
      <c r="K60" s="63"/>
      <c r="L60" s="95"/>
    </row>
    <row r="61" spans="2:29">
      <c r="B61" s="62"/>
      <c r="C61" s="62"/>
      <c r="D61" s="95"/>
      <c r="E61" s="62"/>
      <c r="F61" s="62"/>
      <c r="G61" s="62"/>
      <c r="H61" s="62"/>
      <c r="I61" s="62"/>
      <c r="J61" s="62"/>
      <c r="K61" s="62"/>
      <c r="L61" s="95"/>
    </row>
    <row r="62" spans="2:29">
      <c r="B62" s="62"/>
      <c r="C62" s="62"/>
      <c r="D62" s="95"/>
      <c r="E62" s="62"/>
      <c r="F62" s="62"/>
      <c r="G62" s="62"/>
      <c r="H62" s="62"/>
      <c r="I62" s="62"/>
      <c r="J62" s="62"/>
      <c r="K62" s="62"/>
      <c r="L62" s="95"/>
    </row>
    <row r="63" spans="2:29">
      <c r="B63" s="62"/>
      <c r="C63" s="62"/>
      <c r="D63" s="95"/>
      <c r="E63" s="62"/>
      <c r="F63" s="62"/>
      <c r="G63" s="62"/>
      <c r="H63" s="62"/>
      <c r="I63" s="62"/>
      <c r="J63" s="62"/>
      <c r="K63" s="62"/>
      <c r="L63" s="95"/>
    </row>
    <row r="64" spans="2:29">
      <c r="B64" s="62"/>
      <c r="C64" s="62"/>
      <c r="D64" s="95"/>
      <c r="E64" s="62"/>
      <c r="F64" s="62"/>
      <c r="G64" s="62"/>
      <c r="H64" s="62"/>
      <c r="I64" s="62"/>
      <c r="J64" s="62"/>
      <c r="K64" s="62"/>
      <c r="L64" s="95"/>
    </row>
    <row r="65" spans="2:12">
      <c r="B65" s="62"/>
      <c r="C65" s="62"/>
      <c r="D65" s="95"/>
      <c r="E65" s="62"/>
      <c r="F65" s="62"/>
      <c r="G65" s="62"/>
      <c r="H65" s="62"/>
      <c r="I65" s="62"/>
      <c r="J65" s="62"/>
      <c r="K65" s="62"/>
      <c r="L65" s="95"/>
    </row>
    <row r="66" spans="2:12">
      <c r="B66" s="62"/>
      <c r="C66" s="62"/>
      <c r="D66" s="95"/>
      <c r="E66" s="62"/>
      <c r="F66" s="62"/>
      <c r="G66" s="62"/>
      <c r="H66" s="62"/>
      <c r="I66" s="62"/>
      <c r="J66" s="62"/>
      <c r="K66" s="62"/>
      <c r="L66" s="95"/>
    </row>
    <row r="67" spans="2:12">
      <c r="B67" s="62"/>
      <c r="C67" s="62"/>
      <c r="D67" s="95"/>
      <c r="E67" s="62"/>
      <c r="F67" s="62"/>
      <c r="G67" s="62"/>
      <c r="H67" s="62"/>
      <c r="I67" s="62"/>
      <c r="J67" s="62"/>
      <c r="K67" s="62"/>
      <c r="L67" s="95"/>
    </row>
    <row r="68" spans="2:12">
      <c r="B68" s="62"/>
      <c r="C68" s="62"/>
      <c r="D68" s="95"/>
      <c r="E68" s="62"/>
      <c r="F68" s="62"/>
      <c r="G68" s="62"/>
      <c r="H68" s="62"/>
      <c r="I68" s="62"/>
      <c r="J68" s="62"/>
      <c r="K68" s="62"/>
      <c r="L68" s="95"/>
    </row>
    <row r="69" spans="2:12">
      <c r="B69" s="62"/>
      <c r="C69" s="62"/>
      <c r="D69" s="95"/>
      <c r="E69" s="62"/>
      <c r="F69" s="62"/>
      <c r="G69" s="62"/>
      <c r="H69" s="62"/>
      <c r="I69" s="62"/>
      <c r="J69" s="62"/>
      <c r="K69" s="62"/>
      <c r="L69" s="95"/>
    </row>
    <row r="70" spans="2:12">
      <c r="B70" s="62"/>
      <c r="C70" s="62"/>
      <c r="D70" s="95"/>
      <c r="E70" s="62"/>
      <c r="F70" s="62"/>
      <c r="G70" s="62"/>
      <c r="H70" s="62"/>
      <c r="I70" s="62"/>
      <c r="J70" s="62"/>
      <c r="K70" s="62"/>
      <c r="L70" s="95"/>
    </row>
    <row r="71" spans="2:12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2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2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2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2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2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2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2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2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2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62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62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62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62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62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62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62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62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62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62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</sheetData>
  <mergeCells count="22">
    <mergeCell ref="E6:L6"/>
    <mergeCell ref="E5:L5"/>
    <mergeCell ref="N6:AC6"/>
    <mergeCell ref="E2:AD2"/>
    <mergeCell ref="E3:AD3"/>
    <mergeCell ref="E4:AD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2022</oddFooter>
  </headerFooter>
  <colBreaks count="1" manualBreakCount="1">
    <brk id="12" max="5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3"/>
  </sheetPr>
  <dimension ref="B2:AD1008"/>
  <sheetViews>
    <sheetView view="pageBreakPreview" topLeftCell="A52" zoomScaleSheetLayoutView="100" workbookViewId="0">
      <selection activeCell="AD21" sqref="AD21"/>
    </sheetView>
  </sheetViews>
  <sheetFormatPr baseColWidth="10" defaultRowHeight="18"/>
  <cols>
    <col min="1" max="1" width="2" style="82" customWidth="1"/>
    <col min="2" max="2" width="5.5703125" style="82" customWidth="1"/>
    <col min="3" max="3" width="14.5703125" style="82" customWidth="1"/>
    <col min="4" max="4" width="42.28515625" style="82" customWidth="1"/>
    <col min="5" max="5" width="14.85546875" style="82" customWidth="1"/>
    <col min="6" max="6" width="11.5703125" style="82" customWidth="1"/>
    <col min="7" max="7" width="8.7109375" style="82" customWidth="1"/>
    <col min="8" max="8" width="9.85546875" style="82" customWidth="1"/>
    <col min="9" max="9" width="19.5703125" style="82" customWidth="1"/>
    <col min="10" max="10" width="17.42578125" style="82" customWidth="1"/>
    <col min="11" max="11" width="13.7109375" style="82" customWidth="1"/>
    <col min="12" max="12" width="33.85546875" style="82" customWidth="1"/>
    <col min="13" max="13" width="21.85546875" style="82" customWidth="1"/>
    <col min="14" max="15" width="3.7109375" style="82" customWidth="1"/>
    <col min="16" max="16" width="5.7109375" style="82" customWidth="1"/>
    <col min="17" max="19" width="3.7109375" style="82" customWidth="1"/>
    <col min="20" max="20" width="5.710937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5.710937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684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8.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6.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 ht="28.5" customHeight="1">
      <c r="B10" s="177"/>
      <c r="C10" s="178"/>
      <c r="D10" s="179"/>
      <c r="E10" s="180"/>
      <c r="F10" s="181"/>
      <c r="G10" s="182"/>
      <c r="H10" s="183"/>
      <c r="I10" s="182"/>
      <c r="J10" s="183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54.75" customHeight="1">
      <c r="B11" s="304" t="s">
        <v>62</v>
      </c>
      <c r="C11" s="146" t="s">
        <v>683</v>
      </c>
      <c r="D11" s="305" t="s">
        <v>682</v>
      </c>
      <c r="E11" s="165" t="s">
        <v>618</v>
      </c>
      <c r="F11" s="145"/>
      <c r="G11" s="201">
        <v>1.5</v>
      </c>
      <c r="H11" s="202">
        <v>14.5</v>
      </c>
      <c r="I11" s="149">
        <f>SUM(F11:H11)</f>
        <v>16</v>
      </c>
      <c r="J11" s="202"/>
      <c r="K11" s="149">
        <f>SUM(I11:J11)</f>
        <v>16</v>
      </c>
      <c r="L11" s="306"/>
      <c r="M11" s="82" t="s">
        <v>3</v>
      </c>
      <c r="N11" s="47">
        <v>18</v>
      </c>
      <c r="O11" s="48">
        <v>10</v>
      </c>
      <c r="P11" s="49">
        <v>42.06</v>
      </c>
      <c r="Q11" s="50" t="s">
        <v>2</v>
      </c>
      <c r="R11" s="47">
        <v>93</v>
      </c>
      <c r="S11" s="48">
        <v>1</v>
      </c>
      <c r="T11" s="49">
        <v>55.02</v>
      </c>
      <c r="U11" s="50" t="s">
        <v>1</v>
      </c>
      <c r="V11" s="47">
        <v>18</v>
      </c>
      <c r="W11" s="48">
        <v>13</v>
      </c>
      <c r="X11" s="49">
        <v>52.32</v>
      </c>
      <c r="Y11" s="50" t="s">
        <v>2</v>
      </c>
      <c r="Z11" s="47">
        <v>93</v>
      </c>
      <c r="AA11" s="48">
        <v>7</v>
      </c>
      <c r="AB11" s="49">
        <v>4.75</v>
      </c>
      <c r="AC11" s="50" t="s">
        <v>1</v>
      </c>
    </row>
    <row r="12" spans="2:30" ht="28.5" customHeight="1">
      <c r="B12" s="307"/>
      <c r="C12" s="189"/>
      <c r="D12" s="308"/>
      <c r="E12" s="212"/>
      <c r="F12" s="186"/>
      <c r="G12" s="189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9.75" customHeight="1">
      <c r="B13" s="304" t="s">
        <v>216</v>
      </c>
      <c r="C13" s="146" t="s">
        <v>681</v>
      </c>
      <c r="D13" s="305" t="s">
        <v>680</v>
      </c>
      <c r="E13" s="165" t="s">
        <v>618</v>
      </c>
      <c r="F13" s="145"/>
      <c r="G13" s="146"/>
      <c r="H13" s="202">
        <v>20.5</v>
      </c>
      <c r="I13" s="149">
        <f>SUM(F13:H13)</f>
        <v>20.5</v>
      </c>
      <c r="J13" s="202"/>
      <c r="K13" s="149">
        <f>SUM(I13:J13)</f>
        <v>20.5</v>
      </c>
      <c r="L13" s="306" t="s">
        <v>679</v>
      </c>
      <c r="M13" s="82" t="s">
        <v>3</v>
      </c>
      <c r="N13" s="47">
        <v>18</v>
      </c>
      <c r="O13" s="48">
        <v>10</v>
      </c>
      <c r="P13" s="48">
        <v>40.61</v>
      </c>
      <c r="Q13" s="50" t="s">
        <v>2</v>
      </c>
      <c r="R13" s="47">
        <v>93</v>
      </c>
      <c r="S13" s="48">
        <v>3</v>
      </c>
      <c r="T13" s="48">
        <v>46.83</v>
      </c>
      <c r="U13" s="50" t="s">
        <v>1</v>
      </c>
      <c r="V13" s="47">
        <v>18</v>
      </c>
      <c r="W13" s="48">
        <v>20</v>
      </c>
      <c r="X13" s="48">
        <v>10.98</v>
      </c>
      <c r="Y13" s="50" t="s">
        <v>2</v>
      </c>
      <c r="Z13" s="47">
        <v>93</v>
      </c>
      <c r="AA13" s="48">
        <v>4</v>
      </c>
      <c r="AB13" s="48">
        <v>30.23</v>
      </c>
      <c r="AC13" s="50" t="s">
        <v>1</v>
      </c>
    </row>
    <row r="14" spans="2:30" ht="28.5" customHeight="1">
      <c r="B14" s="307"/>
      <c r="C14" s="189"/>
      <c r="D14" s="308"/>
      <c r="E14" s="212"/>
      <c r="F14" s="186"/>
      <c r="G14" s="189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8.25" customHeight="1">
      <c r="B15" s="304" t="s">
        <v>59</v>
      </c>
      <c r="C15" s="146" t="s">
        <v>678</v>
      </c>
      <c r="D15" s="305" t="s">
        <v>677</v>
      </c>
      <c r="E15" s="165" t="s">
        <v>618</v>
      </c>
      <c r="F15" s="145"/>
      <c r="G15" s="146"/>
      <c r="H15" s="202">
        <v>14.5</v>
      </c>
      <c r="I15" s="149">
        <f>SUM(F15:H15)</f>
        <v>14.5</v>
      </c>
      <c r="J15" s="202"/>
      <c r="K15" s="149">
        <f>SUM(I15:J15)</f>
        <v>14.5</v>
      </c>
      <c r="L15" s="306" t="s">
        <v>676</v>
      </c>
      <c r="M15" s="82" t="s">
        <v>3</v>
      </c>
      <c r="N15" s="47">
        <v>18</v>
      </c>
      <c r="O15" s="48">
        <v>13</v>
      </c>
      <c r="P15" s="48">
        <v>3.83</v>
      </c>
      <c r="Q15" s="50" t="s">
        <v>2</v>
      </c>
      <c r="R15" s="47">
        <v>93</v>
      </c>
      <c r="S15" s="48">
        <v>6</v>
      </c>
      <c r="T15" s="48">
        <v>40.79</v>
      </c>
      <c r="U15" s="50" t="s">
        <v>1</v>
      </c>
      <c r="V15" s="47">
        <v>18</v>
      </c>
      <c r="W15" s="48">
        <v>10</v>
      </c>
      <c r="X15" s="48">
        <v>1.56</v>
      </c>
      <c r="Y15" s="50" t="s">
        <v>2</v>
      </c>
      <c r="Z15" s="47">
        <v>93</v>
      </c>
      <c r="AA15" s="48">
        <v>11</v>
      </c>
      <c r="AB15" s="48">
        <v>51.15</v>
      </c>
      <c r="AC15" s="50" t="s">
        <v>1</v>
      </c>
    </row>
    <row r="16" spans="2:30" ht="28.5" customHeight="1">
      <c r="B16" s="307"/>
      <c r="C16" s="189"/>
      <c r="D16" s="308"/>
      <c r="E16" s="212"/>
      <c r="F16" s="186"/>
      <c r="G16" s="189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8.25" customHeight="1">
      <c r="B17" s="304" t="s">
        <v>58</v>
      </c>
      <c r="C17" s="146" t="s">
        <v>675</v>
      </c>
      <c r="D17" s="305" t="s">
        <v>674</v>
      </c>
      <c r="E17" s="165" t="s">
        <v>618</v>
      </c>
      <c r="F17" s="145"/>
      <c r="G17" s="388">
        <v>1.3</v>
      </c>
      <c r="H17" s="202">
        <v>7.3</v>
      </c>
      <c r="I17" s="149">
        <v>8.6</v>
      </c>
      <c r="J17" s="202"/>
      <c r="K17" s="149">
        <f>SUM(I17:J17)</f>
        <v>8.6</v>
      </c>
      <c r="L17" s="306" t="s">
        <v>433</v>
      </c>
      <c r="M17" s="82" t="s">
        <v>3</v>
      </c>
      <c r="N17" s="47">
        <v>18</v>
      </c>
      <c r="O17" s="48">
        <v>7</v>
      </c>
      <c r="P17" s="48">
        <v>43.36</v>
      </c>
      <c r="Q17" s="50" t="s">
        <v>2</v>
      </c>
      <c r="R17" s="47">
        <v>93</v>
      </c>
      <c r="S17" s="48">
        <v>7</v>
      </c>
      <c r="T17" s="48">
        <v>47.67</v>
      </c>
      <c r="U17" s="50" t="s">
        <v>1</v>
      </c>
      <c r="V17" s="47">
        <v>18</v>
      </c>
      <c r="W17" s="48">
        <v>10</v>
      </c>
      <c r="X17" s="48">
        <v>37.270000000000003</v>
      </c>
      <c r="Y17" s="50" t="s">
        <v>2</v>
      </c>
      <c r="Z17" s="47">
        <v>93</v>
      </c>
      <c r="AA17" s="48">
        <v>4</v>
      </c>
      <c r="AB17" s="48">
        <v>55.17</v>
      </c>
      <c r="AC17" s="50" t="s">
        <v>1</v>
      </c>
    </row>
    <row r="18" spans="2:29" ht="28.5" customHeight="1">
      <c r="B18" s="307"/>
      <c r="C18" s="189"/>
      <c r="D18" s="308"/>
      <c r="E18" s="212"/>
      <c r="F18" s="186"/>
      <c r="G18" s="189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41.25" customHeight="1">
      <c r="B19" s="304" t="s">
        <v>56</v>
      </c>
      <c r="C19" s="146" t="s">
        <v>673</v>
      </c>
      <c r="D19" s="305" t="s">
        <v>672</v>
      </c>
      <c r="E19" s="165" t="s">
        <v>618</v>
      </c>
      <c r="F19" s="145"/>
      <c r="G19" s="146"/>
      <c r="H19" s="202">
        <v>12.6</v>
      </c>
      <c r="I19" s="149">
        <v>12.6</v>
      </c>
      <c r="J19" s="202">
        <v>1.5</v>
      </c>
      <c r="K19" s="149">
        <f>SUM(I19:J19)</f>
        <v>14.1</v>
      </c>
      <c r="L19" s="306" t="s">
        <v>649</v>
      </c>
      <c r="M19" s="82" t="s">
        <v>10</v>
      </c>
      <c r="N19" s="47">
        <v>18</v>
      </c>
      <c r="O19" s="48">
        <v>9</v>
      </c>
      <c r="P19" s="48">
        <v>25.08</v>
      </c>
      <c r="Q19" s="50" t="s">
        <v>2</v>
      </c>
      <c r="R19" s="47">
        <v>93</v>
      </c>
      <c r="S19" s="48">
        <v>7</v>
      </c>
      <c r="T19" s="48">
        <v>8.23</v>
      </c>
      <c r="U19" s="50" t="s">
        <v>1</v>
      </c>
      <c r="V19" s="47">
        <v>18</v>
      </c>
      <c r="W19" s="48">
        <v>9</v>
      </c>
      <c r="X19" s="48">
        <v>56.42</v>
      </c>
      <c r="Y19" s="50" t="s">
        <v>2</v>
      </c>
      <c r="Z19" s="47">
        <v>93</v>
      </c>
      <c r="AA19" s="48">
        <v>11</v>
      </c>
      <c r="AB19" s="48">
        <v>39.54</v>
      </c>
      <c r="AC19" s="50" t="s">
        <v>1</v>
      </c>
    </row>
    <row r="20" spans="2:29" ht="28.5" customHeight="1">
      <c r="B20" s="307"/>
      <c r="C20" s="189"/>
      <c r="D20" s="308"/>
      <c r="E20" s="212"/>
      <c r="F20" s="186"/>
      <c r="G20" s="189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28.5" customHeight="1">
      <c r="B21" s="304" t="s">
        <v>55</v>
      </c>
      <c r="C21" s="146" t="s">
        <v>671</v>
      </c>
      <c r="D21" s="305" t="s">
        <v>670</v>
      </c>
      <c r="E21" s="165" t="s">
        <v>618</v>
      </c>
      <c r="F21" s="145"/>
      <c r="G21" s="146"/>
      <c r="H21" s="202">
        <v>4.7</v>
      </c>
      <c r="I21" s="149">
        <f>SUM(F21:H21)</f>
        <v>4.7</v>
      </c>
      <c r="J21" s="202"/>
      <c r="K21" s="149">
        <f>SUM(I21:J21)</f>
        <v>4.7</v>
      </c>
      <c r="L21" s="306" t="s">
        <v>248</v>
      </c>
      <c r="M21" s="82" t="s">
        <v>3</v>
      </c>
      <c r="N21" s="47">
        <v>18</v>
      </c>
      <c r="O21" s="48">
        <v>10</v>
      </c>
      <c r="P21" s="48">
        <v>15.37</v>
      </c>
      <c r="Q21" s="50" t="s">
        <v>2</v>
      </c>
      <c r="R21" s="47">
        <v>93</v>
      </c>
      <c r="S21" s="48">
        <v>3</v>
      </c>
      <c r="T21" s="48">
        <v>38.32</v>
      </c>
      <c r="U21" s="50" t="s">
        <v>1</v>
      </c>
      <c r="V21" s="47">
        <v>18</v>
      </c>
      <c r="W21" s="48">
        <v>8</v>
      </c>
      <c r="X21" s="48">
        <v>10.96</v>
      </c>
      <c r="Y21" s="50" t="s">
        <v>2</v>
      </c>
      <c r="Z21" s="47">
        <v>93</v>
      </c>
      <c r="AA21" s="48">
        <v>2</v>
      </c>
      <c r="AB21" s="48">
        <v>51.85</v>
      </c>
      <c r="AC21" s="50" t="s">
        <v>1</v>
      </c>
    </row>
    <row r="22" spans="2:29" ht="28.5" customHeight="1">
      <c r="B22" s="307"/>
      <c r="C22" s="189"/>
      <c r="D22" s="308"/>
      <c r="E22" s="212"/>
      <c r="F22" s="186"/>
      <c r="G22" s="189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28.5" customHeight="1">
      <c r="B23" s="304" t="s">
        <v>54</v>
      </c>
      <c r="C23" s="146" t="s">
        <v>669</v>
      </c>
      <c r="D23" s="305" t="s">
        <v>668</v>
      </c>
      <c r="E23" s="165" t="s">
        <v>618</v>
      </c>
      <c r="F23" s="145"/>
      <c r="G23" s="146"/>
      <c r="H23" s="202">
        <v>4.5</v>
      </c>
      <c r="I23" s="149">
        <f>SUM(F23:H23)</f>
        <v>4.5</v>
      </c>
      <c r="J23" s="202"/>
      <c r="K23" s="149">
        <f>SUM(I23:J23)</f>
        <v>4.5</v>
      </c>
      <c r="L23" s="306" t="s">
        <v>649</v>
      </c>
      <c r="M23" s="82" t="s">
        <v>3</v>
      </c>
      <c r="N23" s="47">
        <v>18</v>
      </c>
      <c r="O23" s="48">
        <v>10</v>
      </c>
      <c r="P23" s="48">
        <v>33.64</v>
      </c>
      <c r="Q23" s="50" t="s">
        <v>2</v>
      </c>
      <c r="R23" s="47">
        <v>93</v>
      </c>
      <c r="S23" s="48">
        <v>4</v>
      </c>
      <c r="T23" s="48">
        <v>12.99</v>
      </c>
      <c r="U23" s="50" t="s">
        <v>1</v>
      </c>
      <c r="V23" s="47">
        <v>18</v>
      </c>
      <c r="W23" s="48">
        <v>9</v>
      </c>
      <c r="X23" s="48">
        <v>1.68</v>
      </c>
      <c r="Y23" s="50" t="s">
        <v>2</v>
      </c>
      <c r="Z23" s="47">
        <v>93</v>
      </c>
      <c r="AA23" s="48">
        <v>5</v>
      </c>
      <c r="AB23" s="48">
        <v>33.78</v>
      </c>
      <c r="AC23" s="50" t="s">
        <v>1</v>
      </c>
    </row>
    <row r="24" spans="2:29" ht="28.5" customHeight="1">
      <c r="B24" s="307"/>
      <c r="C24" s="189"/>
      <c r="D24" s="308"/>
      <c r="E24" s="212"/>
      <c r="F24" s="186"/>
      <c r="G24" s="189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 customHeight="1">
      <c r="B25" s="304" t="s">
        <v>53</v>
      </c>
      <c r="C25" s="146" t="s">
        <v>667</v>
      </c>
      <c r="D25" s="305" t="s">
        <v>666</v>
      </c>
      <c r="E25" s="165" t="s">
        <v>618</v>
      </c>
      <c r="F25" s="145"/>
      <c r="G25" s="146"/>
      <c r="H25" s="202">
        <v>6.2</v>
      </c>
      <c r="I25" s="149">
        <f>SUM(F25:H25)</f>
        <v>6.2</v>
      </c>
      <c r="J25" s="202"/>
      <c r="K25" s="149">
        <f>SUM(I25:J25)</f>
        <v>6.2</v>
      </c>
      <c r="L25" s="306" t="s">
        <v>646</v>
      </c>
      <c r="M25" s="82" t="s">
        <v>3</v>
      </c>
      <c r="N25" s="47">
        <v>18</v>
      </c>
      <c r="O25" s="48">
        <v>10</v>
      </c>
      <c r="P25" s="48">
        <v>31.21</v>
      </c>
      <c r="Q25" s="50" t="s">
        <v>2</v>
      </c>
      <c r="R25" s="47">
        <v>93</v>
      </c>
      <c r="S25" s="48">
        <v>5</v>
      </c>
      <c r="T25" s="48">
        <v>5.89</v>
      </c>
      <c r="U25" s="50" t="s">
        <v>1</v>
      </c>
      <c r="V25" s="47">
        <v>18</v>
      </c>
      <c r="W25" s="48">
        <v>11</v>
      </c>
      <c r="X25" s="48">
        <v>54.24</v>
      </c>
      <c r="Y25" s="50" t="s">
        <v>2</v>
      </c>
      <c r="Z25" s="47">
        <v>93</v>
      </c>
      <c r="AA25" s="48">
        <v>5</v>
      </c>
      <c r="AB25" s="48">
        <v>52.7</v>
      </c>
      <c r="AC25" s="50" t="s">
        <v>1</v>
      </c>
    </row>
    <row r="26" spans="2:29" ht="28.5" customHeight="1">
      <c r="B26" s="307"/>
      <c r="C26" s="189"/>
      <c r="D26" s="308"/>
      <c r="E26" s="212"/>
      <c r="F26" s="186"/>
      <c r="G26" s="189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57.75" customHeight="1">
      <c r="B27" s="304" t="s">
        <v>52</v>
      </c>
      <c r="C27" s="146" t="s">
        <v>665</v>
      </c>
      <c r="D27" s="305" t="s">
        <v>664</v>
      </c>
      <c r="E27" s="165" t="s">
        <v>618</v>
      </c>
      <c r="F27" s="145"/>
      <c r="G27" s="146"/>
      <c r="H27" s="202">
        <v>3</v>
      </c>
      <c r="I27" s="149">
        <f>SUM(F27:H27)</f>
        <v>3</v>
      </c>
      <c r="J27" s="202"/>
      <c r="K27" s="149">
        <f>SUM(I27:J27)</f>
        <v>3</v>
      </c>
      <c r="L27" s="306" t="s">
        <v>661</v>
      </c>
      <c r="M27" s="82" t="s">
        <v>3</v>
      </c>
      <c r="N27" s="47">
        <v>18</v>
      </c>
      <c r="O27" s="48">
        <v>9</v>
      </c>
      <c r="P27" s="48">
        <v>24.78</v>
      </c>
      <c r="Q27" s="50" t="s">
        <v>2</v>
      </c>
      <c r="R27" s="47">
        <v>93</v>
      </c>
      <c r="S27" s="48">
        <v>7</v>
      </c>
      <c r="T27" s="48">
        <v>7.49</v>
      </c>
      <c r="U27" s="50" t="s">
        <v>1</v>
      </c>
      <c r="V27" s="47">
        <v>18</v>
      </c>
      <c r="W27" s="48">
        <v>8</v>
      </c>
      <c r="X27" s="48">
        <v>54.33</v>
      </c>
      <c r="Y27" s="50" t="s">
        <v>2</v>
      </c>
      <c r="Z27" s="47">
        <v>93</v>
      </c>
      <c r="AA27" s="48">
        <v>8</v>
      </c>
      <c r="AB27" s="48">
        <v>0.9</v>
      </c>
      <c r="AC27" s="50" t="s">
        <v>1</v>
      </c>
    </row>
    <row r="28" spans="2:29" ht="28.5" customHeight="1">
      <c r="B28" s="307"/>
      <c r="C28" s="189"/>
      <c r="D28" s="308"/>
      <c r="E28" s="212"/>
      <c r="F28" s="186"/>
      <c r="G28" s="189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55.5" customHeight="1">
      <c r="B29" s="304" t="s">
        <v>51</v>
      </c>
      <c r="C29" s="146" t="s">
        <v>663</v>
      </c>
      <c r="D29" s="305" t="s">
        <v>662</v>
      </c>
      <c r="E29" s="165" t="s">
        <v>618</v>
      </c>
      <c r="F29" s="145"/>
      <c r="G29" s="146"/>
      <c r="H29" s="202">
        <v>3.5</v>
      </c>
      <c r="I29" s="149">
        <f>SUM(F29:H29)</f>
        <v>3.5</v>
      </c>
      <c r="J29" s="202"/>
      <c r="K29" s="149">
        <f>SUM(I29:J29)</f>
        <v>3.5</v>
      </c>
      <c r="L29" s="306" t="s">
        <v>661</v>
      </c>
      <c r="M29" s="82" t="s">
        <v>3</v>
      </c>
      <c r="N29" s="47">
        <v>18</v>
      </c>
      <c r="O29" s="48">
        <v>10</v>
      </c>
      <c r="P29" s="48">
        <v>0.5</v>
      </c>
      <c r="Q29" s="50" t="s">
        <v>2</v>
      </c>
      <c r="R29" s="47">
        <v>93</v>
      </c>
      <c r="S29" s="48">
        <v>7</v>
      </c>
      <c r="T29" s="48">
        <v>31.46</v>
      </c>
      <c r="U29" s="50" t="s">
        <v>1</v>
      </c>
      <c r="V29" s="47">
        <v>18</v>
      </c>
      <c r="W29" s="48">
        <v>9</v>
      </c>
      <c r="X29" s="49">
        <v>26.07</v>
      </c>
      <c r="Y29" s="50" t="s">
        <v>2</v>
      </c>
      <c r="Z29" s="47">
        <v>93</v>
      </c>
      <c r="AA29" s="48">
        <v>9</v>
      </c>
      <c r="AB29" s="48">
        <v>12.66</v>
      </c>
      <c r="AC29" s="50" t="s">
        <v>1</v>
      </c>
    </row>
    <row r="30" spans="2:29" ht="28.5" customHeight="1">
      <c r="B30" s="307"/>
      <c r="C30" s="189"/>
      <c r="D30" s="308"/>
      <c r="E30" s="212"/>
      <c r="F30" s="186"/>
      <c r="G30" s="189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41.25" customHeight="1">
      <c r="B31" s="304" t="s">
        <v>50</v>
      </c>
      <c r="C31" s="146" t="s">
        <v>660</v>
      </c>
      <c r="D31" s="305" t="s">
        <v>659</v>
      </c>
      <c r="E31" s="165" t="s">
        <v>618</v>
      </c>
      <c r="F31" s="145"/>
      <c r="G31" s="146"/>
      <c r="H31" s="202">
        <v>4.2</v>
      </c>
      <c r="I31" s="149">
        <f>SUM(F31:H31)</f>
        <v>4.2</v>
      </c>
      <c r="J31" s="202"/>
      <c r="K31" s="149">
        <f>SUM(I31:J31)</f>
        <v>4.2</v>
      </c>
      <c r="L31" s="306" t="s">
        <v>658</v>
      </c>
      <c r="M31" s="82" t="s">
        <v>3</v>
      </c>
      <c r="N31" s="47">
        <v>18</v>
      </c>
      <c r="O31" s="48">
        <v>11</v>
      </c>
      <c r="P31" s="48">
        <v>53.11</v>
      </c>
      <c r="Q31" s="50" t="s">
        <v>2</v>
      </c>
      <c r="R31" s="47">
        <v>93</v>
      </c>
      <c r="S31" s="48">
        <v>1</v>
      </c>
      <c r="T31" s="48">
        <v>49.08</v>
      </c>
      <c r="U31" s="50" t="s">
        <v>1</v>
      </c>
      <c r="V31" s="47">
        <v>18</v>
      </c>
      <c r="W31" s="48">
        <v>11</v>
      </c>
      <c r="X31" s="48">
        <v>13.35</v>
      </c>
      <c r="Y31" s="50" t="s">
        <v>2</v>
      </c>
      <c r="Z31" s="47">
        <v>93</v>
      </c>
      <c r="AA31" s="48">
        <v>3</v>
      </c>
      <c r="AB31" s="48">
        <v>48.43</v>
      </c>
      <c r="AC31" s="50" t="s">
        <v>1</v>
      </c>
    </row>
    <row r="32" spans="2:29" ht="28.5" customHeight="1">
      <c r="B32" s="307"/>
      <c r="C32" s="189"/>
      <c r="D32" s="308"/>
      <c r="E32" s="212"/>
      <c r="F32" s="186"/>
      <c r="G32" s="189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45.75" customHeight="1">
      <c r="B33" s="304" t="s">
        <v>48</v>
      </c>
      <c r="C33" s="146" t="s">
        <v>657</v>
      </c>
      <c r="D33" s="305" t="s">
        <v>656</v>
      </c>
      <c r="E33" s="165" t="s">
        <v>618</v>
      </c>
      <c r="F33" s="145"/>
      <c r="G33" s="146"/>
      <c r="H33" s="202">
        <v>5.9</v>
      </c>
      <c r="I33" s="149">
        <f>SUM(F33:H33)</f>
        <v>5.9</v>
      </c>
      <c r="J33" s="202"/>
      <c r="K33" s="149">
        <f>SUM(I33:J33)</f>
        <v>5.9</v>
      </c>
      <c r="L33" s="306" t="s">
        <v>655</v>
      </c>
      <c r="M33" s="82" t="s">
        <v>3</v>
      </c>
      <c r="N33" s="47">
        <v>18</v>
      </c>
      <c r="O33" s="48">
        <v>12</v>
      </c>
      <c r="P33" s="48">
        <v>32.450000000000003</v>
      </c>
      <c r="Q33" s="50" t="s">
        <v>2</v>
      </c>
      <c r="R33" s="47">
        <v>93</v>
      </c>
      <c r="S33" s="48">
        <v>4</v>
      </c>
      <c r="T33" s="48">
        <v>16.489999999999998</v>
      </c>
      <c r="U33" s="50" t="s">
        <v>1</v>
      </c>
      <c r="V33" s="47">
        <v>18</v>
      </c>
      <c r="W33" s="48">
        <v>11</v>
      </c>
      <c r="X33" s="49">
        <v>41</v>
      </c>
      <c r="Y33" s="50" t="s">
        <v>2</v>
      </c>
      <c r="Z33" s="47">
        <v>93</v>
      </c>
      <c r="AA33" s="48">
        <v>7</v>
      </c>
      <c r="AB33" s="48">
        <v>6.31</v>
      </c>
      <c r="AC33" s="50" t="s">
        <v>1</v>
      </c>
    </row>
    <row r="34" spans="2:29" ht="28.5" customHeight="1">
      <c r="B34" s="307"/>
      <c r="C34" s="189"/>
      <c r="D34" s="308"/>
      <c r="E34" s="212"/>
      <c r="F34" s="186"/>
      <c r="G34" s="189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9" customHeight="1">
      <c r="B35" s="304" t="s">
        <v>47</v>
      </c>
      <c r="C35" s="146" t="s">
        <v>654</v>
      </c>
      <c r="D35" s="305" t="s">
        <v>653</v>
      </c>
      <c r="E35" s="165" t="s">
        <v>618</v>
      </c>
      <c r="F35" s="145"/>
      <c r="G35" s="146"/>
      <c r="H35" s="202">
        <v>3.9</v>
      </c>
      <c r="I35" s="149">
        <f>SUM(F35:H35)</f>
        <v>3.9</v>
      </c>
      <c r="J35" s="202"/>
      <c r="K35" s="149">
        <f>SUM(I35:J35)</f>
        <v>3.9</v>
      </c>
      <c r="L35" s="306" t="s">
        <v>652</v>
      </c>
      <c r="M35" s="82" t="s">
        <v>3</v>
      </c>
      <c r="N35" s="47">
        <v>18</v>
      </c>
      <c r="O35" s="48">
        <v>12</v>
      </c>
      <c r="P35" s="48">
        <v>47.14</v>
      </c>
      <c r="Q35" s="50" t="s">
        <v>2</v>
      </c>
      <c r="R35" s="47">
        <v>93</v>
      </c>
      <c r="S35" s="48">
        <v>2</v>
      </c>
      <c r="T35" s="48">
        <v>15.61</v>
      </c>
      <c r="U35" s="50" t="s">
        <v>1</v>
      </c>
      <c r="V35" s="47">
        <v>18</v>
      </c>
      <c r="W35" s="48">
        <v>12</v>
      </c>
      <c r="X35" s="48">
        <v>32.049999999999997</v>
      </c>
      <c r="Y35" s="50" t="s">
        <v>2</v>
      </c>
      <c r="Z35" s="47">
        <v>93</v>
      </c>
      <c r="AA35" s="48">
        <v>4</v>
      </c>
      <c r="AB35" s="48">
        <v>15.99</v>
      </c>
      <c r="AC35" s="50" t="s">
        <v>1</v>
      </c>
    </row>
    <row r="36" spans="2:29" ht="28.5" customHeight="1">
      <c r="B36" s="340"/>
      <c r="C36" s="212"/>
      <c r="D36" s="341"/>
      <c r="E36" s="212"/>
      <c r="F36" s="191"/>
      <c r="G36" s="193"/>
      <c r="H36" s="191"/>
      <c r="I36" s="193"/>
      <c r="J36" s="191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42.75" customHeight="1">
      <c r="B37" s="304" t="s">
        <v>46</v>
      </c>
      <c r="C37" s="146" t="s">
        <v>651</v>
      </c>
      <c r="D37" s="305" t="s">
        <v>650</v>
      </c>
      <c r="E37" s="165" t="s">
        <v>618</v>
      </c>
      <c r="F37" s="145"/>
      <c r="G37" s="146"/>
      <c r="H37" s="202">
        <v>4</v>
      </c>
      <c r="I37" s="149">
        <v>4</v>
      </c>
      <c r="J37" s="202"/>
      <c r="K37" s="149">
        <f>SUM(I37:J37)</f>
        <v>4</v>
      </c>
      <c r="L37" s="306" t="s">
        <v>649</v>
      </c>
      <c r="M37" s="82" t="s">
        <v>10</v>
      </c>
      <c r="N37" s="47">
        <v>18</v>
      </c>
      <c r="O37" s="48">
        <v>7</v>
      </c>
      <c r="P37" s="48">
        <v>10.81</v>
      </c>
      <c r="Q37" s="50" t="s">
        <v>2</v>
      </c>
      <c r="R37" s="47">
        <v>93</v>
      </c>
      <c r="S37" s="48">
        <v>5</v>
      </c>
      <c r="T37" s="48">
        <v>30.91</v>
      </c>
      <c r="U37" s="50" t="s">
        <v>1</v>
      </c>
      <c r="V37" s="47">
        <v>18</v>
      </c>
      <c r="W37" s="48">
        <v>5</v>
      </c>
      <c r="X37" s="48">
        <v>23.52</v>
      </c>
      <c r="Y37" s="50" t="s">
        <v>2</v>
      </c>
      <c r="Z37" s="47">
        <v>93</v>
      </c>
      <c r="AA37" s="48">
        <v>5</v>
      </c>
      <c r="AB37" s="48">
        <v>20.77</v>
      </c>
      <c r="AC37" s="50" t="s">
        <v>1</v>
      </c>
    </row>
    <row r="38" spans="2:29" ht="28.5" customHeight="1">
      <c r="B38" s="307"/>
      <c r="C38" s="189"/>
      <c r="D38" s="308"/>
      <c r="E38" s="212"/>
      <c r="F38" s="186"/>
      <c r="G38" s="189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54.75" customHeight="1">
      <c r="B39" s="304" t="s">
        <v>45</v>
      </c>
      <c r="C39" s="146" t="s">
        <v>648</v>
      </c>
      <c r="D39" s="305" t="s">
        <v>647</v>
      </c>
      <c r="E39" s="165" t="s">
        <v>618</v>
      </c>
      <c r="F39" s="145"/>
      <c r="G39" s="146"/>
      <c r="H39" s="202">
        <v>9.1999999999999993</v>
      </c>
      <c r="I39" s="149">
        <f>SUM(F39:H39)</f>
        <v>9.1999999999999993</v>
      </c>
      <c r="J39" s="202">
        <v>4.8</v>
      </c>
      <c r="K39" s="149">
        <f>SUM(I39:J39)</f>
        <v>14</v>
      </c>
      <c r="L39" s="306" t="s">
        <v>646</v>
      </c>
      <c r="M39" s="82" t="s">
        <v>10</v>
      </c>
      <c r="N39" s="47">
        <v>18</v>
      </c>
      <c r="O39" s="48">
        <v>9</v>
      </c>
      <c r="P39" s="48">
        <v>1.68</v>
      </c>
      <c r="Q39" s="50" t="s">
        <v>2</v>
      </c>
      <c r="R39" s="47">
        <v>93</v>
      </c>
      <c r="S39" s="48">
        <v>5</v>
      </c>
      <c r="T39" s="48">
        <v>33.78</v>
      </c>
      <c r="U39" s="50" t="s">
        <v>1</v>
      </c>
      <c r="V39" s="47">
        <v>18</v>
      </c>
      <c r="W39" s="48">
        <v>5</v>
      </c>
      <c r="X39" s="48">
        <v>23.43</v>
      </c>
      <c r="Y39" s="50" t="s">
        <v>2</v>
      </c>
      <c r="Z39" s="47">
        <v>93</v>
      </c>
      <c r="AA39" s="48">
        <v>6</v>
      </c>
      <c r="AB39" s="48">
        <v>26.63</v>
      </c>
      <c r="AC39" s="50" t="s">
        <v>1</v>
      </c>
    </row>
    <row r="40" spans="2:29" ht="28.5" customHeight="1">
      <c r="B40" s="307"/>
      <c r="C40" s="189"/>
      <c r="D40" s="308"/>
      <c r="E40" s="212"/>
      <c r="F40" s="186"/>
      <c r="G40" s="189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40.5" customHeight="1">
      <c r="B41" s="304" t="s">
        <v>44</v>
      </c>
      <c r="C41" s="146" t="s">
        <v>645</v>
      </c>
      <c r="D41" s="305" t="s">
        <v>644</v>
      </c>
      <c r="E41" s="165" t="s">
        <v>618</v>
      </c>
      <c r="F41" s="145"/>
      <c r="G41" s="146"/>
      <c r="H41" s="202">
        <v>3.6</v>
      </c>
      <c r="I41" s="149">
        <f>SUM(F41:H41)</f>
        <v>3.6</v>
      </c>
      <c r="J41" s="202"/>
      <c r="K41" s="149">
        <f>SUM(I41:J41)</f>
        <v>3.6</v>
      </c>
      <c r="L41" s="306" t="s">
        <v>453</v>
      </c>
      <c r="M41" s="82" t="s">
        <v>3</v>
      </c>
      <c r="N41" s="47">
        <v>18</v>
      </c>
      <c r="O41" s="48">
        <v>9</v>
      </c>
      <c r="P41" s="48">
        <v>56.46</v>
      </c>
      <c r="Q41" s="50" t="s">
        <v>2</v>
      </c>
      <c r="R41" s="47">
        <v>93</v>
      </c>
      <c r="S41" s="48">
        <v>1</v>
      </c>
      <c r="T41" s="48">
        <v>49.52</v>
      </c>
      <c r="U41" s="50" t="s">
        <v>1</v>
      </c>
      <c r="V41" s="47">
        <v>18</v>
      </c>
      <c r="W41" s="48">
        <v>8</v>
      </c>
      <c r="X41" s="48">
        <v>16.05</v>
      </c>
      <c r="Y41" s="50" t="s">
        <v>2</v>
      </c>
      <c r="Z41" s="47">
        <v>93</v>
      </c>
      <c r="AA41" s="48">
        <v>2</v>
      </c>
      <c r="AB41" s="48">
        <v>40.840000000000003</v>
      </c>
      <c r="AC41" s="50" t="s">
        <v>1</v>
      </c>
    </row>
    <row r="42" spans="2:29" ht="28.5" customHeight="1">
      <c r="B42" s="307"/>
      <c r="C42" s="189"/>
      <c r="D42" s="308"/>
      <c r="E42" s="212"/>
      <c r="F42" s="186"/>
      <c r="G42" s="189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9" customHeight="1">
      <c r="B43" s="304" t="s">
        <v>43</v>
      </c>
      <c r="C43" s="146" t="s">
        <v>643</v>
      </c>
      <c r="D43" s="305" t="s">
        <v>642</v>
      </c>
      <c r="E43" s="165" t="s">
        <v>618</v>
      </c>
      <c r="F43" s="145"/>
      <c r="G43" s="146"/>
      <c r="H43" s="202">
        <v>6.6</v>
      </c>
      <c r="I43" s="149">
        <f>SUM(F43:H43)</f>
        <v>6.6</v>
      </c>
      <c r="J43" s="202"/>
      <c r="K43" s="149">
        <f>SUM(I43:J43)</f>
        <v>6.6</v>
      </c>
      <c r="L43" s="306" t="s">
        <v>433</v>
      </c>
      <c r="M43" s="82" t="s">
        <v>3</v>
      </c>
      <c r="N43" s="47">
        <v>18</v>
      </c>
      <c r="O43" s="48">
        <v>19</v>
      </c>
      <c r="P43" s="48">
        <v>38.17</v>
      </c>
      <c r="Q43" s="50" t="s">
        <v>2</v>
      </c>
      <c r="R43" s="47">
        <v>93</v>
      </c>
      <c r="S43" s="48">
        <v>5</v>
      </c>
      <c r="T43" s="48">
        <v>2.96</v>
      </c>
      <c r="U43" s="50" t="s">
        <v>1</v>
      </c>
      <c r="V43" s="47">
        <v>18</v>
      </c>
      <c r="W43" s="48">
        <v>22</v>
      </c>
      <c r="X43" s="49">
        <v>49.2</v>
      </c>
      <c r="Y43" s="50" t="s">
        <v>2</v>
      </c>
      <c r="Z43" s="47">
        <v>93</v>
      </c>
      <c r="AA43" s="48">
        <v>3</v>
      </c>
      <c r="AB43" s="48">
        <v>42.43</v>
      </c>
      <c r="AC43" s="50" t="s">
        <v>1</v>
      </c>
    </row>
    <row r="44" spans="2:29" ht="28.5" customHeight="1">
      <c r="B44" s="307"/>
      <c r="C44" s="189"/>
      <c r="D44" s="308"/>
      <c r="E44" s="212"/>
      <c r="F44" s="186"/>
      <c r="G44" s="189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40.5" customHeight="1">
      <c r="B45" s="304" t="s">
        <v>42</v>
      </c>
      <c r="C45" s="146" t="s">
        <v>641</v>
      </c>
      <c r="D45" s="305" t="s">
        <v>434</v>
      </c>
      <c r="E45" s="165" t="s">
        <v>618</v>
      </c>
      <c r="F45" s="145"/>
      <c r="G45" s="146"/>
      <c r="H45" s="202">
        <v>1</v>
      </c>
      <c r="I45" s="149">
        <f>SUM(F45:H45)</f>
        <v>1</v>
      </c>
      <c r="J45" s="202"/>
      <c r="K45" s="149">
        <f>SUM(I45:J45)</f>
        <v>1</v>
      </c>
      <c r="L45" s="306" t="s">
        <v>433</v>
      </c>
      <c r="M45" s="82" t="s">
        <v>3</v>
      </c>
      <c r="N45" s="47">
        <v>18</v>
      </c>
      <c r="O45" s="48">
        <v>8</v>
      </c>
      <c r="P45" s="48">
        <v>52.57</v>
      </c>
      <c r="Q45" s="50" t="s">
        <v>2</v>
      </c>
      <c r="R45" s="47">
        <v>93</v>
      </c>
      <c r="S45" s="48">
        <v>1</v>
      </c>
      <c r="T45" s="48">
        <v>38.21</v>
      </c>
      <c r="U45" s="50" t="s">
        <v>1</v>
      </c>
      <c r="V45" s="47">
        <v>18</v>
      </c>
      <c r="W45" s="48">
        <v>8</v>
      </c>
      <c r="X45" s="48">
        <v>55.02</v>
      </c>
      <c r="Y45" s="50" t="s">
        <v>2</v>
      </c>
      <c r="Z45" s="47">
        <v>93</v>
      </c>
      <c r="AA45" s="48">
        <v>2</v>
      </c>
      <c r="AB45" s="48">
        <v>11.69</v>
      </c>
      <c r="AC45" s="50" t="s">
        <v>1</v>
      </c>
    </row>
    <row r="46" spans="2:29" ht="28.5" customHeight="1">
      <c r="B46" s="307"/>
      <c r="C46" s="189"/>
      <c r="D46" s="308"/>
      <c r="E46" s="212"/>
      <c r="F46" s="186"/>
      <c r="G46" s="189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43.5" customHeight="1">
      <c r="B47" s="304" t="s">
        <v>41</v>
      </c>
      <c r="C47" s="146" t="s">
        <v>640</v>
      </c>
      <c r="D47" s="305" t="s">
        <v>639</v>
      </c>
      <c r="E47" s="165" t="s">
        <v>618</v>
      </c>
      <c r="F47" s="145"/>
      <c r="G47" s="146"/>
      <c r="H47" s="202">
        <v>2.7</v>
      </c>
      <c r="I47" s="149">
        <f>SUM(F47:H47)</f>
        <v>2.7</v>
      </c>
      <c r="J47" s="202"/>
      <c r="K47" s="149">
        <f>SUM(I47:J47)</f>
        <v>2.7</v>
      </c>
      <c r="L47" s="306" t="s">
        <v>368</v>
      </c>
      <c r="M47" s="82" t="s">
        <v>3</v>
      </c>
      <c r="N47" s="47">
        <v>18</v>
      </c>
      <c r="O47" s="48">
        <v>8</v>
      </c>
      <c r="P47" s="48">
        <v>24.55</v>
      </c>
      <c r="Q47" s="50" t="s">
        <v>2</v>
      </c>
      <c r="R47" s="47">
        <v>93</v>
      </c>
      <c r="S47" s="48">
        <v>1</v>
      </c>
      <c r="T47" s="48">
        <v>12.09</v>
      </c>
      <c r="U47" s="50" t="s">
        <v>1</v>
      </c>
      <c r="V47" s="47">
        <v>18</v>
      </c>
      <c r="W47" s="48">
        <v>8</v>
      </c>
      <c r="X47" s="48">
        <v>2.4900000000000002</v>
      </c>
      <c r="Y47" s="50" t="s">
        <v>2</v>
      </c>
      <c r="Z47" s="47">
        <v>93</v>
      </c>
      <c r="AA47" s="48">
        <v>2</v>
      </c>
      <c r="AB47" s="48">
        <v>26.85</v>
      </c>
      <c r="AC47" s="50" t="s">
        <v>1</v>
      </c>
    </row>
    <row r="48" spans="2:29" ht="28.5" customHeight="1">
      <c r="B48" s="307"/>
      <c r="C48" s="189"/>
      <c r="D48" s="308"/>
      <c r="E48" s="212"/>
      <c r="F48" s="186"/>
      <c r="G48" s="189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28.5" customHeight="1">
      <c r="B49" s="304" t="s">
        <v>40</v>
      </c>
      <c r="C49" s="146" t="s">
        <v>638</v>
      </c>
      <c r="D49" s="305" t="s">
        <v>637</v>
      </c>
      <c r="E49" s="165" t="s">
        <v>618</v>
      </c>
      <c r="F49" s="145"/>
      <c r="G49" s="146"/>
      <c r="H49" s="202">
        <v>9.1</v>
      </c>
      <c r="I49" s="149">
        <f>SUM(F49:H49)</f>
        <v>9.1</v>
      </c>
      <c r="J49" s="202"/>
      <c r="K49" s="149">
        <f>SUM(I49:J49)</f>
        <v>9.1</v>
      </c>
      <c r="L49" s="306" t="s">
        <v>636</v>
      </c>
      <c r="M49" s="82" t="s">
        <v>3</v>
      </c>
      <c r="N49" s="47">
        <v>18</v>
      </c>
      <c r="O49" s="48">
        <v>8</v>
      </c>
      <c r="P49" s="48">
        <v>28.61</v>
      </c>
      <c r="Q49" s="50" t="s">
        <v>2</v>
      </c>
      <c r="R49" s="47">
        <v>93</v>
      </c>
      <c r="S49" s="48">
        <v>3</v>
      </c>
      <c r="T49" s="48">
        <v>31.11</v>
      </c>
      <c r="U49" s="50" t="s">
        <v>1</v>
      </c>
      <c r="V49" s="47">
        <v>18</v>
      </c>
      <c r="W49" s="48">
        <v>4</v>
      </c>
      <c r="X49" s="48">
        <v>13.88</v>
      </c>
      <c r="Y49" s="50" t="s">
        <v>2</v>
      </c>
      <c r="Z49" s="47">
        <v>93</v>
      </c>
      <c r="AA49" s="48">
        <v>4</v>
      </c>
      <c r="AB49" s="48">
        <v>10.23</v>
      </c>
      <c r="AC49" s="50" t="s">
        <v>1</v>
      </c>
    </row>
    <row r="50" spans="2:29" ht="28.5" customHeight="1">
      <c r="B50" s="307"/>
      <c r="C50" s="189"/>
      <c r="D50" s="308"/>
      <c r="E50" s="212"/>
      <c r="F50" s="186"/>
      <c r="G50" s="189"/>
      <c r="H50" s="204"/>
      <c r="I50" s="193"/>
      <c r="J50" s="204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8.25" customHeight="1">
      <c r="B51" s="304" t="s">
        <v>39</v>
      </c>
      <c r="C51" s="146" t="s">
        <v>635</v>
      </c>
      <c r="D51" s="305" t="s">
        <v>634</v>
      </c>
      <c r="E51" s="165" t="s">
        <v>618</v>
      </c>
      <c r="F51" s="145"/>
      <c r="G51" s="146"/>
      <c r="H51" s="202">
        <v>4.3</v>
      </c>
      <c r="I51" s="149">
        <f>SUM(F51:H51)</f>
        <v>4.3</v>
      </c>
      <c r="J51" s="202"/>
      <c r="K51" s="149">
        <f>SUM(I51:J51)</f>
        <v>4.3</v>
      </c>
      <c r="L51" s="306" t="s">
        <v>633</v>
      </c>
      <c r="M51" s="82" t="s">
        <v>3</v>
      </c>
      <c r="N51" s="47">
        <v>18</v>
      </c>
      <c r="O51" s="48">
        <v>19</v>
      </c>
      <c r="P51" s="48">
        <v>17.5</v>
      </c>
      <c r="Q51" s="50" t="s">
        <v>2</v>
      </c>
      <c r="R51" s="47">
        <v>93</v>
      </c>
      <c r="S51" s="48">
        <v>4</v>
      </c>
      <c r="T51" s="48">
        <v>8.8800000000000008</v>
      </c>
      <c r="U51" s="50" t="s">
        <v>1</v>
      </c>
      <c r="V51" s="47">
        <v>18</v>
      </c>
      <c r="W51" s="48">
        <v>20</v>
      </c>
      <c r="X51" s="48">
        <v>1.07</v>
      </c>
      <c r="Y51" s="50" t="s">
        <v>2</v>
      </c>
      <c r="Z51" s="47">
        <v>93</v>
      </c>
      <c r="AA51" s="48">
        <v>2</v>
      </c>
      <c r="AB51" s="48">
        <v>32.840000000000003</v>
      </c>
      <c r="AC51" s="50" t="s">
        <v>1</v>
      </c>
    </row>
    <row r="52" spans="2:29" ht="28.5" customHeight="1">
      <c r="B52" s="307"/>
      <c r="C52" s="189"/>
      <c r="D52" s="308"/>
      <c r="E52" s="212"/>
      <c r="F52" s="186"/>
      <c r="G52" s="189"/>
      <c r="H52" s="204"/>
      <c r="I52" s="193"/>
      <c r="J52" s="204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28.5" customHeight="1">
      <c r="B53" s="304" t="s">
        <v>38</v>
      </c>
      <c r="C53" s="146" t="s">
        <v>632</v>
      </c>
      <c r="D53" s="305" t="s">
        <v>631</v>
      </c>
      <c r="E53" s="165" t="s">
        <v>618</v>
      </c>
      <c r="F53" s="145"/>
      <c r="G53" s="146"/>
      <c r="H53" s="202">
        <v>7</v>
      </c>
      <c r="I53" s="149">
        <f>SUM(F53:H53)</f>
        <v>7</v>
      </c>
      <c r="J53" s="202"/>
      <c r="K53" s="149">
        <f>SUM(I53:J53)</f>
        <v>7</v>
      </c>
      <c r="L53" s="306" t="s">
        <v>630</v>
      </c>
      <c r="M53" s="82" t="s">
        <v>3</v>
      </c>
      <c r="N53" s="47">
        <v>18</v>
      </c>
      <c r="O53" s="48">
        <v>8</v>
      </c>
      <c r="P53" s="48">
        <v>5.95</v>
      </c>
      <c r="Q53" s="50" t="s">
        <v>2</v>
      </c>
      <c r="R53" s="47">
        <v>93</v>
      </c>
      <c r="S53" s="48">
        <v>2</v>
      </c>
      <c r="T53" s="48">
        <v>44.7</v>
      </c>
      <c r="U53" s="50" t="s">
        <v>1</v>
      </c>
      <c r="V53" s="47">
        <v>18</v>
      </c>
      <c r="W53" s="48">
        <v>5</v>
      </c>
      <c r="X53" s="48">
        <v>23.62</v>
      </c>
      <c r="Y53" s="50" t="s">
        <v>2</v>
      </c>
      <c r="Z53" s="47">
        <v>93</v>
      </c>
      <c r="AA53" s="48">
        <v>1</v>
      </c>
      <c r="AB53" s="48">
        <v>9.33</v>
      </c>
      <c r="AC53" s="50" t="s">
        <v>1</v>
      </c>
    </row>
    <row r="54" spans="2:29" ht="28.5" customHeight="1">
      <c r="B54" s="307"/>
      <c r="C54" s="189"/>
      <c r="D54" s="308"/>
      <c r="E54" s="212"/>
      <c r="F54" s="186"/>
      <c r="G54" s="189"/>
      <c r="H54" s="204"/>
      <c r="I54" s="193"/>
      <c r="J54" s="204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41.25" customHeight="1" thickBot="1">
      <c r="B55" s="363" t="s">
        <v>37</v>
      </c>
      <c r="C55" s="364" t="s">
        <v>629</v>
      </c>
      <c r="D55" s="365" t="s">
        <v>628</v>
      </c>
      <c r="E55" s="366" t="s">
        <v>618</v>
      </c>
      <c r="F55" s="367"/>
      <c r="G55" s="364"/>
      <c r="H55" s="368">
        <v>5.3</v>
      </c>
      <c r="I55" s="369">
        <f>SUM(F55:H55)</f>
        <v>5.3</v>
      </c>
      <c r="J55" s="368"/>
      <c r="K55" s="369">
        <f>SUM(I55:J55)</f>
        <v>5.3</v>
      </c>
      <c r="L55" s="370" t="s">
        <v>627</v>
      </c>
      <c r="M55" s="82" t="s">
        <v>3</v>
      </c>
      <c r="N55" s="54">
        <v>18</v>
      </c>
      <c r="O55" s="55">
        <v>15</v>
      </c>
      <c r="P55" s="55">
        <v>2.11</v>
      </c>
      <c r="Q55" s="56" t="s">
        <v>2</v>
      </c>
      <c r="R55" s="54">
        <v>93</v>
      </c>
      <c r="S55" s="55">
        <v>7</v>
      </c>
      <c r="T55" s="55">
        <v>55.74</v>
      </c>
      <c r="U55" s="56" t="s">
        <v>1</v>
      </c>
      <c r="V55" s="54">
        <v>18</v>
      </c>
      <c r="W55" s="55">
        <v>16</v>
      </c>
      <c r="X55" s="55">
        <v>38.68</v>
      </c>
      <c r="Y55" s="56" t="s">
        <v>2</v>
      </c>
      <c r="Z55" s="54">
        <v>93</v>
      </c>
      <c r="AA55" s="55">
        <v>5</v>
      </c>
      <c r="AB55" s="55">
        <v>16.57</v>
      </c>
      <c r="AC55" s="56" t="s">
        <v>1</v>
      </c>
    </row>
    <row r="56" spans="2:29" ht="28.5" customHeight="1">
      <c r="B56" s="307"/>
      <c r="C56" s="189"/>
      <c r="D56" s="308"/>
      <c r="E56" s="212"/>
      <c r="F56" s="186"/>
      <c r="G56" s="189"/>
      <c r="H56" s="204"/>
      <c r="I56" s="193"/>
      <c r="J56" s="204"/>
      <c r="K56" s="193"/>
      <c r="L56" s="309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6" customHeight="1">
      <c r="B57" s="304" t="s">
        <v>36</v>
      </c>
      <c r="C57" s="146" t="s">
        <v>626</v>
      </c>
      <c r="D57" s="305" t="s">
        <v>625</v>
      </c>
      <c r="E57" s="165" t="s">
        <v>618</v>
      </c>
      <c r="F57" s="145"/>
      <c r="G57" s="146"/>
      <c r="H57" s="202">
        <v>2</v>
      </c>
      <c r="I57" s="149">
        <f>SUM(F57:H57)</f>
        <v>2</v>
      </c>
      <c r="J57" s="202"/>
      <c r="K57" s="149">
        <f>SUM(I57:J57)</f>
        <v>2</v>
      </c>
      <c r="L57" s="306" t="s">
        <v>624</v>
      </c>
      <c r="M57" s="82" t="s">
        <v>3</v>
      </c>
      <c r="N57" s="47">
        <v>18</v>
      </c>
      <c r="O57" s="48">
        <v>10</v>
      </c>
      <c r="P57" s="49">
        <v>0.6</v>
      </c>
      <c r="Q57" s="50" t="s">
        <v>2</v>
      </c>
      <c r="R57" s="47">
        <v>93</v>
      </c>
      <c r="S57" s="48">
        <v>7</v>
      </c>
      <c r="T57" s="48">
        <v>31.41</v>
      </c>
      <c r="U57" s="50" t="s">
        <v>1</v>
      </c>
      <c r="V57" s="47">
        <v>18</v>
      </c>
      <c r="W57" s="48">
        <v>10</v>
      </c>
      <c r="X57" s="48">
        <v>24.49</v>
      </c>
      <c r="Y57" s="50" t="s">
        <v>2</v>
      </c>
      <c r="Z57" s="47">
        <v>93</v>
      </c>
      <c r="AA57" s="48">
        <v>8</v>
      </c>
      <c r="AB57" s="48">
        <v>39.39</v>
      </c>
      <c r="AC57" s="50" t="s">
        <v>1</v>
      </c>
    </row>
    <row r="58" spans="2:29" ht="28.5" customHeight="1">
      <c r="B58" s="307"/>
      <c r="C58" s="189"/>
      <c r="D58" s="308"/>
      <c r="E58" s="212"/>
      <c r="F58" s="186"/>
      <c r="G58" s="189"/>
      <c r="H58" s="204"/>
      <c r="I58" s="193"/>
      <c r="J58" s="204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42" customHeight="1">
      <c r="B59" s="304" t="s">
        <v>35</v>
      </c>
      <c r="C59" s="146" t="s">
        <v>623</v>
      </c>
      <c r="D59" s="305" t="s">
        <v>622</v>
      </c>
      <c r="E59" s="165" t="s">
        <v>618</v>
      </c>
      <c r="F59" s="145"/>
      <c r="G59" s="146"/>
      <c r="H59" s="202">
        <v>2.5</v>
      </c>
      <c r="I59" s="149">
        <f>SUM(F59:H59)</f>
        <v>2.5</v>
      </c>
      <c r="J59" s="202"/>
      <c r="K59" s="149">
        <f>SUM(I59:J59)</f>
        <v>2.5</v>
      </c>
      <c r="L59" s="306" t="s">
        <v>621</v>
      </c>
      <c r="M59" s="82" t="s">
        <v>3</v>
      </c>
      <c r="N59" s="47">
        <v>18</v>
      </c>
      <c r="O59" s="48">
        <v>11</v>
      </c>
      <c r="P59" s="48">
        <v>40.54</v>
      </c>
      <c r="Q59" s="50" t="s">
        <v>2</v>
      </c>
      <c r="R59" s="47">
        <v>93</v>
      </c>
      <c r="S59" s="48">
        <v>7</v>
      </c>
      <c r="T59" s="48">
        <v>36.229999999999997</v>
      </c>
      <c r="U59" s="50" t="s">
        <v>1</v>
      </c>
      <c r="V59" s="47">
        <v>18</v>
      </c>
      <c r="W59" s="48">
        <v>10</v>
      </c>
      <c r="X59" s="48">
        <v>50.8</v>
      </c>
      <c r="Y59" s="50" t="s">
        <v>2</v>
      </c>
      <c r="Z59" s="47">
        <v>93</v>
      </c>
      <c r="AA59" s="48">
        <v>8</v>
      </c>
      <c r="AB59" s="48">
        <v>17.91</v>
      </c>
      <c r="AC59" s="50" t="s">
        <v>1</v>
      </c>
    </row>
    <row r="60" spans="2:29" ht="28.5" customHeight="1">
      <c r="B60" s="307"/>
      <c r="C60" s="189"/>
      <c r="D60" s="308"/>
      <c r="E60" s="212"/>
      <c r="F60" s="186"/>
      <c r="G60" s="189"/>
      <c r="H60" s="204"/>
      <c r="I60" s="193"/>
      <c r="J60" s="204"/>
      <c r="K60" s="193"/>
      <c r="L60" s="309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6.75" customHeight="1">
      <c r="B61" s="304" t="s">
        <v>34</v>
      </c>
      <c r="C61" s="146" t="s">
        <v>620</v>
      </c>
      <c r="D61" s="305" t="s">
        <v>619</v>
      </c>
      <c r="E61" s="165" t="s">
        <v>618</v>
      </c>
      <c r="F61" s="202">
        <v>4</v>
      </c>
      <c r="G61" s="146"/>
      <c r="H61" s="81"/>
      <c r="I61" s="149">
        <f>SUM(F61:H61)</f>
        <v>4</v>
      </c>
      <c r="J61" s="202"/>
      <c r="K61" s="149">
        <f>SUM(I61:J61)</f>
        <v>4</v>
      </c>
      <c r="L61" s="306" t="s">
        <v>617</v>
      </c>
      <c r="M61" s="82" t="s">
        <v>3</v>
      </c>
      <c r="N61" s="47">
        <v>18</v>
      </c>
      <c r="O61" s="48">
        <v>9</v>
      </c>
      <c r="P61" s="48">
        <v>10.01</v>
      </c>
      <c r="Q61" s="50" t="s">
        <v>2</v>
      </c>
      <c r="R61" s="47">
        <v>93</v>
      </c>
      <c r="S61" s="48">
        <v>11</v>
      </c>
      <c r="T61" s="48">
        <v>54.93</v>
      </c>
      <c r="U61" s="50" t="s">
        <v>1</v>
      </c>
      <c r="V61" s="47">
        <v>18</v>
      </c>
      <c r="W61" s="48">
        <v>11</v>
      </c>
      <c r="X61" s="48">
        <v>48.54</v>
      </c>
      <c r="Y61" s="50" t="s">
        <v>2</v>
      </c>
      <c r="Z61" s="47">
        <v>93</v>
      </c>
      <c r="AA61" s="48">
        <v>12</v>
      </c>
      <c r="AB61" s="48">
        <v>16.75</v>
      </c>
      <c r="AC61" s="50" t="s">
        <v>1</v>
      </c>
    </row>
    <row r="62" spans="2:29" ht="28.5" customHeight="1" thickBot="1">
      <c r="B62" s="312"/>
      <c r="C62" s="197"/>
      <c r="D62" s="313"/>
      <c r="E62" s="197"/>
      <c r="F62" s="198"/>
      <c r="G62" s="199"/>
      <c r="H62" s="198"/>
      <c r="I62" s="199"/>
      <c r="J62" s="198"/>
      <c r="K62" s="199"/>
      <c r="L62" s="79"/>
      <c r="N62" s="51"/>
      <c r="O62" s="52"/>
      <c r="P62" s="52"/>
      <c r="Q62" s="53"/>
      <c r="R62" s="51"/>
      <c r="S62" s="52"/>
      <c r="T62" s="52"/>
      <c r="U62" s="53"/>
      <c r="V62" s="51"/>
      <c r="W62" s="52"/>
      <c r="X62" s="52"/>
      <c r="Y62" s="53"/>
      <c r="Z62" s="51"/>
      <c r="AA62" s="52"/>
      <c r="AB62" s="52"/>
      <c r="AC62" s="53"/>
    </row>
    <row r="63" spans="2:29" ht="12.75" customHeight="1">
      <c r="B63" s="62"/>
      <c r="C63" s="62"/>
      <c r="D63" s="95"/>
      <c r="E63" s="62"/>
      <c r="F63" s="63"/>
      <c r="G63" s="63"/>
      <c r="H63" s="63"/>
      <c r="I63" s="63"/>
      <c r="J63" s="63"/>
      <c r="K63" s="63"/>
      <c r="L63" s="95"/>
    </row>
    <row r="64" spans="2:29" ht="12.75" customHeight="1" thickBot="1">
      <c r="B64" s="62"/>
      <c r="C64" s="62"/>
      <c r="D64" s="95"/>
      <c r="E64" s="62"/>
      <c r="F64" s="63"/>
      <c r="G64" s="63"/>
      <c r="H64" s="63"/>
      <c r="I64" s="63"/>
      <c r="J64" s="63"/>
      <c r="K64" s="63"/>
      <c r="L64" s="95"/>
    </row>
    <row r="65" spans="2:13" ht="28.5" customHeight="1" thickBot="1">
      <c r="B65" s="64">
        <f>SUBTOTAL(3,B10:B62)</f>
        <v>26</v>
      </c>
      <c r="C65" s="65"/>
      <c r="D65" s="66"/>
      <c r="E65" s="65" t="s">
        <v>0</v>
      </c>
      <c r="F65" s="67">
        <f>SUM(F10:F62)</f>
        <v>4</v>
      </c>
      <c r="G65" s="67">
        <f>SUM(G10:G64)</f>
        <v>2.8</v>
      </c>
      <c r="H65" s="67">
        <f>SUM(H10:H62)</f>
        <v>162.60000000000002</v>
      </c>
      <c r="I65" s="67">
        <f>SUM(I10:I62)</f>
        <v>169.40000000000003</v>
      </c>
      <c r="J65" s="67">
        <f>SUM(J10:J62)</f>
        <v>6.3</v>
      </c>
      <c r="K65" s="68">
        <f>SUM(K10:K62)</f>
        <v>175.70000000000002</v>
      </c>
      <c r="L65" s="297"/>
    </row>
    <row r="66" spans="2:13" ht="14.25" customHeight="1">
      <c r="B66" s="62"/>
      <c r="C66" s="62"/>
      <c r="D66" s="95"/>
      <c r="E66" s="62"/>
      <c r="F66" s="63"/>
      <c r="G66" s="63"/>
      <c r="H66" s="63"/>
      <c r="I66" s="63"/>
      <c r="J66" s="63"/>
      <c r="K66" s="63"/>
      <c r="L66" s="95"/>
      <c r="M66" s="82" t="s">
        <v>201</v>
      </c>
    </row>
    <row r="67" spans="2:13" ht="28.5" customHeight="1">
      <c r="B67" s="62"/>
      <c r="C67" s="62"/>
      <c r="D67" s="95"/>
      <c r="E67" s="62"/>
      <c r="F67" s="63"/>
      <c r="G67" s="63"/>
      <c r="H67" s="63"/>
      <c r="I67" s="63"/>
      <c r="J67" s="63"/>
      <c r="K67" s="63"/>
      <c r="L67" s="95"/>
    </row>
    <row r="68" spans="2:13" ht="28.5" customHeight="1">
      <c r="B68" s="62"/>
      <c r="C68" s="62"/>
      <c r="D68" s="95"/>
      <c r="E68" s="62"/>
      <c r="F68" s="63"/>
      <c r="G68" s="63"/>
      <c r="H68" s="63"/>
      <c r="I68" s="63"/>
      <c r="J68" s="63"/>
      <c r="K68" s="63"/>
      <c r="L68" s="95"/>
    </row>
    <row r="69" spans="2:13" ht="28.5" customHeight="1">
      <c r="B69" s="62"/>
      <c r="C69" s="62"/>
      <c r="D69" s="95"/>
      <c r="E69" s="62"/>
      <c r="F69" s="63"/>
      <c r="G69" s="63"/>
      <c r="H69" s="63"/>
      <c r="I69" s="63"/>
      <c r="J69" s="63"/>
      <c r="K69" s="63"/>
      <c r="L69" s="95"/>
    </row>
    <row r="70" spans="2:13">
      <c r="B70" s="62"/>
      <c r="C70" s="62"/>
      <c r="D70" s="95"/>
      <c r="E70" s="62"/>
      <c r="F70" s="63"/>
      <c r="G70" s="63"/>
      <c r="H70" s="63"/>
      <c r="I70" s="63"/>
      <c r="J70" s="63"/>
      <c r="K70" s="63"/>
      <c r="L70" s="95"/>
    </row>
    <row r="71" spans="2:13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3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3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3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3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3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3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3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3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3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</sheetData>
  <mergeCells count="22">
    <mergeCell ref="V7:AC7"/>
    <mergeCell ref="C8:C9"/>
    <mergeCell ref="B8:B9"/>
    <mergeCell ref="E8:E9"/>
    <mergeCell ref="F8:H8"/>
    <mergeCell ref="D8:D9"/>
    <mergeCell ref="E5:L5"/>
    <mergeCell ref="E2:AD2"/>
    <mergeCell ref="E3:AD3"/>
    <mergeCell ref="E4:AD4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N6:AC6"/>
    <mergeCell ref="N7:U7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2022</oddFooter>
  </headerFooter>
  <rowBreaks count="1" manualBreakCount="1">
    <brk id="46" max="29" man="1"/>
  </rowBreaks>
  <colBreaks count="1" manualBreakCount="1">
    <brk id="12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B2:AD995"/>
  <sheetViews>
    <sheetView view="pageBreakPreview" topLeftCell="A37" zoomScale="90" zoomScaleSheetLayoutView="90" workbookViewId="0">
      <selection activeCell="D11" sqref="D11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3.85546875" style="82" customWidth="1"/>
    <col min="4" max="4" width="42.28515625" style="82" customWidth="1"/>
    <col min="5" max="5" width="13.7109375" style="82" customWidth="1"/>
    <col min="6" max="6" width="12" style="82" customWidth="1"/>
    <col min="7" max="7" width="9.28515625" style="82" customWidth="1"/>
    <col min="8" max="8" width="10.42578125" style="82" customWidth="1"/>
    <col min="9" max="9" width="19.7109375" style="82" customWidth="1"/>
    <col min="10" max="10" width="15" style="82" customWidth="1"/>
    <col min="11" max="11" width="14.5703125" style="82" customWidth="1"/>
    <col min="12" max="12" width="33.85546875" style="82" customWidth="1"/>
    <col min="13" max="13" width="18.7109375" style="82" customWidth="1"/>
    <col min="14" max="15" width="3.7109375" style="82" customWidth="1"/>
    <col min="16" max="16" width="6.5703125" style="82" customWidth="1"/>
    <col min="17" max="19" width="3.7109375" style="82" customWidth="1"/>
    <col min="20" max="20" width="6.570312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2.425781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616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1.7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57.7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77"/>
      <c r="C10" s="178"/>
      <c r="D10" s="179"/>
      <c r="E10" s="180"/>
      <c r="F10" s="181"/>
      <c r="G10" s="182"/>
      <c r="H10" s="183"/>
      <c r="I10" s="182"/>
      <c r="J10" s="183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6">
      <c r="B11" s="304" t="s">
        <v>62</v>
      </c>
      <c r="C11" s="146" t="s">
        <v>615</v>
      </c>
      <c r="D11" s="305" t="s">
        <v>614</v>
      </c>
      <c r="E11" s="165" t="s">
        <v>567</v>
      </c>
      <c r="F11" s="145"/>
      <c r="G11" s="388">
        <v>1.5</v>
      </c>
      <c r="H11" s="202">
        <v>55.7</v>
      </c>
      <c r="I11" s="149">
        <f>SUM(F11:H11)</f>
        <v>57.2</v>
      </c>
      <c r="J11" s="202"/>
      <c r="K11" s="149">
        <f>SUM(I11:J11)</f>
        <v>57.2</v>
      </c>
      <c r="L11" s="306" t="s">
        <v>613</v>
      </c>
      <c r="M11" s="82" t="s">
        <v>3</v>
      </c>
      <c r="N11" s="47">
        <v>17</v>
      </c>
      <c r="O11" s="48">
        <v>41</v>
      </c>
      <c r="P11" s="49">
        <v>52.54</v>
      </c>
      <c r="Q11" s="50" t="s">
        <v>2</v>
      </c>
      <c r="R11" s="47">
        <v>92</v>
      </c>
      <c r="S11" s="48">
        <v>7</v>
      </c>
      <c r="T11" s="49">
        <v>54.73</v>
      </c>
      <c r="U11" s="50" t="s">
        <v>1</v>
      </c>
      <c r="V11" s="47">
        <v>18</v>
      </c>
      <c r="W11" s="48">
        <v>5</v>
      </c>
      <c r="X11" s="49">
        <v>37.369999999999997</v>
      </c>
      <c r="Y11" s="50" t="s">
        <v>2</v>
      </c>
      <c r="Z11" s="47">
        <v>92</v>
      </c>
      <c r="AA11" s="48">
        <v>8</v>
      </c>
      <c r="AB11" s="49">
        <v>36.21</v>
      </c>
      <c r="AC11" s="50" t="s">
        <v>1</v>
      </c>
    </row>
    <row r="12" spans="2:30">
      <c r="B12" s="307"/>
      <c r="C12" s="189"/>
      <c r="D12" s="308"/>
      <c r="E12" s="212"/>
      <c r="F12" s="186"/>
      <c r="G12" s="189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54">
      <c r="B13" s="304" t="s">
        <v>216</v>
      </c>
      <c r="C13" s="146" t="s">
        <v>612</v>
      </c>
      <c r="D13" s="305" t="s">
        <v>611</v>
      </c>
      <c r="E13" s="165" t="s">
        <v>567</v>
      </c>
      <c r="F13" s="145"/>
      <c r="G13" s="146"/>
      <c r="H13" s="202"/>
      <c r="I13" s="149"/>
      <c r="J13" s="202">
        <v>16.399999999999999</v>
      </c>
      <c r="K13" s="149">
        <f>SUM(I13:J13)</f>
        <v>16.399999999999999</v>
      </c>
      <c r="L13" s="306" t="s">
        <v>610</v>
      </c>
      <c r="M13" s="82" t="s">
        <v>3</v>
      </c>
      <c r="N13" s="47">
        <v>17</v>
      </c>
      <c r="O13" s="48">
        <v>59</v>
      </c>
      <c r="P13" s="48">
        <v>3.9</v>
      </c>
      <c r="Q13" s="50" t="s">
        <v>2</v>
      </c>
      <c r="R13" s="47">
        <v>91</v>
      </c>
      <c r="S13" s="48">
        <v>52</v>
      </c>
      <c r="T13" s="48">
        <v>0.24</v>
      </c>
      <c r="U13" s="50" t="s">
        <v>1</v>
      </c>
      <c r="V13" s="47">
        <v>17</v>
      </c>
      <c r="W13" s="48">
        <v>57</v>
      </c>
      <c r="X13" s="48">
        <v>19.579999999999998</v>
      </c>
      <c r="Y13" s="50" t="s">
        <v>2</v>
      </c>
      <c r="Z13" s="47">
        <v>91</v>
      </c>
      <c r="AA13" s="48">
        <v>50</v>
      </c>
      <c r="AB13" s="48">
        <v>46.94</v>
      </c>
      <c r="AC13" s="50" t="s">
        <v>1</v>
      </c>
    </row>
    <row r="14" spans="2:30">
      <c r="B14" s="307"/>
      <c r="C14" s="189"/>
      <c r="D14" s="308"/>
      <c r="E14" s="212"/>
      <c r="F14" s="186"/>
      <c r="G14" s="189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>
      <c r="B15" s="304" t="s">
        <v>59</v>
      </c>
      <c r="C15" s="146" t="s">
        <v>609</v>
      </c>
      <c r="D15" s="305" t="s">
        <v>608</v>
      </c>
      <c r="E15" s="165" t="s">
        <v>567</v>
      </c>
      <c r="F15" s="145"/>
      <c r="G15" s="146"/>
      <c r="H15" s="202"/>
      <c r="I15" s="149"/>
      <c r="J15" s="202">
        <v>8.7200000000000006</v>
      </c>
      <c r="K15" s="149">
        <f>SUM(I15:J15)</f>
        <v>8.7200000000000006</v>
      </c>
      <c r="L15" s="306" t="s">
        <v>588</v>
      </c>
      <c r="M15" s="82" t="s">
        <v>3</v>
      </c>
      <c r="N15" s="47">
        <v>17</v>
      </c>
      <c r="O15" s="48">
        <v>52</v>
      </c>
      <c r="P15" s="48">
        <v>33.01</v>
      </c>
      <c r="Q15" s="50" t="s">
        <v>2</v>
      </c>
      <c r="R15" s="47">
        <v>92</v>
      </c>
      <c r="S15" s="48">
        <v>8</v>
      </c>
      <c r="T15" s="48">
        <v>12.11</v>
      </c>
      <c r="U15" s="50" t="s">
        <v>1</v>
      </c>
      <c r="V15" s="47">
        <v>17</v>
      </c>
      <c r="W15" s="48">
        <v>52</v>
      </c>
      <c r="X15" s="48">
        <v>39.700000000000003</v>
      </c>
      <c r="Y15" s="50" t="s">
        <v>2</v>
      </c>
      <c r="Z15" s="47">
        <v>92</v>
      </c>
      <c r="AA15" s="48">
        <v>12</v>
      </c>
      <c r="AB15" s="48">
        <v>51.76</v>
      </c>
      <c r="AC15" s="50" t="s">
        <v>1</v>
      </c>
    </row>
    <row r="16" spans="2:30">
      <c r="B16" s="307"/>
      <c r="C16" s="189"/>
      <c r="D16" s="308"/>
      <c r="E16" s="212"/>
      <c r="F16" s="186"/>
      <c r="G16" s="189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>
      <c r="B17" s="304" t="s">
        <v>58</v>
      </c>
      <c r="C17" s="146" t="s">
        <v>607</v>
      </c>
      <c r="D17" s="305" t="s">
        <v>606</v>
      </c>
      <c r="E17" s="165" t="s">
        <v>567</v>
      </c>
      <c r="F17" s="145"/>
      <c r="G17" s="146"/>
      <c r="H17" s="202"/>
      <c r="I17" s="149"/>
      <c r="J17" s="202">
        <v>3.79</v>
      </c>
      <c r="K17" s="149">
        <f>SUM(I17:J17)</f>
        <v>3.79</v>
      </c>
      <c r="L17" s="306" t="s">
        <v>588</v>
      </c>
      <c r="M17" s="82" t="s">
        <v>3</v>
      </c>
      <c r="N17" s="47">
        <v>17</v>
      </c>
      <c r="O17" s="48">
        <v>54</v>
      </c>
      <c r="P17" s="48">
        <v>18.47</v>
      </c>
      <c r="Q17" s="50" t="s">
        <v>2</v>
      </c>
      <c r="R17" s="47">
        <v>92</v>
      </c>
      <c r="S17" s="48">
        <v>9</v>
      </c>
      <c r="T17" s="48">
        <v>28.05</v>
      </c>
      <c r="U17" s="50" t="s">
        <v>1</v>
      </c>
      <c r="V17" s="47">
        <v>17</v>
      </c>
      <c r="W17" s="48">
        <v>52</v>
      </c>
      <c r="X17" s="48">
        <v>45.06</v>
      </c>
      <c r="Y17" s="50" t="s">
        <v>2</v>
      </c>
      <c r="Z17" s="47">
        <v>92</v>
      </c>
      <c r="AA17" s="48">
        <v>11</v>
      </c>
      <c r="AB17" s="48">
        <v>46.36</v>
      </c>
      <c r="AC17" s="50" t="s">
        <v>1</v>
      </c>
    </row>
    <row r="18" spans="2:29">
      <c r="B18" s="307"/>
      <c r="C18" s="189"/>
      <c r="D18" s="308"/>
      <c r="E18" s="212"/>
      <c r="F18" s="186"/>
      <c r="G18" s="189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54">
      <c r="B19" s="304" t="s">
        <v>56</v>
      </c>
      <c r="C19" s="146" t="s">
        <v>605</v>
      </c>
      <c r="D19" s="305" t="s">
        <v>604</v>
      </c>
      <c r="E19" s="165" t="s">
        <v>567</v>
      </c>
      <c r="F19" s="145"/>
      <c r="G19" s="146"/>
      <c r="H19" s="202"/>
      <c r="I19" s="149"/>
      <c r="J19" s="202">
        <v>44.61</v>
      </c>
      <c r="K19" s="149">
        <f>SUM(I19:J19)</f>
        <v>44.61</v>
      </c>
      <c r="L19" s="306" t="s">
        <v>57</v>
      </c>
      <c r="M19" s="82" t="s">
        <v>10</v>
      </c>
      <c r="N19" s="47">
        <v>17</v>
      </c>
      <c r="O19" s="48">
        <v>54</v>
      </c>
      <c r="P19" s="48">
        <v>3.74</v>
      </c>
      <c r="Q19" s="50" t="s">
        <v>2</v>
      </c>
      <c r="R19" s="47">
        <v>91</v>
      </c>
      <c r="S19" s="48">
        <v>49</v>
      </c>
      <c r="T19" s="48">
        <v>0.66</v>
      </c>
      <c r="U19" s="50" t="s">
        <v>1</v>
      </c>
      <c r="V19" s="47">
        <v>18</v>
      </c>
      <c r="W19" s="48">
        <v>0</v>
      </c>
      <c r="X19" s="48">
        <v>58.84</v>
      </c>
      <c r="Y19" s="50" t="s">
        <v>2</v>
      </c>
      <c r="Z19" s="47">
        <v>91</v>
      </c>
      <c r="AA19" s="48">
        <v>57</v>
      </c>
      <c r="AB19" s="48">
        <v>56.39</v>
      </c>
      <c r="AC19" s="50" t="s">
        <v>1</v>
      </c>
    </row>
    <row r="20" spans="2:29">
      <c r="B20" s="307"/>
      <c r="C20" s="189"/>
      <c r="D20" s="308"/>
      <c r="E20" s="212"/>
      <c r="F20" s="186"/>
      <c r="G20" s="189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603</v>
      </c>
      <c r="D21" s="305" t="s">
        <v>602</v>
      </c>
      <c r="E21" s="165" t="s">
        <v>567</v>
      </c>
      <c r="F21" s="145"/>
      <c r="G21" s="146"/>
      <c r="H21" s="202">
        <v>42.81</v>
      </c>
      <c r="I21" s="149">
        <f>SUM(F21:H21)</f>
        <v>42.81</v>
      </c>
      <c r="J21" s="202" t="s">
        <v>201</v>
      </c>
      <c r="K21" s="149">
        <f>SUM(I21:J21)</f>
        <v>42.81</v>
      </c>
      <c r="L21" s="306" t="s">
        <v>588</v>
      </c>
      <c r="M21" s="82" t="s">
        <v>3</v>
      </c>
      <c r="N21" s="47">
        <v>18</v>
      </c>
      <c r="O21" s="48">
        <v>15</v>
      </c>
      <c r="P21" s="48">
        <v>26.65</v>
      </c>
      <c r="Q21" s="50" t="s">
        <v>2</v>
      </c>
      <c r="R21" s="47">
        <v>92</v>
      </c>
      <c r="S21" s="48">
        <v>18</v>
      </c>
      <c r="T21" s="48">
        <v>55.2</v>
      </c>
      <c r="U21" s="50" t="s">
        <v>1</v>
      </c>
      <c r="V21" s="47">
        <v>18</v>
      </c>
      <c r="W21" s="48">
        <v>6</v>
      </c>
      <c r="X21" s="48">
        <v>7.1</v>
      </c>
      <c r="Y21" s="50" t="s">
        <v>2</v>
      </c>
      <c r="Z21" s="47">
        <v>92</v>
      </c>
      <c r="AA21" s="48">
        <v>10</v>
      </c>
      <c r="AB21" s="48">
        <v>10.79</v>
      </c>
      <c r="AC21" s="50" t="s">
        <v>1</v>
      </c>
    </row>
    <row r="22" spans="2:29">
      <c r="B22" s="307"/>
      <c r="C22" s="189"/>
      <c r="D22" s="308"/>
      <c r="E22" s="212"/>
      <c r="F22" s="186"/>
      <c r="G22" s="189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601</v>
      </c>
      <c r="D23" s="305" t="s">
        <v>600</v>
      </c>
      <c r="E23" s="165" t="s">
        <v>567</v>
      </c>
      <c r="F23" s="145"/>
      <c r="G23" s="146"/>
      <c r="H23" s="202"/>
      <c r="I23" s="149"/>
      <c r="J23" s="202">
        <v>5.87</v>
      </c>
      <c r="K23" s="149">
        <f>SUM(I23:J23)</f>
        <v>5.87</v>
      </c>
      <c r="L23" s="306" t="s">
        <v>599</v>
      </c>
      <c r="M23" s="82" t="s">
        <v>5</v>
      </c>
      <c r="N23" s="47">
        <v>17</v>
      </c>
      <c r="O23" s="48">
        <v>56</v>
      </c>
      <c r="P23" s="48">
        <v>0.61</v>
      </c>
      <c r="Q23" s="50" t="s">
        <v>2</v>
      </c>
      <c r="R23" s="47">
        <v>92</v>
      </c>
      <c r="S23" s="48">
        <v>15</v>
      </c>
      <c r="T23" s="48">
        <v>51.54</v>
      </c>
      <c r="U23" s="50" t="s">
        <v>1</v>
      </c>
      <c r="V23" s="47">
        <v>17</v>
      </c>
      <c r="W23" s="48">
        <v>55</v>
      </c>
      <c r="X23" s="48">
        <v>33.97</v>
      </c>
      <c r="Y23" s="50" t="s">
        <v>2</v>
      </c>
      <c r="Z23" s="47">
        <v>92</v>
      </c>
      <c r="AA23" s="48">
        <v>12</v>
      </c>
      <c r="AB23" s="48">
        <v>54.49</v>
      </c>
      <c r="AC23" s="50" t="s">
        <v>1</v>
      </c>
    </row>
    <row r="24" spans="2:29">
      <c r="B24" s="307"/>
      <c r="C24" s="189"/>
      <c r="D24" s="308"/>
      <c r="E24" s="212"/>
      <c r="F24" s="186"/>
      <c r="G24" s="189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72">
      <c r="B25" s="304" t="s">
        <v>53</v>
      </c>
      <c r="C25" s="146" t="s">
        <v>598</v>
      </c>
      <c r="D25" s="305" t="s">
        <v>597</v>
      </c>
      <c r="E25" s="165" t="s">
        <v>567</v>
      </c>
      <c r="F25" s="145"/>
      <c r="G25" s="146"/>
      <c r="H25" s="202">
        <v>9.17</v>
      </c>
      <c r="I25" s="149">
        <f>SUM(F25:H25)</f>
        <v>9.17</v>
      </c>
      <c r="J25" s="202">
        <v>12.2</v>
      </c>
      <c r="K25" s="149">
        <f>SUM(I25:J25)</f>
        <v>21.369999999999997</v>
      </c>
      <c r="L25" s="306" t="s">
        <v>588</v>
      </c>
      <c r="M25" s="82" t="s">
        <v>10</v>
      </c>
      <c r="N25" s="47">
        <v>18</v>
      </c>
      <c r="O25" s="48">
        <v>0</v>
      </c>
      <c r="P25" s="48">
        <v>0.61</v>
      </c>
      <c r="Q25" s="50" t="s">
        <v>2</v>
      </c>
      <c r="R25" s="47">
        <v>92</v>
      </c>
      <c r="S25" s="48">
        <v>20</v>
      </c>
      <c r="T25" s="48">
        <v>37.89</v>
      </c>
      <c r="U25" s="50" t="s">
        <v>1</v>
      </c>
      <c r="V25" s="47">
        <v>18</v>
      </c>
      <c r="W25" s="48">
        <v>1</v>
      </c>
      <c r="X25" s="48">
        <v>54.86</v>
      </c>
      <c r="Y25" s="50" t="s">
        <v>2</v>
      </c>
      <c r="Z25" s="47">
        <v>92</v>
      </c>
      <c r="AA25" s="48">
        <v>9</v>
      </c>
      <c r="AB25" s="48">
        <v>27.78</v>
      </c>
      <c r="AC25" s="50" t="s">
        <v>1</v>
      </c>
    </row>
    <row r="26" spans="2:29">
      <c r="B26" s="307"/>
      <c r="C26" s="189"/>
      <c r="D26" s="308"/>
      <c r="E26" s="212"/>
      <c r="F26" s="186"/>
      <c r="G26" s="189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596</v>
      </c>
      <c r="D27" s="305" t="s">
        <v>595</v>
      </c>
      <c r="E27" s="165" t="s">
        <v>567</v>
      </c>
      <c r="F27" s="145"/>
      <c r="G27" s="146"/>
      <c r="H27" s="202"/>
      <c r="I27" s="149"/>
      <c r="J27" s="202">
        <v>2.2000000000000002</v>
      </c>
      <c r="K27" s="149">
        <f>SUM(I27:J27)</f>
        <v>2.2000000000000002</v>
      </c>
      <c r="L27" s="306" t="s">
        <v>594</v>
      </c>
      <c r="M27" s="82" t="s">
        <v>5</v>
      </c>
      <c r="N27" s="47">
        <v>17</v>
      </c>
      <c r="O27" s="48">
        <v>51</v>
      </c>
      <c r="P27" s="48">
        <v>44.75</v>
      </c>
      <c r="Q27" s="50" t="s">
        <v>2</v>
      </c>
      <c r="R27" s="47">
        <v>92</v>
      </c>
      <c r="S27" s="48">
        <v>7</v>
      </c>
      <c r="T27" s="48">
        <v>52.97</v>
      </c>
      <c r="U27" s="50" t="s">
        <v>1</v>
      </c>
      <c r="V27" s="47">
        <v>17</v>
      </c>
      <c r="W27" s="48">
        <v>51</v>
      </c>
      <c r="X27" s="48">
        <v>42.54</v>
      </c>
      <c r="Y27" s="50" t="s">
        <v>2</v>
      </c>
      <c r="Z27" s="47">
        <v>92</v>
      </c>
      <c r="AA27" s="48">
        <v>6</v>
      </c>
      <c r="AB27" s="48">
        <v>38.049999999999997</v>
      </c>
      <c r="AC27" s="50" t="s">
        <v>1</v>
      </c>
    </row>
    <row r="28" spans="2:29">
      <c r="B28" s="307"/>
      <c r="C28" s="189"/>
      <c r="D28" s="308"/>
      <c r="E28" s="212"/>
      <c r="F28" s="186"/>
      <c r="G28" s="189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>
      <c r="B29" s="304" t="s">
        <v>51</v>
      </c>
      <c r="C29" s="146" t="s">
        <v>593</v>
      </c>
      <c r="D29" s="305" t="s">
        <v>592</v>
      </c>
      <c r="E29" s="165" t="s">
        <v>567</v>
      </c>
      <c r="F29" s="145"/>
      <c r="G29" s="146"/>
      <c r="H29" s="202">
        <v>3.8</v>
      </c>
      <c r="I29" s="149">
        <f>SUM(F29:H29)</f>
        <v>3.8</v>
      </c>
      <c r="J29" s="202"/>
      <c r="K29" s="149">
        <f>SUM(I29:J29)</f>
        <v>3.8</v>
      </c>
      <c r="L29" s="306" t="s">
        <v>588</v>
      </c>
      <c r="M29" s="82" t="s">
        <v>3</v>
      </c>
      <c r="N29" s="47">
        <v>18</v>
      </c>
      <c r="O29" s="48">
        <v>6</v>
      </c>
      <c r="P29" s="48">
        <v>6.16</v>
      </c>
      <c r="Q29" s="50" t="s">
        <v>2</v>
      </c>
      <c r="R29" s="47">
        <v>92</v>
      </c>
      <c r="S29" s="48">
        <v>9</v>
      </c>
      <c r="T29" s="48">
        <v>28.95</v>
      </c>
      <c r="U29" s="50" t="s">
        <v>1</v>
      </c>
      <c r="V29" s="47">
        <v>18</v>
      </c>
      <c r="W29" s="48">
        <v>6</v>
      </c>
      <c r="X29" s="48">
        <v>23.86</v>
      </c>
      <c r="Y29" s="50" t="s">
        <v>2</v>
      </c>
      <c r="Z29" s="47">
        <v>92</v>
      </c>
      <c r="AA29" s="48">
        <v>7</v>
      </c>
      <c r="AB29" s="48">
        <v>33.57</v>
      </c>
      <c r="AC29" s="50" t="s">
        <v>1</v>
      </c>
    </row>
    <row r="30" spans="2:29">
      <c r="B30" s="307"/>
      <c r="C30" s="189"/>
      <c r="D30" s="308"/>
      <c r="E30" s="212"/>
      <c r="F30" s="186"/>
      <c r="G30" s="189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591</v>
      </c>
      <c r="D31" s="305" t="s">
        <v>590</v>
      </c>
      <c r="E31" s="165" t="s">
        <v>567</v>
      </c>
      <c r="F31" s="145"/>
      <c r="G31" s="146"/>
      <c r="H31" s="202">
        <v>3.6</v>
      </c>
      <c r="I31" s="149">
        <f>SUM(F31:H31)</f>
        <v>3.6</v>
      </c>
      <c r="J31" s="202"/>
      <c r="K31" s="149">
        <f>SUM(I31:J31)</f>
        <v>3.6</v>
      </c>
      <c r="L31" s="306" t="s">
        <v>57</v>
      </c>
      <c r="M31" s="82" t="s">
        <v>10</v>
      </c>
      <c r="N31" s="47">
        <v>17</v>
      </c>
      <c r="O31" s="48">
        <v>55</v>
      </c>
      <c r="P31" s="48">
        <v>25.34</v>
      </c>
      <c r="Q31" s="50" t="s">
        <v>2</v>
      </c>
      <c r="R31" s="47">
        <v>91</v>
      </c>
      <c r="S31" s="48">
        <v>46</v>
      </c>
      <c r="T31" s="48">
        <v>52.65</v>
      </c>
      <c r="U31" s="50" t="s">
        <v>1</v>
      </c>
      <c r="V31" s="47">
        <v>17</v>
      </c>
      <c r="W31" s="48">
        <v>56</v>
      </c>
      <c r="X31" s="48">
        <v>12.46</v>
      </c>
      <c r="Y31" s="50" t="s">
        <v>2</v>
      </c>
      <c r="Z31" s="47">
        <v>91</v>
      </c>
      <c r="AA31" s="48">
        <v>48</v>
      </c>
      <c r="AB31" s="48">
        <v>33.880000000000003</v>
      </c>
      <c r="AC31" s="50" t="s">
        <v>1</v>
      </c>
    </row>
    <row r="32" spans="2:29">
      <c r="B32" s="307"/>
      <c r="C32" s="189"/>
      <c r="D32" s="308"/>
      <c r="E32" s="212"/>
      <c r="F32" s="186"/>
      <c r="G32" s="189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>
      <c r="B33" s="304" t="s">
        <v>48</v>
      </c>
      <c r="C33" s="146" t="s">
        <v>589</v>
      </c>
      <c r="D33" s="305" t="s">
        <v>576</v>
      </c>
      <c r="E33" s="165" t="s">
        <v>567</v>
      </c>
      <c r="F33" s="145"/>
      <c r="G33" s="146" t="s">
        <v>201</v>
      </c>
      <c r="H33" s="202">
        <v>7.87</v>
      </c>
      <c r="I33" s="149">
        <f>SUM(F33:H33)</f>
        <v>7.87</v>
      </c>
      <c r="J33" s="202"/>
      <c r="K33" s="149">
        <f>SUM(I33:J33)</f>
        <v>7.87</v>
      </c>
      <c r="L33" s="306" t="s">
        <v>588</v>
      </c>
      <c r="M33" s="82" t="s">
        <v>5</v>
      </c>
      <c r="N33" s="47">
        <v>17</v>
      </c>
      <c r="O33" s="48">
        <v>52</v>
      </c>
      <c r="P33" s="48">
        <v>33.01</v>
      </c>
      <c r="Q33" s="50" t="s">
        <v>2</v>
      </c>
      <c r="R33" s="47">
        <v>92</v>
      </c>
      <c r="S33" s="48">
        <v>8</v>
      </c>
      <c r="T33" s="48">
        <v>12.11</v>
      </c>
      <c r="U33" s="50" t="s">
        <v>1</v>
      </c>
      <c r="V33" s="47">
        <v>17</v>
      </c>
      <c r="W33" s="48">
        <v>54</v>
      </c>
      <c r="X33" s="48">
        <v>30.51</v>
      </c>
      <c r="Y33" s="50" t="s">
        <v>2</v>
      </c>
      <c r="Z33" s="47">
        <v>92</v>
      </c>
      <c r="AA33" s="48">
        <v>4</v>
      </c>
      <c r="AB33" s="48">
        <v>43.46</v>
      </c>
      <c r="AC33" s="50" t="s">
        <v>1</v>
      </c>
    </row>
    <row r="34" spans="2:29">
      <c r="B34" s="307"/>
      <c r="C34" s="189"/>
      <c r="D34" s="308"/>
      <c r="E34" s="212"/>
      <c r="F34" s="186"/>
      <c r="G34" s="189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587</v>
      </c>
      <c r="D35" s="305" t="s">
        <v>586</v>
      </c>
      <c r="E35" s="165" t="s">
        <v>567</v>
      </c>
      <c r="F35" s="145"/>
      <c r="G35" s="146"/>
      <c r="H35" s="371"/>
      <c r="I35" s="149"/>
      <c r="J35" s="202">
        <v>12.84</v>
      </c>
      <c r="K35" s="149">
        <f>SUM(I35:J35)</f>
        <v>12.84</v>
      </c>
      <c r="L35" s="306" t="s">
        <v>585</v>
      </c>
      <c r="M35" s="82" t="s">
        <v>5</v>
      </c>
      <c r="N35" s="47">
        <v>17</v>
      </c>
      <c r="O35" s="48">
        <v>59</v>
      </c>
      <c r="P35" s="48">
        <v>20.059999999999999</v>
      </c>
      <c r="Q35" s="50" t="s">
        <v>2</v>
      </c>
      <c r="R35" s="47">
        <v>91</v>
      </c>
      <c r="S35" s="48">
        <v>58</v>
      </c>
      <c r="T35" s="48">
        <v>59.51</v>
      </c>
      <c r="U35" s="50" t="s">
        <v>1</v>
      </c>
      <c r="V35" s="47">
        <v>17</v>
      </c>
      <c r="W35" s="48">
        <v>57</v>
      </c>
      <c r="X35" s="48">
        <v>34.39</v>
      </c>
      <c r="Y35" s="50" t="s">
        <v>2</v>
      </c>
      <c r="Z35" s="47">
        <v>91</v>
      </c>
      <c r="AA35" s="48">
        <v>52</v>
      </c>
      <c r="AB35" s="48">
        <v>55.89</v>
      </c>
      <c r="AC35" s="50" t="s">
        <v>1</v>
      </c>
    </row>
    <row r="36" spans="2:29">
      <c r="B36" s="340"/>
      <c r="C36" s="212"/>
      <c r="D36" s="341"/>
      <c r="E36" s="212"/>
      <c r="F36" s="191"/>
      <c r="G36" s="193"/>
      <c r="H36" s="191"/>
      <c r="I36" s="193"/>
      <c r="J36" s="191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>
      <c r="B37" s="304" t="s">
        <v>46</v>
      </c>
      <c r="C37" s="146" t="s">
        <v>584</v>
      </c>
      <c r="D37" s="305" t="s">
        <v>583</v>
      </c>
      <c r="E37" s="165" t="s">
        <v>567</v>
      </c>
      <c r="F37" s="145"/>
      <c r="G37" s="146"/>
      <c r="H37" s="202"/>
      <c r="I37" s="149"/>
      <c r="J37" s="202">
        <v>3.98</v>
      </c>
      <c r="K37" s="149">
        <f>SUM(I37:J37)</f>
        <v>3.98</v>
      </c>
      <c r="L37" s="306" t="s">
        <v>582</v>
      </c>
      <c r="M37" s="82" t="s">
        <v>5</v>
      </c>
      <c r="N37" s="47">
        <v>17</v>
      </c>
      <c r="O37" s="48">
        <v>56</v>
      </c>
      <c r="P37" s="48">
        <v>29.81</v>
      </c>
      <c r="Q37" s="50" t="s">
        <v>2</v>
      </c>
      <c r="R37" s="47">
        <v>92</v>
      </c>
      <c r="S37" s="48">
        <v>16</v>
      </c>
      <c r="T37" s="48">
        <v>3.48</v>
      </c>
      <c r="U37" s="50" t="s">
        <v>1</v>
      </c>
      <c r="V37" s="47">
        <v>17</v>
      </c>
      <c r="W37" s="48">
        <v>56</v>
      </c>
      <c r="X37" s="48">
        <v>12.87</v>
      </c>
      <c r="Y37" s="50" t="s">
        <v>2</v>
      </c>
      <c r="Z37" s="47">
        <v>92</v>
      </c>
      <c r="AA37" s="48">
        <v>18</v>
      </c>
      <c r="AB37" s="48">
        <v>16.600000000000001</v>
      </c>
      <c r="AC37" s="50" t="s">
        <v>1</v>
      </c>
    </row>
    <row r="38" spans="2:29">
      <c r="B38" s="307"/>
      <c r="C38" s="189"/>
      <c r="D38" s="308"/>
      <c r="E38" s="212"/>
      <c r="F38" s="186"/>
      <c r="G38" s="189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54">
      <c r="B39" s="304" t="s">
        <v>45</v>
      </c>
      <c r="C39" s="146" t="s">
        <v>581</v>
      </c>
      <c r="D39" s="305" t="s">
        <v>580</v>
      </c>
      <c r="E39" s="165" t="s">
        <v>567</v>
      </c>
      <c r="F39" s="145"/>
      <c r="G39" s="146"/>
      <c r="H39" s="202">
        <v>24.04</v>
      </c>
      <c r="I39" s="149">
        <f>SUM(F39:H39)</f>
        <v>24.04</v>
      </c>
      <c r="J39" s="202"/>
      <c r="K39" s="149">
        <f>SUM(I39:J39)</f>
        <v>24.04</v>
      </c>
      <c r="L39" s="306" t="s">
        <v>579</v>
      </c>
      <c r="M39" s="82" t="s">
        <v>3</v>
      </c>
      <c r="N39" s="47">
        <v>17</v>
      </c>
      <c r="O39" s="48">
        <v>58</v>
      </c>
      <c r="P39" s="48">
        <v>32.619999999999997</v>
      </c>
      <c r="Q39" s="50" t="s">
        <v>2</v>
      </c>
      <c r="R39" s="47">
        <v>92</v>
      </c>
      <c r="S39" s="48">
        <v>9</v>
      </c>
      <c r="T39" s="48">
        <v>13.25</v>
      </c>
      <c r="U39" s="50" t="s">
        <v>1</v>
      </c>
      <c r="V39" s="47">
        <v>17</v>
      </c>
      <c r="W39" s="48">
        <v>56</v>
      </c>
      <c r="X39" s="48">
        <v>40.729999999999997</v>
      </c>
      <c r="Y39" s="50" t="s">
        <v>2</v>
      </c>
      <c r="Z39" s="47">
        <v>92</v>
      </c>
      <c r="AA39" s="48">
        <v>0</v>
      </c>
      <c r="AB39" s="48">
        <v>2.68</v>
      </c>
      <c r="AC39" s="50" t="s">
        <v>1</v>
      </c>
    </row>
    <row r="40" spans="2:29">
      <c r="B40" s="307"/>
      <c r="C40" s="189"/>
      <c r="D40" s="308"/>
      <c r="E40" s="212"/>
      <c r="F40" s="186"/>
      <c r="G40" s="189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578</v>
      </c>
      <c r="D41" s="305" t="s">
        <v>577</v>
      </c>
      <c r="E41" s="165" t="s">
        <v>567</v>
      </c>
      <c r="F41" s="145"/>
      <c r="G41" s="146"/>
      <c r="H41" s="202"/>
      <c r="I41" s="149"/>
      <c r="J41" s="202">
        <v>7.34</v>
      </c>
      <c r="K41" s="149">
        <f>SUM(I41:J41)</f>
        <v>7.34</v>
      </c>
      <c r="L41" s="306" t="s">
        <v>576</v>
      </c>
      <c r="M41" s="82" t="s">
        <v>5</v>
      </c>
      <c r="N41" s="47">
        <v>17</v>
      </c>
      <c r="O41" s="48">
        <v>54</v>
      </c>
      <c r="P41" s="48">
        <v>25.15</v>
      </c>
      <c r="Q41" s="50" t="s">
        <v>2</v>
      </c>
      <c r="R41" s="47">
        <v>92</v>
      </c>
      <c r="S41" s="48">
        <v>5</v>
      </c>
      <c r="T41" s="48">
        <v>1.89</v>
      </c>
      <c r="U41" s="50" t="s">
        <v>1</v>
      </c>
      <c r="V41" s="47">
        <v>17</v>
      </c>
      <c r="W41" s="48">
        <v>50</v>
      </c>
      <c r="X41" s="48">
        <v>55.33</v>
      </c>
      <c r="Y41" s="50" t="s">
        <v>2</v>
      </c>
      <c r="Z41" s="47">
        <v>92</v>
      </c>
      <c r="AA41" s="48">
        <v>3</v>
      </c>
      <c r="AB41" s="48">
        <v>39.72</v>
      </c>
      <c r="AC41" s="50" t="s">
        <v>1</v>
      </c>
    </row>
    <row r="42" spans="2:29">
      <c r="B42" s="307"/>
      <c r="C42" s="189"/>
      <c r="D42" s="308"/>
      <c r="E42" s="212"/>
      <c r="F42" s="186"/>
      <c r="G42" s="189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304" t="s">
        <v>43</v>
      </c>
      <c r="C43" s="146" t="s">
        <v>575</v>
      </c>
      <c r="D43" s="305" t="s">
        <v>574</v>
      </c>
      <c r="E43" s="165" t="s">
        <v>567</v>
      </c>
      <c r="F43" s="145"/>
      <c r="G43" s="146"/>
      <c r="H43" s="202">
        <v>4.5599999999999996</v>
      </c>
      <c r="I43" s="149">
        <f>SUM(F43:H43)</f>
        <v>4.5599999999999996</v>
      </c>
      <c r="J43" s="202"/>
      <c r="K43" s="149">
        <f>SUM(I43:J43)</f>
        <v>4.5599999999999996</v>
      </c>
      <c r="L43" s="306" t="s">
        <v>573</v>
      </c>
      <c r="M43" s="82" t="s">
        <v>3</v>
      </c>
      <c r="N43" s="47">
        <v>17</v>
      </c>
      <c r="O43" s="48">
        <v>58</v>
      </c>
      <c r="P43" s="48">
        <v>13.51</v>
      </c>
      <c r="Q43" s="50" t="s">
        <v>2</v>
      </c>
      <c r="R43" s="47">
        <v>92</v>
      </c>
      <c r="S43" s="48">
        <v>16</v>
      </c>
      <c r="T43" s="48">
        <v>50.73</v>
      </c>
      <c r="U43" s="50" t="s">
        <v>1</v>
      </c>
      <c r="V43" s="47">
        <v>17</v>
      </c>
      <c r="W43" s="48">
        <v>56</v>
      </c>
      <c r="X43" s="48">
        <v>11.28</v>
      </c>
      <c r="Y43" s="50" t="s">
        <v>2</v>
      </c>
      <c r="Z43" s="47">
        <v>92</v>
      </c>
      <c r="AA43" s="48">
        <v>15</v>
      </c>
      <c r="AB43" s="48">
        <v>54.68</v>
      </c>
      <c r="AC43" s="50" t="s">
        <v>1</v>
      </c>
    </row>
    <row r="44" spans="2:29">
      <c r="B44" s="307"/>
      <c r="C44" s="189"/>
      <c r="D44" s="308"/>
      <c r="E44" s="212"/>
      <c r="F44" s="186"/>
      <c r="G44" s="189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>
      <c r="B45" s="304" t="s">
        <v>42</v>
      </c>
      <c r="C45" s="146" t="s">
        <v>572</v>
      </c>
      <c r="D45" s="305" t="s">
        <v>571</v>
      </c>
      <c r="E45" s="165" t="s">
        <v>567</v>
      </c>
      <c r="F45" s="145"/>
      <c r="G45" s="146"/>
      <c r="H45" s="202">
        <v>9.91</v>
      </c>
      <c r="I45" s="149">
        <f>SUM(F45:H45)</f>
        <v>9.91</v>
      </c>
      <c r="J45" s="202"/>
      <c r="K45" s="149">
        <f>SUM(I45:J45)</f>
        <v>9.91</v>
      </c>
      <c r="L45" s="306" t="s">
        <v>570</v>
      </c>
      <c r="M45" s="82" t="s">
        <v>3</v>
      </c>
      <c r="N45" s="47">
        <v>18</v>
      </c>
      <c r="O45" s="48">
        <v>15</v>
      </c>
      <c r="P45" s="48">
        <v>3.42</v>
      </c>
      <c r="Q45" s="50" t="s">
        <v>2</v>
      </c>
      <c r="R45" s="47">
        <v>92</v>
      </c>
      <c r="S45" s="48">
        <v>13</v>
      </c>
      <c r="T45" s="48">
        <v>11.31</v>
      </c>
      <c r="U45" s="50" t="s">
        <v>1</v>
      </c>
      <c r="V45" s="47">
        <v>18</v>
      </c>
      <c r="W45" s="48">
        <v>18</v>
      </c>
      <c r="X45" s="48">
        <v>18.16</v>
      </c>
      <c r="Y45" s="50" t="s">
        <v>2</v>
      </c>
      <c r="Z45" s="47">
        <v>92</v>
      </c>
      <c r="AA45" s="48">
        <v>13</v>
      </c>
      <c r="AB45" s="48">
        <v>9.66</v>
      </c>
      <c r="AC45" s="50" t="s">
        <v>1</v>
      </c>
    </row>
    <row r="46" spans="2:29">
      <c r="B46" s="307"/>
      <c r="C46" s="189"/>
      <c r="D46" s="308"/>
      <c r="E46" s="212"/>
      <c r="F46" s="191"/>
      <c r="G46" s="193"/>
      <c r="H46" s="191"/>
      <c r="I46" s="193"/>
      <c r="J46" s="191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11" t="s">
        <v>41</v>
      </c>
      <c r="C47" s="145" t="s">
        <v>569</v>
      </c>
      <c r="D47" s="84" t="s">
        <v>568</v>
      </c>
      <c r="E47" s="81" t="s">
        <v>567</v>
      </c>
      <c r="F47" s="201"/>
      <c r="G47" s="202"/>
      <c r="H47" s="149"/>
      <c r="I47" s="148"/>
      <c r="J47" s="149">
        <v>5</v>
      </c>
      <c r="K47" s="148">
        <f>I47+J47</f>
        <v>5</v>
      </c>
      <c r="L47" s="74" t="s">
        <v>57</v>
      </c>
      <c r="M47" s="82" t="s">
        <v>5</v>
      </c>
      <c r="N47" s="47">
        <v>17</v>
      </c>
      <c r="O47" s="48">
        <v>53</v>
      </c>
      <c r="P47" s="49">
        <v>20.28</v>
      </c>
      <c r="Q47" s="50" t="s">
        <v>2</v>
      </c>
      <c r="R47" s="47">
        <v>92</v>
      </c>
      <c r="S47" s="48">
        <v>15</v>
      </c>
      <c r="T47" s="49">
        <v>54</v>
      </c>
      <c r="U47" s="50" t="s">
        <v>1</v>
      </c>
      <c r="V47" s="47">
        <v>17</v>
      </c>
      <c r="W47" s="48">
        <v>56</v>
      </c>
      <c r="X47" s="48">
        <v>0.3</v>
      </c>
      <c r="Y47" s="50" t="s">
        <v>2</v>
      </c>
      <c r="Z47" s="47">
        <v>92</v>
      </c>
      <c r="AA47" s="48">
        <v>15</v>
      </c>
      <c r="AB47" s="48">
        <v>51.8</v>
      </c>
      <c r="AC47" s="50" t="s">
        <v>1</v>
      </c>
    </row>
    <row r="48" spans="2:29">
      <c r="B48" s="185"/>
      <c r="C48" s="186"/>
      <c r="D48" s="187"/>
      <c r="E48" s="188"/>
      <c r="F48" s="203"/>
      <c r="G48" s="204"/>
      <c r="H48" s="193"/>
      <c r="I48" s="191"/>
      <c r="J48" s="193"/>
      <c r="K48" s="191"/>
      <c r="L48" s="75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11" t="s">
        <v>40</v>
      </c>
      <c r="C49" s="145" t="s">
        <v>1703</v>
      </c>
      <c r="D49" s="84" t="s">
        <v>1702</v>
      </c>
      <c r="E49" s="81"/>
      <c r="F49" s="201"/>
      <c r="G49" s="202"/>
      <c r="H49" s="149">
        <v>3.5</v>
      </c>
      <c r="I49" s="148">
        <v>3.5</v>
      </c>
      <c r="J49" s="149"/>
      <c r="K49" s="148">
        <f>I49+J49</f>
        <v>3.5</v>
      </c>
      <c r="L49" s="74" t="s">
        <v>576</v>
      </c>
      <c r="M49" s="168" t="s">
        <v>3</v>
      </c>
      <c r="N49" s="47">
        <v>17</v>
      </c>
      <c r="O49" s="48">
        <v>54</v>
      </c>
      <c r="P49" s="48">
        <v>35.36</v>
      </c>
      <c r="Q49" s="50" t="s">
        <v>2</v>
      </c>
      <c r="R49" s="47">
        <v>92</v>
      </c>
      <c r="S49" s="48">
        <v>4</v>
      </c>
      <c r="T49" s="48">
        <v>37.03</v>
      </c>
      <c r="U49" s="50" t="s">
        <v>1</v>
      </c>
      <c r="V49" s="47">
        <v>17</v>
      </c>
      <c r="W49" s="48">
        <v>55</v>
      </c>
      <c r="X49" s="48">
        <v>30.7</v>
      </c>
      <c r="Y49" s="50" t="s">
        <v>2</v>
      </c>
      <c r="Z49" s="47">
        <v>92</v>
      </c>
      <c r="AA49" s="48">
        <v>6</v>
      </c>
      <c r="AB49" s="48">
        <v>7.27</v>
      </c>
      <c r="AC49" s="50" t="s">
        <v>1</v>
      </c>
    </row>
    <row r="50" spans="2:29" ht="18.75" thickBot="1">
      <c r="B50" s="312"/>
      <c r="C50" s="197"/>
      <c r="D50" s="313"/>
      <c r="E50" s="197"/>
      <c r="F50" s="198"/>
      <c r="G50" s="199"/>
      <c r="H50" s="198"/>
      <c r="I50" s="199"/>
      <c r="J50" s="198"/>
      <c r="K50" s="199"/>
      <c r="L50" s="79"/>
      <c r="N50" s="51"/>
      <c r="O50" s="52"/>
      <c r="P50" s="52"/>
      <c r="Q50" s="53"/>
      <c r="R50" s="51"/>
      <c r="S50" s="52"/>
      <c r="T50" s="52"/>
      <c r="U50" s="53"/>
      <c r="V50" s="51"/>
      <c r="W50" s="52"/>
      <c r="X50" s="52"/>
      <c r="Y50" s="53"/>
      <c r="Z50" s="51"/>
      <c r="AA50" s="52"/>
      <c r="AB50" s="52"/>
      <c r="AC50" s="53"/>
    </row>
    <row r="51" spans="2:29" ht="6" customHeight="1">
      <c r="B51" s="62"/>
      <c r="C51" s="62"/>
      <c r="D51" s="95"/>
      <c r="E51" s="62"/>
      <c r="F51" s="63"/>
      <c r="G51" s="63"/>
      <c r="H51" s="63"/>
      <c r="I51" s="63"/>
      <c r="J51" s="63"/>
      <c r="K51" s="63"/>
      <c r="L51" s="95"/>
    </row>
    <row r="52" spans="2:29" ht="2.25" customHeight="1" thickBot="1">
      <c r="B52" s="62"/>
      <c r="C52" s="62"/>
      <c r="D52" s="95"/>
      <c r="E52" s="62"/>
      <c r="F52" s="63"/>
      <c r="G52" s="63"/>
      <c r="H52" s="63"/>
      <c r="I52" s="63"/>
      <c r="J52" s="63"/>
      <c r="K52" s="63"/>
      <c r="L52" s="95"/>
      <c r="R52" s="82" t="s">
        <v>201</v>
      </c>
    </row>
    <row r="53" spans="2:29" ht="21.75" customHeight="1" thickBot="1">
      <c r="B53" s="64">
        <f>SUBTOTAL(3,B10:B50)</f>
        <v>20</v>
      </c>
      <c r="C53" s="65"/>
      <c r="D53" s="66"/>
      <c r="E53" s="65" t="s">
        <v>0</v>
      </c>
      <c r="F53" s="67">
        <f t="shared" ref="F53:K53" si="0">SUM(F10:F50)</f>
        <v>0</v>
      </c>
      <c r="G53" s="67">
        <f t="shared" si="0"/>
        <v>1.5</v>
      </c>
      <c r="H53" s="67">
        <f t="shared" si="0"/>
        <v>164.96</v>
      </c>
      <c r="I53" s="67">
        <f t="shared" si="0"/>
        <v>166.46</v>
      </c>
      <c r="J53" s="67">
        <f t="shared" si="0"/>
        <v>122.95000000000002</v>
      </c>
      <c r="K53" s="68">
        <f t="shared" si="0"/>
        <v>289.41000000000003</v>
      </c>
      <c r="L53" s="297"/>
    </row>
    <row r="54" spans="2:29">
      <c r="B54" s="62"/>
      <c r="C54" s="62"/>
      <c r="D54" s="95"/>
      <c r="E54" s="62"/>
      <c r="F54" s="63"/>
      <c r="G54" s="63"/>
      <c r="H54" s="63"/>
      <c r="I54" s="63"/>
      <c r="J54" s="63"/>
      <c r="K54" s="63"/>
      <c r="L54" s="95"/>
    </row>
    <row r="55" spans="2:29">
      <c r="B55" s="62"/>
      <c r="C55" s="62"/>
      <c r="D55" s="95"/>
      <c r="E55" s="62"/>
      <c r="F55" s="63"/>
      <c r="G55" s="63"/>
      <c r="H55" s="63"/>
      <c r="I55" s="63"/>
      <c r="J55" s="63"/>
      <c r="K55" s="63"/>
      <c r="L55" s="95"/>
    </row>
    <row r="56" spans="2:29">
      <c r="B56" s="62"/>
      <c r="C56" s="62"/>
      <c r="D56" s="95"/>
      <c r="E56" s="62"/>
      <c r="F56" s="63"/>
      <c r="G56" s="63"/>
      <c r="H56" s="63"/>
      <c r="I56" s="63"/>
      <c r="J56" s="63"/>
      <c r="K56" s="63"/>
      <c r="L56" s="95"/>
    </row>
    <row r="57" spans="2:29">
      <c r="B57" s="62"/>
      <c r="C57" s="62"/>
      <c r="D57" s="95"/>
      <c r="E57" s="62"/>
      <c r="F57" s="63"/>
      <c r="G57" s="63"/>
      <c r="H57" s="63"/>
      <c r="I57" s="63"/>
      <c r="J57" s="63"/>
      <c r="K57" s="63"/>
      <c r="L57" s="95"/>
    </row>
    <row r="58" spans="2:29">
      <c r="B58" s="62"/>
      <c r="C58" s="62"/>
      <c r="D58" s="95"/>
      <c r="E58" s="62"/>
      <c r="F58" s="62"/>
      <c r="G58" s="62"/>
      <c r="H58" s="62"/>
      <c r="I58" s="62"/>
      <c r="J58" s="62"/>
      <c r="K58" s="62"/>
      <c r="L58" s="95"/>
    </row>
    <row r="59" spans="2:29">
      <c r="B59" s="62"/>
      <c r="C59" s="62"/>
      <c r="D59" s="95"/>
      <c r="E59" s="62"/>
      <c r="F59" s="62"/>
      <c r="G59" s="62"/>
      <c r="H59" s="62"/>
      <c r="I59" s="62"/>
      <c r="J59" s="62"/>
      <c r="K59" s="62"/>
      <c r="L59" s="95"/>
    </row>
    <row r="60" spans="2:29">
      <c r="B60" s="62"/>
      <c r="C60" s="62"/>
      <c r="D60" s="95"/>
      <c r="E60" s="62"/>
      <c r="F60" s="62"/>
      <c r="G60" s="62"/>
      <c r="H60" s="62"/>
      <c r="I60" s="62"/>
      <c r="J60" s="62"/>
      <c r="K60" s="62"/>
      <c r="L60" s="95"/>
    </row>
    <row r="61" spans="2:29">
      <c r="B61" s="62"/>
      <c r="C61" s="62"/>
      <c r="D61" s="95"/>
      <c r="E61" s="62"/>
      <c r="F61" s="62"/>
      <c r="G61" s="62"/>
      <c r="H61" s="62"/>
      <c r="I61" s="62"/>
      <c r="J61" s="62"/>
      <c r="K61" s="62"/>
      <c r="L61" s="95"/>
    </row>
    <row r="62" spans="2:29">
      <c r="B62" s="62"/>
      <c r="C62" s="62"/>
      <c r="D62" s="95"/>
      <c r="E62" s="62"/>
      <c r="F62" s="62"/>
      <c r="G62" s="62"/>
      <c r="H62" s="62"/>
      <c r="I62" s="62"/>
      <c r="J62" s="62"/>
      <c r="K62" s="62"/>
      <c r="L62" s="95"/>
    </row>
    <row r="63" spans="2:29">
      <c r="B63" s="62"/>
      <c r="C63" s="62"/>
      <c r="D63" s="95"/>
      <c r="E63" s="62"/>
      <c r="F63" s="62"/>
      <c r="G63" s="62"/>
      <c r="H63" s="62"/>
      <c r="I63" s="62"/>
      <c r="J63" s="62"/>
      <c r="K63" s="62"/>
      <c r="L63" s="95"/>
    </row>
    <row r="64" spans="2:29">
      <c r="B64" s="62"/>
      <c r="C64" s="62"/>
      <c r="D64" s="95"/>
      <c r="E64" s="62"/>
      <c r="F64" s="62"/>
      <c r="G64" s="62"/>
      <c r="H64" s="62"/>
      <c r="I64" s="62"/>
      <c r="J64" s="62"/>
      <c r="K64" s="62"/>
      <c r="L64" s="95"/>
    </row>
    <row r="65" spans="2:12">
      <c r="B65" s="62"/>
      <c r="C65" s="62"/>
      <c r="D65" s="95"/>
      <c r="E65" s="62"/>
      <c r="F65" s="62"/>
      <c r="G65" s="62"/>
      <c r="H65" s="62"/>
      <c r="I65" s="62"/>
      <c r="J65" s="62"/>
      <c r="K65" s="62"/>
      <c r="L65" s="95"/>
    </row>
    <row r="66" spans="2:12">
      <c r="B66" s="62"/>
      <c r="C66" s="62"/>
      <c r="D66" s="95"/>
      <c r="E66" s="62"/>
      <c r="F66" s="62"/>
      <c r="G66" s="62"/>
      <c r="H66" s="62"/>
      <c r="I66" s="62"/>
      <c r="J66" s="62"/>
      <c r="K66" s="62"/>
      <c r="L66" s="95"/>
    </row>
    <row r="67" spans="2:12">
      <c r="B67" s="62"/>
      <c r="C67" s="62"/>
      <c r="D67" s="95"/>
      <c r="E67" s="62"/>
      <c r="F67" s="62"/>
      <c r="G67" s="62"/>
      <c r="H67" s="62"/>
      <c r="I67" s="62"/>
      <c r="J67" s="62"/>
      <c r="K67" s="62"/>
      <c r="L67" s="95"/>
    </row>
    <row r="68" spans="2:12">
      <c r="B68" s="62"/>
      <c r="C68" s="62"/>
      <c r="D68" s="95"/>
      <c r="E68" s="62"/>
      <c r="F68" s="62"/>
      <c r="G68" s="62"/>
      <c r="H68" s="62"/>
      <c r="I68" s="62"/>
      <c r="J68" s="62"/>
      <c r="K68" s="62"/>
      <c r="L68" s="95"/>
    </row>
    <row r="69" spans="2:12">
      <c r="B69" s="62"/>
      <c r="C69" s="62"/>
      <c r="D69" s="95"/>
      <c r="E69" s="62"/>
      <c r="F69" s="62"/>
      <c r="G69" s="62"/>
      <c r="H69" s="62"/>
      <c r="I69" s="62"/>
      <c r="J69" s="62"/>
      <c r="K69" s="62"/>
      <c r="L69" s="95"/>
    </row>
    <row r="70" spans="2:12">
      <c r="B70" s="62"/>
      <c r="C70" s="62"/>
      <c r="D70" s="95"/>
      <c r="E70" s="62"/>
      <c r="F70" s="62"/>
      <c r="G70" s="62"/>
      <c r="H70" s="62"/>
      <c r="I70" s="62"/>
      <c r="J70" s="62"/>
      <c r="K70" s="62"/>
      <c r="L70" s="95"/>
    </row>
    <row r="71" spans="2:12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2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2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2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2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2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2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2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2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2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62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62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62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62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62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62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62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62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62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62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62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62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62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</sheetData>
  <mergeCells count="22">
    <mergeCell ref="V7:AC7"/>
    <mergeCell ref="C8:C9"/>
    <mergeCell ref="B8:B9"/>
    <mergeCell ref="E8:E9"/>
    <mergeCell ref="F8:H8"/>
    <mergeCell ref="D8:D9"/>
    <mergeCell ref="E5:L5"/>
    <mergeCell ref="E2:AD2"/>
    <mergeCell ref="E3:AD3"/>
    <mergeCell ref="E4:AD4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N6:AC6"/>
    <mergeCell ref="N7:U7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2022</oddFooter>
  </headerFooter>
  <colBreaks count="1" manualBreakCount="1">
    <brk id="12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3"/>
  </sheetPr>
  <dimension ref="B2:AD1026"/>
  <sheetViews>
    <sheetView view="pageBreakPreview" topLeftCell="A64" zoomScale="98" zoomScaleSheetLayoutView="98" workbookViewId="0">
      <selection activeCell="F15" sqref="F15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2.7109375" style="82" customWidth="1"/>
    <col min="4" max="4" width="42.28515625" style="82" customWidth="1"/>
    <col min="5" max="5" width="18.7109375" style="82" customWidth="1"/>
    <col min="6" max="6" width="11.7109375" style="82" customWidth="1"/>
    <col min="7" max="7" width="8.7109375" style="82" customWidth="1"/>
    <col min="8" max="8" width="10.28515625" style="82" customWidth="1"/>
    <col min="9" max="9" width="20.140625" style="82" customWidth="1"/>
    <col min="10" max="10" width="16.28515625" style="82" customWidth="1"/>
    <col min="11" max="11" width="13.7109375" style="82" customWidth="1"/>
    <col min="12" max="12" width="33.85546875" style="82" customWidth="1"/>
    <col min="13" max="13" width="21.28515625" style="82" customWidth="1"/>
    <col min="14" max="15" width="3.7109375" style="82" customWidth="1"/>
    <col min="16" max="16" width="5.7109375" style="82" customWidth="1"/>
    <col min="17" max="19" width="3.7109375" style="82" customWidth="1"/>
    <col min="20" max="20" width="5.710937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3.8554687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566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30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38.2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34"/>
      <c r="C10" s="129"/>
      <c r="D10" s="179"/>
      <c r="E10" s="96"/>
      <c r="F10" s="102"/>
      <c r="G10" s="114"/>
      <c r="H10" s="124"/>
      <c r="I10" s="114"/>
      <c r="J10" s="124"/>
      <c r="K10" s="114"/>
      <c r="L10" s="40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6">
      <c r="B11" s="304" t="s">
        <v>62</v>
      </c>
      <c r="C11" s="146" t="s">
        <v>565</v>
      </c>
      <c r="D11" s="305" t="s">
        <v>564</v>
      </c>
      <c r="E11" s="165" t="s">
        <v>478</v>
      </c>
      <c r="F11" s="149"/>
      <c r="G11" s="148"/>
      <c r="H11" s="201">
        <v>9.8000000000000007</v>
      </c>
      <c r="I11" s="148">
        <f>SUM(F11:H11)</f>
        <v>9.8000000000000007</v>
      </c>
      <c r="J11" s="201"/>
      <c r="K11" s="149">
        <f>SUM(I11:J11)</f>
        <v>9.8000000000000007</v>
      </c>
      <c r="L11" s="395" t="s">
        <v>524</v>
      </c>
      <c r="M11" s="82" t="s">
        <v>3</v>
      </c>
      <c r="N11" s="47">
        <v>17</v>
      </c>
      <c r="O11" s="48">
        <v>42</v>
      </c>
      <c r="P11" s="49">
        <v>28.08</v>
      </c>
      <c r="Q11" s="50" t="s">
        <v>2</v>
      </c>
      <c r="R11" s="47">
        <v>92</v>
      </c>
      <c r="S11" s="48">
        <v>34</v>
      </c>
      <c r="T11" s="49">
        <v>7.38</v>
      </c>
      <c r="U11" s="50" t="s">
        <v>1</v>
      </c>
      <c r="V11" s="47">
        <v>17</v>
      </c>
      <c r="W11" s="48">
        <v>37</v>
      </c>
      <c r="X11" s="49">
        <v>49.5</v>
      </c>
      <c r="Y11" s="50" t="s">
        <v>2</v>
      </c>
      <c r="Z11" s="47">
        <v>92</v>
      </c>
      <c r="AA11" s="48">
        <v>32</v>
      </c>
      <c r="AB11" s="49">
        <v>17.16</v>
      </c>
      <c r="AC11" s="50" t="s">
        <v>1</v>
      </c>
    </row>
    <row r="12" spans="2:30">
      <c r="B12" s="307"/>
      <c r="C12" s="189"/>
      <c r="D12" s="308"/>
      <c r="E12" s="212"/>
      <c r="F12" s="193"/>
      <c r="G12" s="191"/>
      <c r="H12" s="203"/>
      <c r="I12" s="191"/>
      <c r="J12" s="203"/>
      <c r="K12" s="193"/>
      <c r="L12" s="404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563</v>
      </c>
      <c r="D13" s="305" t="s">
        <v>562</v>
      </c>
      <c r="E13" s="165" t="s">
        <v>478</v>
      </c>
      <c r="F13" s="149">
        <v>2.4</v>
      </c>
      <c r="G13" s="148"/>
      <c r="H13" s="201">
        <v>19</v>
      </c>
      <c r="I13" s="148">
        <f>SUM(F13:H13)</f>
        <v>21.4</v>
      </c>
      <c r="J13" s="201"/>
      <c r="K13" s="149">
        <f>SUM(I13:J13)</f>
        <v>21.4</v>
      </c>
      <c r="L13" s="395" t="s">
        <v>551</v>
      </c>
      <c r="M13" s="82" t="s">
        <v>3</v>
      </c>
      <c r="N13" s="47">
        <v>17</v>
      </c>
      <c r="O13" s="48">
        <v>46</v>
      </c>
      <c r="P13" s="48">
        <v>0</v>
      </c>
      <c r="Q13" s="50" t="s">
        <v>2</v>
      </c>
      <c r="R13" s="47">
        <v>92</v>
      </c>
      <c r="S13" s="48">
        <v>35</v>
      </c>
      <c r="T13" s="48">
        <v>41.64</v>
      </c>
      <c r="U13" s="50" t="s">
        <v>1</v>
      </c>
      <c r="V13" s="47">
        <v>17</v>
      </c>
      <c r="W13" s="48">
        <v>55</v>
      </c>
      <c r="X13" s="48">
        <v>24.54</v>
      </c>
      <c r="Y13" s="50" t="s">
        <v>2</v>
      </c>
      <c r="Z13" s="47">
        <v>92</v>
      </c>
      <c r="AA13" s="48">
        <v>35</v>
      </c>
      <c r="AB13" s="48">
        <v>52.08</v>
      </c>
      <c r="AC13" s="50" t="s">
        <v>1</v>
      </c>
    </row>
    <row r="14" spans="2:30">
      <c r="B14" s="307"/>
      <c r="C14" s="189"/>
      <c r="D14" s="308"/>
      <c r="E14" s="212"/>
      <c r="F14" s="193"/>
      <c r="G14" s="191"/>
      <c r="H14" s="203"/>
      <c r="I14" s="191"/>
      <c r="J14" s="203"/>
      <c r="K14" s="193"/>
      <c r="L14" s="404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561</v>
      </c>
      <c r="D15" s="305" t="s">
        <v>560</v>
      </c>
      <c r="E15" s="165" t="s">
        <v>478</v>
      </c>
      <c r="F15" s="149"/>
      <c r="G15" s="148"/>
      <c r="H15" s="201">
        <v>4</v>
      </c>
      <c r="I15" s="148">
        <f>SUM(F15:H15)</f>
        <v>4</v>
      </c>
      <c r="J15" s="201">
        <v>21.8</v>
      </c>
      <c r="K15" s="149">
        <f>SUM(I15:J15)</f>
        <v>25.8</v>
      </c>
      <c r="L15" s="395" t="s">
        <v>559</v>
      </c>
      <c r="M15" s="82" t="s">
        <v>10</v>
      </c>
      <c r="N15" s="47">
        <v>17</v>
      </c>
      <c r="O15" s="48">
        <v>38</v>
      </c>
      <c r="P15" s="48">
        <v>25.38</v>
      </c>
      <c r="Q15" s="50" t="s">
        <v>2</v>
      </c>
      <c r="R15" s="47">
        <v>92</v>
      </c>
      <c r="S15" s="48">
        <v>32</v>
      </c>
      <c r="T15" s="48">
        <v>37.979999999999997</v>
      </c>
      <c r="U15" s="50" t="s">
        <v>1</v>
      </c>
      <c r="V15" s="47">
        <v>17</v>
      </c>
      <c r="W15" s="48">
        <v>43</v>
      </c>
      <c r="X15" s="48">
        <v>6.48</v>
      </c>
      <c r="Y15" s="50" t="s">
        <v>2</v>
      </c>
      <c r="Z15" s="47">
        <v>92</v>
      </c>
      <c r="AA15" s="48">
        <v>37</v>
      </c>
      <c r="AB15" s="48">
        <v>37.74</v>
      </c>
      <c r="AC15" s="50" t="s">
        <v>1</v>
      </c>
    </row>
    <row r="16" spans="2:30">
      <c r="B16" s="307"/>
      <c r="C16" s="189"/>
      <c r="D16" s="308"/>
      <c r="E16" s="212"/>
      <c r="F16" s="193"/>
      <c r="G16" s="191"/>
      <c r="H16" s="203"/>
      <c r="I16" s="191"/>
      <c r="J16" s="203"/>
      <c r="K16" s="193"/>
      <c r="L16" s="404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558</v>
      </c>
      <c r="D17" s="305" t="s">
        <v>557</v>
      </c>
      <c r="E17" s="165" t="s">
        <v>478</v>
      </c>
      <c r="F17" s="149"/>
      <c r="G17" s="148"/>
      <c r="H17" s="201">
        <v>32</v>
      </c>
      <c r="I17" s="148">
        <f>SUM(F17:H17)</f>
        <v>32</v>
      </c>
      <c r="J17" s="201">
        <v>7</v>
      </c>
      <c r="K17" s="149">
        <f>SUM(I17:J17)</f>
        <v>39</v>
      </c>
      <c r="L17" s="395" t="s">
        <v>535</v>
      </c>
      <c r="M17" s="82" t="s">
        <v>10</v>
      </c>
      <c r="N17" s="47">
        <v>17</v>
      </c>
      <c r="O17" s="48">
        <v>50</v>
      </c>
      <c r="P17" s="48">
        <v>36.06</v>
      </c>
      <c r="Q17" s="50" t="s">
        <v>2</v>
      </c>
      <c r="R17" s="47">
        <v>92</v>
      </c>
      <c r="S17" s="48">
        <v>31</v>
      </c>
      <c r="T17" s="48">
        <v>46.86</v>
      </c>
      <c r="U17" s="50" t="s">
        <v>1</v>
      </c>
      <c r="V17" s="47">
        <v>17</v>
      </c>
      <c r="W17" s="48">
        <v>53</v>
      </c>
      <c r="X17" s="48">
        <v>12.54</v>
      </c>
      <c r="Y17" s="50" t="s">
        <v>2</v>
      </c>
      <c r="Z17" s="47">
        <v>92</v>
      </c>
      <c r="AA17" s="48">
        <v>21</v>
      </c>
      <c r="AB17" s="48">
        <v>41.04</v>
      </c>
      <c r="AC17" s="50" t="s">
        <v>1</v>
      </c>
    </row>
    <row r="18" spans="2:29">
      <c r="B18" s="307"/>
      <c r="C18" s="189"/>
      <c r="D18" s="308"/>
      <c r="E18" s="212"/>
      <c r="F18" s="193"/>
      <c r="G18" s="191"/>
      <c r="H18" s="203"/>
      <c r="I18" s="191"/>
      <c r="J18" s="203"/>
      <c r="K18" s="193"/>
      <c r="L18" s="404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556</v>
      </c>
      <c r="D19" s="305" t="s">
        <v>555</v>
      </c>
      <c r="E19" s="165" t="s">
        <v>478</v>
      </c>
      <c r="F19" s="149"/>
      <c r="G19" s="148"/>
      <c r="H19" s="201">
        <v>14.2</v>
      </c>
      <c r="I19" s="148">
        <f>SUM(F19:H19)</f>
        <v>14.2</v>
      </c>
      <c r="J19" s="201"/>
      <c r="K19" s="149">
        <f>SUM(I19:J19)</f>
        <v>14.2</v>
      </c>
      <c r="L19" s="395" t="s">
        <v>554</v>
      </c>
      <c r="M19" s="82" t="s">
        <v>3</v>
      </c>
      <c r="N19" s="47">
        <v>17</v>
      </c>
      <c r="O19" s="48">
        <v>47</v>
      </c>
      <c r="P19" s="48">
        <v>27.78</v>
      </c>
      <c r="Q19" s="50" t="s">
        <v>2</v>
      </c>
      <c r="R19" s="47">
        <v>92</v>
      </c>
      <c r="S19" s="48">
        <v>36</v>
      </c>
      <c r="T19" s="48">
        <v>29.64</v>
      </c>
      <c r="U19" s="50" t="s">
        <v>1</v>
      </c>
      <c r="V19" s="47">
        <v>17</v>
      </c>
      <c r="W19" s="48">
        <v>50</v>
      </c>
      <c r="X19" s="48">
        <v>45.48</v>
      </c>
      <c r="Y19" s="50" t="s">
        <v>2</v>
      </c>
      <c r="Z19" s="47">
        <v>92</v>
      </c>
      <c r="AA19" s="48">
        <v>30</v>
      </c>
      <c r="AB19" s="48">
        <v>0.6</v>
      </c>
      <c r="AC19" s="50" t="s">
        <v>1</v>
      </c>
    </row>
    <row r="20" spans="2:29">
      <c r="B20" s="307"/>
      <c r="C20" s="189"/>
      <c r="D20" s="308"/>
      <c r="E20" s="212"/>
      <c r="F20" s="193"/>
      <c r="G20" s="191"/>
      <c r="H20" s="203"/>
      <c r="I20" s="191"/>
      <c r="J20" s="203"/>
      <c r="K20" s="193"/>
      <c r="L20" s="404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54">
      <c r="B21" s="304" t="s">
        <v>55</v>
      </c>
      <c r="C21" s="146" t="s">
        <v>553</v>
      </c>
      <c r="D21" s="305" t="s">
        <v>552</v>
      </c>
      <c r="E21" s="165" t="s">
        <v>478</v>
      </c>
      <c r="F21" s="149"/>
      <c r="G21" s="148"/>
      <c r="H21" s="201">
        <v>8.1</v>
      </c>
      <c r="I21" s="148">
        <f>SUM(F21:H21)</f>
        <v>8.1</v>
      </c>
      <c r="J21" s="201"/>
      <c r="K21" s="149">
        <f>SUM(I21:J21)</f>
        <v>8.1</v>
      </c>
      <c r="L21" s="395" t="s">
        <v>551</v>
      </c>
      <c r="M21" s="82" t="s">
        <v>3</v>
      </c>
      <c r="N21" s="47">
        <v>17</v>
      </c>
      <c r="O21" s="48">
        <v>46</v>
      </c>
      <c r="P21" s="48">
        <v>51.84</v>
      </c>
      <c r="Q21" s="50" t="s">
        <v>2</v>
      </c>
      <c r="R21" s="47">
        <v>92</v>
      </c>
      <c r="S21" s="48">
        <v>40</v>
      </c>
      <c r="T21" s="48">
        <v>52.92</v>
      </c>
      <c r="U21" s="50" t="s">
        <v>1</v>
      </c>
      <c r="V21" s="47">
        <v>17</v>
      </c>
      <c r="W21" s="48">
        <v>46</v>
      </c>
      <c r="X21" s="48">
        <v>50.64</v>
      </c>
      <c r="Y21" s="50" t="s">
        <v>2</v>
      </c>
      <c r="Z21" s="47">
        <v>92</v>
      </c>
      <c r="AA21" s="48">
        <v>36</v>
      </c>
      <c r="AB21" s="48">
        <v>47.76</v>
      </c>
      <c r="AC21" s="50" t="s">
        <v>1</v>
      </c>
    </row>
    <row r="22" spans="2:29">
      <c r="B22" s="307"/>
      <c r="C22" s="189"/>
      <c r="D22" s="308"/>
      <c r="E22" s="212"/>
      <c r="F22" s="193"/>
      <c r="G22" s="191"/>
      <c r="H22" s="203"/>
      <c r="I22" s="191"/>
      <c r="J22" s="203"/>
      <c r="K22" s="193"/>
      <c r="L22" s="404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72">
      <c r="B23" s="304" t="s">
        <v>54</v>
      </c>
      <c r="C23" s="146" t="s">
        <v>550</v>
      </c>
      <c r="D23" s="305" t="s">
        <v>549</v>
      </c>
      <c r="E23" s="165" t="s">
        <v>478</v>
      </c>
      <c r="F23" s="149"/>
      <c r="G23" s="148">
        <v>28.2</v>
      </c>
      <c r="H23" s="201">
        <v>27.7</v>
      </c>
      <c r="I23" s="148">
        <f>SUM(F23:H23)</f>
        <v>55.9</v>
      </c>
      <c r="J23" s="201"/>
      <c r="K23" s="149">
        <f>SUM(I23:J23)</f>
        <v>55.9</v>
      </c>
      <c r="L23" s="395" t="s">
        <v>548</v>
      </c>
      <c r="M23" s="82" t="s">
        <v>3</v>
      </c>
      <c r="N23" s="47">
        <v>17</v>
      </c>
      <c r="O23" s="48">
        <v>49</v>
      </c>
      <c r="P23" s="48">
        <v>40.619999999999997</v>
      </c>
      <c r="Q23" s="50" t="s">
        <v>2</v>
      </c>
      <c r="R23" s="47">
        <v>92</v>
      </c>
      <c r="S23" s="48">
        <v>42</v>
      </c>
      <c r="T23" s="48">
        <v>59.82</v>
      </c>
      <c r="U23" s="50" t="s">
        <v>1</v>
      </c>
      <c r="V23" s="47">
        <v>18</v>
      </c>
      <c r="W23" s="48">
        <v>0</v>
      </c>
      <c r="X23" s="48">
        <v>21.6</v>
      </c>
      <c r="Y23" s="50" t="s">
        <v>2</v>
      </c>
      <c r="Z23" s="47">
        <v>92</v>
      </c>
      <c r="AA23" s="48">
        <v>20</v>
      </c>
      <c r="AB23" s="48">
        <v>13.56</v>
      </c>
      <c r="AC23" s="50" t="s">
        <v>1</v>
      </c>
    </row>
    <row r="24" spans="2:29">
      <c r="B24" s="307"/>
      <c r="C24" s="189"/>
      <c r="D24" s="308"/>
      <c r="E24" s="212"/>
      <c r="F24" s="193"/>
      <c r="G24" s="191"/>
      <c r="H24" s="203"/>
      <c r="I24" s="191"/>
      <c r="J24" s="203"/>
      <c r="K24" s="193"/>
      <c r="L24" s="404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547</v>
      </c>
      <c r="D25" s="305" t="s">
        <v>546</v>
      </c>
      <c r="E25" s="165" t="s">
        <v>478</v>
      </c>
      <c r="F25" s="149"/>
      <c r="G25" s="148"/>
      <c r="H25" s="201"/>
      <c r="I25" s="148"/>
      <c r="J25" s="201">
        <v>12.1</v>
      </c>
      <c r="K25" s="149">
        <f>SUM(I25:J25)</f>
        <v>12.1</v>
      </c>
      <c r="L25" s="395" t="s">
        <v>545</v>
      </c>
      <c r="M25" s="82" t="s">
        <v>5</v>
      </c>
      <c r="N25" s="47">
        <v>17</v>
      </c>
      <c r="O25" s="48">
        <v>46</v>
      </c>
      <c r="P25" s="48">
        <v>51.44</v>
      </c>
      <c r="Q25" s="50" t="s">
        <v>2</v>
      </c>
      <c r="R25" s="47">
        <v>92</v>
      </c>
      <c r="S25" s="48">
        <v>13</v>
      </c>
      <c r="T25" s="48">
        <v>18.559999999999999</v>
      </c>
      <c r="U25" s="50" t="s">
        <v>1</v>
      </c>
      <c r="V25" s="47">
        <v>17</v>
      </c>
      <c r="W25" s="48">
        <v>46</v>
      </c>
      <c r="X25" s="48">
        <v>57.6</v>
      </c>
      <c r="Y25" s="50" t="s">
        <v>2</v>
      </c>
      <c r="Z25" s="47">
        <v>92</v>
      </c>
      <c r="AA25" s="48">
        <v>7</v>
      </c>
      <c r="AB25" s="48">
        <v>54.32</v>
      </c>
      <c r="AC25" s="50" t="s">
        <v>1</v>
      </c>
    </row>
    <row r="26" spans="2:29">
      <c r="B26" s="307"/>
      <c r="C26" s="189"/>
      <c r="D26" s="308"/>
      <c r="E26" s="212"/>
      <c r="F26" s="193"/>
      <c r="G26" s="191"/>
      <c r="H26" s="203"/>
      <c r="I26" s="191"/>
      <c r="J26" s="203"/>
      <c r="K26" s="193"/>
      <c r="L26" s="404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544</v>
      </c>
      <c r="D27" s="305" t="s">
        <v>543</v>
      </c>
      <c r="E27" s="165" t="s">
        <v>478</v>
      </c>
      <c r="F27" s="149"/>
      <c r="G27" s="148"/>
      <c r="H27" s="201"/>
      <c r="I27" s="148"/>
      <c r="J27" s="201">
        <v>1.6</v>
      </c>
      <c r="K27" s="149">
        <f>SUM(I27:J27)</f>
        <v>1.6</v>
      </c>
      <c r="L27" s="395" t="s">
        <v>542</v>
      </c>
      <c r="M27" s="82" t="s">
        <v>5</v>
      </c>
      <c r="N27" s="47">
        <v>17</v>
      </c>
      <c r="O27" s="48">
        <v>49</v>
      </c>
      <c r="P27" s="48">
        <v>2.04</v>
      </c>
      <c r="Q27" s="50" t="s">
        <v>2</v>
      </c>
      <c r="R27" s="47">
        <v>92</v>
      </c>
      <c r="S27" s="48">
        <v>15</v>
      </c>
      <c r="T27" s="48">
        <v>20.64</v>
      </c>
      <c r="U27" s="50" t="s">
        <v>1</v>
      </c>
      <c r="V27" s="47">
        <v>17</v>
      </c>
      <c r="W27" s="48">
        <v>48</v>
      </c>
      <c r="X27" s="48">
        <v>48.42</v>
      </c>
      <c r="Y27" s="50" t="s">
        <v>2</v>
      </c>
      <c r="Z27" s="47">
        <v>92</v>
      </c>
      <c r="AA27" s="48">
        <v>15</v>
      </c>
      <c r="AB27" s="48">
        <v>24.42</v>
      </c>
      <c r="AC27" s="50" t="s">
        <v>1</v>
      </c>
    </row>
    <row r="28" spans="2:29">
      <c r="B28" s="307"/>
      <c r="C28" s="189"/>
      <c r="D28" s="308"/>
      <c r="E28" s="212"/>
      <c r="F28" s="193"/>
      <c r="G28" s="191"/>
      <c r="H28" s="203"/>
      <c r="I28" s="191"/>
      <c r="J28" s="203"/>
      <c r="K28" s="193"/>
      <c r="L28" s="404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>
      <c r="B29" s="304" t="s">
        <v>51</v>
      </c>
      <c r="C29" s="146" t="s">
        <v>541</v>
      </c>
      <c r="D29" s="305" t="s">
        <v>540</v>
      </c>
      <c r="E29" s="165" t="s">
        <v>478</v>
      </c>
      <c r="F29" s="149"/>
      <c r="G29" s="148"/>
      <c r="H29" s="201">
        <v>1.6</v>
      </c>
      <c r="I29" s="148">
        <f>SUM(F29:H29)</f>
        <v>1.6</v>
      </c>
      <c r="J29" s="201"/>
      <c r="K29" s="149">
        <f>SUM(I29:J29)</f>
        <v>1.6</v>
      </c>
      <c r="L29" s="395" t="s">
        <v>49</v>
      </c>
      <c r="M29" s="82" t="s">
        <v>3</v>
      </c>
      <c r="N29" s="47">
        <v>17</v>
      </c>
      <c r="O29" s="48">
        <v>45</v>
      </c>
      <c r="P29" s="48">
        <v>47.34</v>
      </c>
      <c r="Q29" s="50" t="s">
        <v>2</v>
      </c>
      <c r="R29" s="47">
        <v>92</v>
      </c>
      <c r="S29" s="48">
        <v>35</v>
      </c>
      <c r="T29" s="48">
        <v>12.36</v>
      </c>
      <c r="U29" s="50" t="s">
        <v>1</v>
      </c>
      <c r="V29" s="47">
        <v>17</v>
      </c>
      <c r="W29" s="48">
        <v>46</v>
      </c>
      <c r="X29" s="48">
        <v>18.78</v>
      </c>
      <c r="Y29" s="50" t="s">
        <v>2</v>
      </c>
      <c r="Z29" s="47">
        <v>92</v>
      </c>
      <c r="AA29" s="48">
        <v>34</v>
      </c>
      <c r="AB29" s="48">
        <v>49.02</v>
      </c>
      <c r="AC29" s="50" t="s">
        <v>1</v>
      </c>
    </row>
    <row r="30" spans="2:29">
      <c r="B30" s="307"/>
      <c r="C30" s="189"/>
      <c r="D30" s="308"/>
      <c r="E30" s="212"/>
      <c r="F30" s="193"/>
      <c r="G30" s="191"/>
      <c r="H30" s="203"/>
      <c r="I30" s="191"/>
      <c r="J30" s="203"/>
      <c r="K30" s="193"/>
      <c r="L30" s="404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539</v>
      </c>
      <c r="D31" s="305" t="s">
        <v>538</v>
      </c>
      <c r="E31" s="165" t="s">
        <v>478</v>
      </c>
      <c r="F31" s="149"/>
      <c r="G31" s="148"/>
      <c r="H31" s="201">
        <v>15</v>
      </c>
      <c r="I31" s="148">
        <f>SUM(F31:H31)</f>
        <v>15</v>
      </c>
      <c r="J31" s="201"/>
      <c r="K31" s="149">
        <f>SUM(I31:J31)</f>
        <v>15</v>
      </c>
      <c r="L31" s="395" t="s">
        <v>535</v>
      </c>
      <c r="M31" s="82" t="s">
        <v>3</v>
      </c>
      <c r="N31" s="47">
        <v>17</v>
      </c>
      <c r="O31" s="48">
        <v>50</v>
      </c>
      <c r="P31" s="48">
        <v>32.520000000000003</v>
      </c>
      <c r="Q31" s="50" t="s">
        <v>2</v>
      </c>
      <c r="R31" s="47">
        <v>92</v>
      </c>
      <c r="S31" s="48">
        <v>32</v>
      </c>
      <c r="T31" s="48">
        <v>46.2</v>
      </c>
      <c r="U31" s="50" t="s">
        <v>1</v>
      </c>
      <c r="V31" s="47">
        <v>17</v>
      </c>
      <c r="W31" s="48">
        <v>53</v>
      </c>
      <c r="X31" s="48">
        <v>49.56</v>
      </c>
      <c r="Y31" s="50" t="s">
        <v>2</v>
      </c>
      <c r="Z31" s="47">
        <v>92</v>
      </c>
      <c r="AA31" s="48">
        <v>31</v>
      </c>
      <c r="AB31" s="48">
        <v>29.24</v>
      </c>
      <c r="AC31" s="50" t="s">
        <v>1</v>
      </c>
    </row>
    <row r="32" spans="2:29">
      <c r="B32" s="307"/>
      <c r="C32" s="189"/>
      <c r="D32" s="308"/>
      <c r="E32" s="212"/>
      <c r="F32" s="193"/>
      <c r="G32" s="191"/>
      <c r="H32" s="203"/>
      <c r="I32" s="191"/>
      <c r="J32" s="203"/>
      <c r="K32" s="193"/>
      <c r="L32" s="404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537</v>
      </c>
      <c r="D33" s="305" t="s">
        <v>536</v>
      </c>
      <c r="E33" s="165" t="s">
        <v>478</v>
      </c>
      <c r="F33" s="149"/>
      <c r="G33" s="148"/>
      <c r="H33" s="201">
        <v>5.6</v>
      </c>
      <c r="I33" s="148">
        <v>5.6</v>
      </c>
      <c r="J33" s="201"/>
      <c r="K33" s="149">
        <f>SUM(I33:J33)</f>
        <v>5.6</v>
      </c>
      <c r="L33" s="395" t="s">
        <v>535</v>
      </c>
      <c r="M33" s="82" t="s">
        <v>10</v>
      </c>
      <c r="N33" s="47">
        <v>17</v>
      </c>
      <c r="O33" s="48">
        <v>51</v>
      </c>
      <c r="P33" s="48">
        <v>25.26</v>
      </c>
      <c r="Q33" s="50" t="s">
        <v>2</v>
      </c>
      <c r="R33" s="47">
        <v>92</v>
      </c>
      <c r="S33" s="48">
        <v>29</v>
      </c>
      <c r="T33" s="48">
        <v>32.58</v>
      </c>
      <c r="U33" s="50" t="s">
        <v>1</v>
      </c>
      <c r="V33" s="47">
        <v>17</v>
      </c>
      <c r="W33" s="48">
        <v>50</v>
      </c>
      <c r="X33" s="48">
        <v>58.86</v>
      </c>
      <c r="Y33" s="50" t="s">
        <v>2</v>
      </c>
      <c r="Z33" s="47">
        <v>92</v>
      </c>
      <c r="AA33" s="48">
        <v>29</v>
      </c>
      <c r="AB33" s="48">
        <v>51.36</v>
      </c>
      <c r="AC33" s="50" t="s">
        <v>1</v>
      </c>
    </row>
    <row r="34" spans="2:29">
      <c r="B34" s="307"/>
      <c r="C34" s="189"/>
      <c r="D34" s="308"/>
      <c r="E34" s="212"/>
      <c r="F34" s="193"/>
      <c r="G34" s="191"/>
      <c r="H34" s="203"/>
      <c r="I34" s="191"/>
      <c r="J34" s="203"/>
      <c r="K34" s="193"/>
      <c r="L34" s="404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534</v>
      </c>
      <c r="D35" s="305" t="s">
        <v>533</v>
      </c>
      <c r="E35" s="165" t="s">
        <v>478</v>
      </c>
      <c r="F35" s="149"/>
      <c r="G35" s="148"/>
      <c r="H35" s="201">
        <v>11</v>
      </c>
      <c r="I35" s="148">
        <f>SUM(F35:H35)</f>
        <v>11</v>
      </c>
      <c r="J35" s="201"/>
      <c r="K35" s="149">
        <f>SUM(I35:J35)</f>
        <v>11</v>
      </c>
      <c r="L35" s="395" t="s">
        <v>492</v>
      </c>
      <c r="M35" s="82" t="s">
        <v>3</v>
      </c>
      <c r="N35" s="47">
        <v>17</v>
      </c>
      <c r="O35" s="48">
        <v>51</v>
      </c>
      <c r="P35" s="48">
        <v>0.36</v>
      </c>
      <c r="Q35" s="50" t="s">
        <v>2</v>
      </c>
      <c r="R35" s="47">
        <v>92</v>
      </c>
      <c r="S35" s="48">
        <v>29</v>
      </c>
      <c r="T35" s="48">
        <v>3.69</v>
      </c>
      <c r="U35" s="50" t="s">
        <v>1</v>
      </c>
      <c r="V35" s="47">
        <v>17</v>
      </c>
      <c r="W35" s="48">
        <v>50</v>
      </c>
      <c r="X35" s="48">
        <v>5.71</v>
      </c>
      <c r="Y35" s="50" t="s">
        <v>2</v>
      </c>
      <c r="Z35" s="47">
        <v>92</v>
      </c>
      <c r="AA35" s="48">
        <v>28</v>
      </c>
      <c r="AB35" s="48">
        <v>5.37</v>
      </c>
      <c r="AC35" s="50" t="s">
        <v>1</v>
      </c>
    </row>
    <row r="36" spans="2:29">
      <c r="B36" s="340"/>
      <c r="C36" s="212"/>
      <c r="D36" s="341"/>
      <c r="E36" s="212"/>
      <c r="F36" s="193"/>
      <c r="G36" s="191"/>
      <c r="H36" s="193"/>
      <c r="I36" s="191"/>
      <c r="J36" s="193"/>
      <c r="K36" s="193"/>
      <c r="L36" s="404"/>
      <c r="N36" s="43">
        <v>17</v>
      </c>
      <c r="O36" s="44">
        <v>39</v>
      </c>
      <c r="P36" s="44">
        <v>5.71</v>
      </c>
      <c r="Q36" s="45" t="s">
        <v>2</v>
      </c>
      <c r="R36" s="43">
        <v>92</v>
      </c>
      <c r="S36" s="44">
        <v>26</v>
      </c>
      <c r="T36" s="44">
        <v>0.73</v>
      </c>
      <c r="U36" s="45" t="s">
        <v>1</v>
      </c>
      <c r="V36" s="43">
        <v>17</v>
      </c>
      <c r="W36" s="44">
        <v>35</v>
      </c>
      <c r="X36" s="44">
        <v>2.4300000000000002</v>
      </c>
      <c r="Y36" s="45" t="s">
        <v>2</v>
      </c>
      <c r="Z36" s="43">
        <v>92</v>
      </c>
      <c r="AA36" s="44">
        <v>23</v>
      </c>
      <c r="AB36" s="44">
        <v>1.17</v>
      </c>
      <c r="AC36" s="45" t="s">
        <v>1</v>
      </c>
    </row>
    <row r="37" spans="2:29" ht="36">
      <c r="B37" s="304" t="s">
        <v>46</v>
      </c>
      <c r="C37" s="146" t="s">
        <v>532</v>
      </c>
      <c r="D37" s="305" t="s">
        <v>531</v>
      </c>
      <c r="E37" s="165" t="s">
        <v>478</v>
      </c>
      <c r="F37" s="149"/>
      <c r="G37" s="148"/>
      <c r="H37" s="201">
        <v>10</v>
      </c>
      <c r="I37" s="148">
        <v>10</v>
      </c>
      <c r="J37" s="201"/>
      <c r="K37" s="149">
        <f>SUM(I37:J37)</f>
        <v>10</v>
      </c>
      <c r="L37" s="395" t="s">
        <v>530</v>
      </c>
      <c r="M37" s="82" t="s">
        <v>3</v>
      </c>
      <c r="N37" s="47">
        <v>17</v>
      </c>
      <c r="O37" s="48">
        <v>42</v>
      </c>
      <c r="P37" s="48">
        <v>53.64</v>
      </c>
      <c r="Q37" s="50" t="s">
        <v>2</v>
      </c>
      <c r="R37" s="47">
        <v>92</v>
      </c>
      <c r="S37" s="48">
        <v>15</v>
      </c>
      <c r="T37" s="48">
        <v>14.22</v>
      </c>
      <c r="U37" s="50" t="s">
        <v>1</v>
      </c>
      <c r="V37" s="47">
        <v>17</v>
      </c>
      <c r="W37" s="48">
        <v>43</v>
      </c>
      <c r="X37" s="48">
        <v>59.4</v>
      </c>
      <c r="Y37" s="50" t="s">
        <v>2</v>
      </c>
      <c r="Z37" s="47">
        <v>92</v>
      </c>
      <c r="AA37" s="48">
        <v>20</v>
      </c>
      <c r="AB37" s="48">
        <v>11.7</v>
      </c>
      <c r="AC37" s="50" t="s">
        <v>1</v>
      </c>
    </row>
    <row r="38" spans="2:29">
      <c r="B38" s="307"/>
      <c r="C38" s="189"/>
      <c r="D38" s="308"/>
      <c r="E38" s="212"/>
      <c r="F38" s="193"/>
      <c r="G38" s="191"/>
      <c r="H38" s="203"/>
      <c r="I38" s="191"/>
      <c r="J38" s="203"/>
      <c r="K38" s="193"/>
      <c r="L38" s="404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529</v>
      </c>
      <c r="D39" s="305" t="s">
        <v>528</v>
      </c>
      <c r="E39" s="165" t="s">
        <v>478</v>
      </c>
      <c r="F39" s="149"/>
      <c r="G39" s="148"/>
      <c r="H39" s="201">
        <v>13.2</v>
      </c>
      <c r="I39" s="148">
        <v>13.2</v>
      </c>
      <c r="J39" s="201"/>
      <c r="K39" s="149">
        <f>SUM(I39:J39)</f>
        <v>13.2</v>
      </c>
      <c r="L39" s="395" t="s">
        <v>527</v>
      </c>
      <c r="M39" s="82" t="s">
        <v>10</v>
      </c>
      <c r="N39" s="47">
        <v>17</v>
      </c>
      <c r="O39" s="48">
        <v>54</v>
      </c>
      <c r="P39" s="48">
        <v>51.11</v>
      </c>
      <c r="Q39" s="50" t="s">
        <v>2</v>
      </c>
      <c r="R39" s="47">
        <v>92</v>
      </c>
      <c r="S39" s="48">
        <v>41</v>
      </c>
      <c r="T39" s="48">
        <v>41.35</v>
      </c>
      <c r="U39" s="50" t="s">
        <v>1</v>
      </c>
      <c r="V39" s="47">
        <v>17</v>
      </c>
      <c r="W39" s="48">
        <v>57</v>
      </c>
      <c r="X39" s="48">
        <v>4.1399999999999997</v>
      </c>
      <c r="Y39" s="50" t="s">
        <v>2</v>
      </c>
      <c r="Z39" s="47">
        <v>92</v>
      </c>
      <c r="AA39" s="48">
        <v>37</v>
      </c>
      <c r="AB39" s="48">
        <v>45.11</v>
      </c>
      <c r="AC39" s="50" t="s">
        <v>1</v>
      </c>
    </row>
    <row r="40" spans="2:29">
      <c r="B40" s="307"/>
      <c r="C40" s="189"/>
      <c r="D40" s="308"/>
      <c r="E40" s="212"/>
      <c r="F40" s="193"/>
      <c r="G40" s="191"/>
      <c r="H40" s="203"/>
      <c r="I40" s="191"/>
      <c r="J40" s="203"/>
      <c r="K40" s="193"/>
      <c r="L40" s="404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526</v>
      </c>
      <c r="D41" s="305" t="s">
        <v>525</v>
      </c>
      <c r="E41" s="165" t="s">
        <v>478</v>
      </c>
      <c r="F41" s="149"/>
      <c r="G41" s="148"/>
      <c r="H41" s="201"/>
      <c r="I41" s="148"/>
      <c r="J41" s="201">
        <v>2.8</v>
      </c>
      <c r="K41" s="149">
        <f>SUM(I41:J41)</f>
        <v>2.8</v>
      </c>
      <c r="L41" s="395" t="s">
        <v>524</v>
      </c>
      <c r="M41" s="82" t="s">
        <v>5</v>
      </c>
      <c r="N41" s="47">
        <v>17</v>
      </c>
      <c r="O41" s="48">
        <v>40</v>
      </c>
      <c r="P41" s="48">
        <v>31.08</v>
      </c>
      <c r="Q41" s="50" t="s">
        <v>2</v>
      </c>
      <c r="R41" s="47">
        <v>92</v>
      </c>
      <c r="S41" s="48">
        <v>24</v>
      </c>
      <c r="T41" s="48">
        <v>37.979999999999997</v>
      </c>
      <c r="U41" s="50" t="s">
        <v>1</v>
      </c>
      <c r="V41" s="47">
        <v>17</v>
      </c>
      <c r="W41" s="48">
        <v>41</v>
      </c>
      <c r="X41" s="48">
        <v>32.4</v>
      </c>
      <c r="Y41" s="50" t="s">
        <v>2</v>
      </c>
      <c r="Z41" s="47">
        <v>92</v>
      </c>
      <c r="AA41" s="48">
        <v>25</v>
      </c>
      <c r="AB41" s="48">
        <v>13.56</v>
      </c>
      <c r="AC41" s="50" t="s">
        <v>1</v>
      </c>
    </row>
    <row r="42" spans="2:29">
      <c r="B42" s="307"/>
      <c r="C42" s="189"/>
      <c r="D42" s="308"/>
      <c r="E42" s="212"/>
      <c r="F42" s="193"/>
      <c r="G42" s="191"/>
      <c r="H42" s="203"/>
      <c r="I42" s="191"/>
      <c r="J42" s="203"/>
      <c r="K42" s="193"/>
      <c r="L42" s="404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304" t="s">
        <v>43</v>
      </c>
      <c r="C43" s="146" t="s">
        <v>523</v>
      </c>
      <c r="D43" s="305" t="s">
        <v>522</v>
      </c>
      <c r="E43" s="165" t="s">
        <v>478</v>
      </c>
      <c r="F43" s="149"/>
      <c r="G43" s="148"/>
      <c r="H43" s="201">
        <v>8.5</v>
      </c>
      <c r="I43" s="148">
        <f>SUM(F43:H43)</f>
        <v>8.5</v>
      </c>
      <c r="J43" s="201"/>
      <c r="K43" s="149">
        <f>SUM(I43:J43)</f>
        <v>8.5</v>
      </c>
      <c r="L43" s="395" t="s">
        <v>521</v>
      </c>
      <c r="M43" s="82" t="s">
        <v>3</v>
      </c>
      <c r="N43" s="47">
        <v>17</v>
      </c>
      <c r="O43" s="48">
        <v>48</v>
      </c>
      <c r="P43" s="48">
        <v>18.78</v>
      </c>
      <c r="Q43" s="50" t="s">
        <v>2</v>
      </c>
      <c r="R43" s="47">
        <v>92</v>
      </c>
      <c r="S43" s="48">
        <v>29</v>
      </c>
      <c r="T43" s="48">
        <v>16.14</v>
      </c>
      <c r="U43" s="50" t="s">
        <v>1</v>
      </c>
      <c r="V43" s="47">
        <v>17</v>
      </c>
      <c r="W43" s="48">
        <v>49</v>
      </c>
      <c r="X43" s="48">
        <v>12.72</v>
      </c>
      <c r="Y43" s="50" t="s">
        <v>2</v>
      </c>
      <c r="Z43" s="47">
        <v>92</v>
      </c>
      <c r="AA43" s="48">
        <v>25</v>
      </c>
      <c r="AB43" s="48">
        <v>20.64</v>
      </c>
      <c r="AC43" s="50" t="s">
        <v>1</v>
      </c>
    </row>
    <row r="44" spans="2:29">
      <c r="B44" s="307"/>
      <c r="C44" s="189"/>
      <c r="D44" s="308"/>
      <c r="E44" s="212"/>
      <c r="F44" s="193"/>
      <c r="G44" s="191"/>
      <c r="H44" s="203"/>
      <c r="I44" s="191"/>
      <c r="J44" s="203"/>
      <c r="K44" s="193"/>
      <c r="L44" s="404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520</v>
      </c>
      <c r="D45" s="305" t="s">
        <v>519</v>
      </c>
      <c r="E45" s="165" t="s">
        <v>478</v>
      </c>
      <c r="F45" s="149"/>
      <c r="G45" s="148"/>
      <c r="H45" s="201">
        <v>3</v>
      </c>
      <c r="I45" s="148">
        <f>SUM(F45:H45)</f>
        <v>3</v>
      </c>
      <c r="J45" s="201"/>
      <c r="K45" s="149">
        <f>SUM(I45:J45)</f>
        <v>3</v>
      </c>
      <c r="L45" s="395" t="s">
        <v>57</v>
      </c>
      <c r="M45" s="82" t="s">
        <v>3</v>
      </c>
      <c r="N45" s="47">
        <v>17</v>
      </c>
      <c r="O45" s="48">
        <v>43</v>
      </c>
      <c r="P45" s="48">
        <v>59.7</v>
      </c>
      <c r="Q45" s="50" t="s">
        <v>2</v>
      </c>
      <c r="R45" s="47">
        <v>92</v>
      </c>
      <c r="S45" s="48">
        <v>37</v>
      </c>
      <c r="T45" s="48">
        <v>12.06</v>
      </c>
      <c r="U45" s="50" t="s">
        <v>1</v>
      </c>
      <c r="V45" s="47">
        <v>17</v>
      </c>
      <c r="W45" s="48">
        <v>43</v>
      </c>
      <c r="X45" s="48">
        <v>6.48</v>
      </c>
      <c r="Y45" s="50" t="s">
        <v>2</v>
      </c>
      <c r="Z45" s="47">
        <v>92</v>
      </c>
      <c r="AA45" s="48">
        <v>37</v>
      </c>
      <c r="AB45" s="48">
        <v>37.74</v>
      </c>
      <c r="AC45" s="50" t="s">
        <v>1</v>
      </c>
    </row>
    <row r="46" spans="2:29">
      <c r="B46" s="307"/>
      <c r="C46" s="189"/>
      <c r="D46" s="308"/>
      <c r="E46" s="212"/>
      <c r="F46" s="193"/>
      <c r="G46" s="191"/>
      <c r="H46" s="203"/>
      <c r="I46" s="191"/>
      <c r="J46" s="203"/>
      <c r="K46" s="193"/>
      <c r="L46" s="404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518</v>
      </c>
      <c r="D47" s="305" t="s">
        <v>517</v>
      </c>
      <c r="E47" s="165" t="s">
        <v>478</v>
      </c>
      <c r="F47" s="149"/>
      <c r="G47" s="148"/>
      <c r="H47" s="201"/>
      <c r="I47" s="148"/>
      <c r="J47" s="201">
        <v>3.5</v>
      </c>
      <c r="K47" s="149">
        <f>SUM(I47:J47)</f>
        <v>3.5</v>
      </c>
      <c r="L47" s="395" t="s">
        <v>516</v>
      </c>
      <c r="M47" s="82" t="s">
        <v>5</v>
      </c>
      <c r="N47" s="47">
        <v>17</v>
      </c>
      <c r="O47" s="48">
        <v>50</v>
      </c>
      <c r="P47" s="48">
        <v>0.42</v>
      </c>
      <c r="Q47" s="50" t="s">
        <v>2</v>
      </c>
      <c r="R47" s="47">
        <v>92</v>
      </c>
      <c r="S47" s="48">
        <v>39</v>
      </c>
      <c r="T47" s="48">
        <v>4.5999999999999996</v>
      </c>
      <c r="U47" s="50" t="s">
        <v>1</v>
      </c>
      <c r="V47" s="47">
        <v>17</v>
      </c>
      <c r="W47" s="48">
        <v>48</v>
      </c>
      <c r="X47" s="48">
        <v>56.04</v>
      </c>
      <c r="Y47" s="50" t="s">
        <v>2</v>
      </c>
      <c r="Z47" s="47">
        <v>92</v>
      </c>
      <c r="AA47" s="48">
        <v>38</v>
      </c>
      <c r="AB47" s="48">
        <v>31.26</v>
      </c>
      <c r="AC47" s="50" t="s">
        <v>1</v>
      </c>
    </row>
    <row r="48" spans="2:29">
      <c r="B48" s="307"/>
      <c r="C48" s="189"/>
      <c r="D48" s="308"/>
      <c r="E48" s="212"/>
      <c r="F48" s="193"/>
      <c r="G48" s="191"/>
      <c r="H48" s="203"/>
      <c r="I48" s="191"/>
      <c r="J48" s="203"/>
      <c r="K48" s="193"/>
      <c r="L48" s="404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515</v>
      </c>
      <c r="D49" s="305" t="s">
        <v>514</v>
      </c>
      <c r="E49" s="165" t="s">
        <v>478</v>
      </c>
      <c r="F49" s="149"/>
      <c r="G49" s="148"/>
      <c r="H49" s="201"/>
      <c r="I49" s="148"/>
      <c r="J49" s="201">
        <v>8</v>
      </c>
      <c r="K49" s="149">
        <f>SUM(I49:J49)</f>
        <v>8</v>
      </c>
      <c r="L49" s="395" t="s">
        <v>513</v>
      </c>
      <c r="M49" s="82" t="s">
        <v>5</v>
      </c>
      <c r="N49" s="47"/>
      <c r="O49" s="48"/>
      <c r="P49" s="48"/>
      <c r="Q49" s="50"/>
      <c r="R49" s="47"/>
      <c r="S49" s="48"/>
      <c r="T49" s="48"/>
      <c r="U49" s="50"/>
      <c r="V49" s="47"/>
      <c r="W49" s="48"/>
      <c r="X49" s="48"/>
      <c r="Y49" s="50"/>
      <c r="Z49" s="47"/>
      <c r="AA49" s="48"/>
      <c r="AB49" s="48"/>
      <c r="AC49" s="50"/>
    </row>
    <row r="50" spans="2:29">
      <c r="B50" s="307"/>
      <c r="C50" s="189"/>
      <c r="D50" s="308"/>
      <c r="E50" s="212"/>
      <c r="F50" s="193"/>
      <c r="G50" s="191"/>
      <c r="H50" s="203"/>
      <c r="I50" s="191"/>
      <c r="J50" s="203"/>
      <c r="K50" s="193"/>
      <c r="L50" s="404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512</v>
      </c>
      <c r="D51" s="305" t="s">
        <v>511</v>
      </c>
      <c r="E51" s="165" t="s">
        <v>478</v>
      </c>
      <c r="F51" s="149"/>
      <c r="G51" s="148"/>
      <c r="H51" s="201">
        <v>9.5</v>
      </c>
      <c r="I51" s="148">
        <f>SUM(F51:H51)</f>
        <v>9.5</v>
      </c>
      <c r="J51" s="201"/>
      <c r="K51" s="149">
        <f>SUM(I51:J51)</f>
        <v>9.5</v>
      </c>
      <c r="L51" s="395" t="s">
        <v>510</v>
      </c>
      <c r="M51" s="82" t="s">
        <v>3</v>
      </c>
      <c r="N51" s="47">
        <v>17</v>
      </c>
      <c r="O51" s="48">
        <v>38</v>
      </c>
      <c r="P51" s="48">
        <v>3.3</v>
      </c>
      <c r="Q51" s="50" t="s">
        <v>2</v>
      </c>
      <c r="R51" s="47">
        <v>92</v>
      </c>
      <c r="S51" s="48">
        <v>32</v>
      </c>
      <c r="T51" s="48">
        <v>24.6</v>
      </c>
      <c r="U51" s="50" t="s">
        <v>1</v>
      </c>
      <c r="V51" s="47">
        <v>17</v>
      </c>
      <c r="W51" s="48">
        <v>34</v>
      </c>
      <c r="X51" s="48">
        <v>53.46</v>
      </c>
      <c r="Y51" s="50" t="s">
        <v>2</v>
      </c>
      <c r="Z51" s="47">
        <v>92</v>
      </c>
      <c r="AA51" s="48">
        <v>29</v>
      </c>
      <c r="AB51" s="48">
        <v>3.12</v>
      </c>
      <c r="AC51" s="50" t="s">
        <v>1</v>
      </c>
    </row>
    <row r="52" spans="2:29">
      <c r="B52" s="307"/>
      <c r="C52" s="189"/>
      <c r="D52" s="308"/>
      <c r="E52" s="212"/>
      <c r="F52" s="193"/>
      <c r="G52" s="191"/>
      <c r="H52" s="203"/>
      <c r="I52" s="191"/>
      <c r="J52" s="203"/>
      <c r="K52" s="193"/>
      <c r="L52" s="404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6">
      <c r="B53" s="304" t="s">
        <v>38</v>
      </c>
      <c r="C53" s="146" t="s">
        <v>509</v>
      </c>
      <c r="D53" s="305" t="s">
        <v>508</v>
      </c>
      <c r="E53" s="165" t="s">
        <v>478</v>
      </c>
      <c r="F53" s="149"/>
      <c r="G53" s="148"/>
      <c r="H53" s="201"/>
      <c r="I53" s="148"/>
      <c r="J53" s="201">
        <v>0.7</v>
      </c>
      <c r="K53" s="149">
        <f>SUM(I53:J53)</f>
        <v>0.7</v>
      </c>
      <c r="L53" s="395" t="s">
        <v>492</v>
      </c>
      <c r="M53" s="82" t="s">
        <v>5</v>
      </c>
      <c r="N53" s="47">
        <v>17</v>
      </c>
      <c r="O53" s="48">
        <v>42</v>
      </c>
      <c r="P53" s="48">
        <v>1.2</v>
      </c>
      <c r="Q53" s="50" t="s">
        <v>2</v>
      </c>
      <c r="R53" s="47">
        <v>92</v>
      </c>
      <c r="S53" s="48">
        <v>32</v>
      </c>
      <c r="T53" s="48">
        <v>34.68</v>
      </c>
      <c r="U53" s="50" t="s">
        <v>1</v>
      </c>
      <c r="V53" s="47">
        <v>17</v>
      </c>
      <c r="W53" s="48">
        <v>42</v>
      </c>
      <c r="X53" s="48">
        <v>4.08</v>
      </c>
      <c r="Y53" s="50" t="s">
        <v>2</v>
      </c>
      <c r="Z53" s="47">
        <v>92</v>
      </c>
      <c r="AA53" s="48">
        <v>32</v>
      </c>
      <c r="AB53" s="48">
        <v>31.08</v>
      </c>
      <c r="AC53" s="50" t="s">
        <v>1</v>
      </c>
    </row>
    <row r="54" spans="2:29">
      <c r="B54" s="307"/>
      <c r="C54" s="189"/>
      <c r="D54" s="308"/>
      <c r="E54" s="212"/>
      <c r="F54" s="193"/>
      <c r="G54" s="191"/>
      <c r="H54" s="203"/>
      <c r="I54" s="191"/>
      <c r="J54" s="203"/>
      <c r="K54" s="193"/>
      <c r="L54" s="404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54">
      <c r="B55" s="304" t="s">
        <v>37</v>
      </c>
      <c r="C55" s="146" t="s">
        <v>507</v>
      </c>
      <c r="D55" s="305" t="s">
        <v>506</v>
      </c>
      <c r="E55" s="165" t="s">
        <v>478</v>
      </c>
      <c r="F55" s="149"/>
      <c r="G55" s="148"/>
      <c r="H55" s="201">
        <v>24</v>
      </c>
      <c r="I55" s="148">
        <f>SUM(F55:H55)</f>
        <v>24</v>
      </c>
      <c r="J55" s="201">
        <v>5</v>
      </c>
      <c r="K55" s="149">
        <f>SUM(I55:J55)</f>
        <v>29</v>
      </c>
      <c r="L55" s="395" t="s">
        <v>492</v>
      </c>
      <c r="M55" s="82" t="s">
        <v>10</v>
      </c>
      <c r="N55" s="47">
        <v>17</v>
      </c>
      <c r="O55" s="48">
        <v>41</v>
      </c>
      <c r="P55" s="48">
        <v>59.22</v>
      </c>
      <c r="Q55" s="50" t="s">
        <v>2</v>
      </c>
      <c r="R55" s="47">
        <v>92</v>
      </c>
      <c r="S55" s="48">
        <v>15</v>
      </c>
      <c r="T55" s="48">
        <v>11.46</v>
      </c>
      <c r="U55" s="50" t="s">
        <v>1</v>
      </c>
      <c r="V55" s="47">
        <v>17</v>
      </c>
      <c r="W55" s="48">
        <v>53</v>
      </c>
      <c r="X55" s="48">
        <v>20.28</v>
      </c>
      <c r="Y55" s="50" t="s">
        <v>2</v>
      </c>
      <c r="Z55" s="47">
        <v>92</v>
      </c>
      <c r="AA55" s="48">
        <v>15</v>
      </c>
      <c r="AB55" s="48">
        <v>54</v>
      </c>
      <c r="AC55" s="50" t="s">
        <v>1</v>
      </c>
    </row>
    <row r="56" spans="2:29">
      <c r="B56" s="307"/>
      <c r="C56" s="189"/>
      <c r="D56" s="308"/>
      <c r="E56" s="212"/>
      <c r="F56" s="193"/>
      <c r="G56" s="191"/>
      <c r="H56" s="203"/>
      <c r="I56" s="191"/>
      <c r="J56" s="203"/>
      <c r="K56" s="193"/>
      <c r="L56" s="404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6.75" thickBot="1">
      <c r="B57" s="363" t="s">
        <v>36</v>
      </c>
      <c r="C57" s="364" t="s">
        <v>505</v>
      </c>
      <c r="D57" s="365" t="s">
        <v>504</v>
      </c>
      <c r="E57" s="366" t="s">
        <v>478</v>
      </c>
      <c r="F57" s="416"/>
      <c r="G57" s="368"/>
      <c r="H57" s="416"/>
      <c r="I57" s="417"/>
      <c r="J57" s="416">
        <v>1.3</v>
      </c>
      <c r="K57" s="369">
        <f>SUM(I57:J57)</f>
        <v>1.3</v>
      </c>
      <c r="L57" s="418" t="s">
        <v>503</v>
      </c>
      <c r="M57" s="82" t="s">
        <v>5</v>
      </c>
      <c r="N57" s="54">
        <v>17</v>
      </c>
      <c r="O57" s="55">
        <v>51</v>
      </c>
      <c r="P57" s="55">
        <v>49.44</v>
      </c>
      <c r="Q57" s="56" t="s">
        <v>2</v>
      </c>
      <c r="R57" s="54">
        <v>92</v>
      </c>
      <c r="S57" s="55">
        <v>16</v>
      </c>
      <c r="T57" s="55">
        <v>38.58</v>
      </c>
      <c r="U57" s="56" t="s">
        <v>1</v>
      </c>
      <c r="V57" s="54">
        <v>17</v>
      </c>
      <c r="W57" s="55">
        <v>52</v>
      </c>
      <c r="X57" s="55">
        <v>1.86</v>
      </c>
      <c r="Y57" s="56" t="s">
        <v>2</v>
      </c>
      <c r="Z57" s="54">
        <v>92</v>
      </c>
      <c r="AA57" s="55">
        <v>16</v>
      </c>
      <c r="AB57" s="55">
        <v>15.3</v>
      </c>
      <c r="AC57" s="56" t="s">
        <v>1</v>
      </c>
    </row>
    <row r="58" spans="2:29">
      <c r="B58" s="307"/>
      <c r="C58" s="189"/>
      <c r="D58" s="308"/>
      <c r="E58" s="212"/>
      <c r="F58" s="203"/>
      <c r="G58" s="204"/>
      <c r="H58" s="203"/>
      <c r="I58" s="191"/>
      <c r="J58" s="203"/>
      <c r="K58" s="193"/>
      <c r="L58" s="404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6">
      <c r="B59" s="304" t="s">
        <v>35</v>
      </c>
      <c r="C59" s="146" t="s">
        <v>502</v>
      </c>
      <c r="D59" s="305" t="s">
        <v>501</v>
      </c>
      <c r="E59" s="165" t="s">
        <v>478</v>
      </c>
      <c r="F59" s="201"/>
      <c r="G59" s="202"/>
      <c r="H59" s="201"/>
      <c r="I59" s="148"/>
      <c r="J59" s="201">
        <v>11.4</v>
      </c>
      <c r="K59" s="149">
        <f>SUM(I59:J59)</f>
        <v>11.4</v>
      </c>
      <c r="L59" s="395" t="s">
        <v>57</v>
      </c>
      <c r="M59" s="82" t="s">
        <v>5</v>
      </c>
      <c r="N59" s="47">
        <v>17</v>
      </c>
      <c r="O59" s="48">
        <v>40</v>
      </c>
      <c r="P59" s="48">
        <v>21.72</v>
      </c>
      <c r="Q59" s="50" t="s">
        <v>2</v>
      </c>
      <c r="R59" s="47">
        <v>92</v>
      </c>
      <c r="S59" s="48">
        <v>24</v>
      </c>
      <c r="T59" s="48">
        <v>51.36</v>
      </c>
      <c r="U59" s="50" t="s">
        <v>1</v>
      </c>
      <c r="V59" s="47">
        <v>17</v>
      </c>
      <c r="W59" s="48">
        <v>36</v>
      </c>
      <c r="X59" s="48">
        <v>46.44</v>
      </c>
      <c r="Y59" s="50" t="s">
        <v>2</v>
      </c>
      <c r="Z59" s="47">
        <v>92</v>
      </c>
      <c r="AA59" s="48">
        <v>21</v>
      </c>
      <c r="AB59" s="48">
        <v>41.76</v>
      </c>
      <c r="AC59" s="50" t="s">
        <v>1</v>
      </c>
    </row>
    <row r="60" spans="2:29">
      <c r="B60" s="307"/>
      <c r="C60" s="189"/>
      <c r="D60" s="308"/>
      <c r="E60" s="212"/>
      <c r="F60" s="203"/>
      <c r="G60" s="204"/>
      <c r="H60" s="203"/>
      <c r="I60" s="191"/>
      <c r="J60" s="203"/>
      <c r="K60" s="193"/>
      <c r="L60" s="404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54">
      <c r="B61" s="304" t="s">
        <v>34</v>
      </c>
      <c r="C61" s="146" t="s">
        <v>500</v>
      </c>
      <c r="D61" s="305" t="s">
        <v>499</v>
      </c>
      <c r="E61" s="165" t="s">
        <v>478</v>
      </c>
      <c r="F61" s="201"/>
      <c r="G61" s="202"/>
      <c r="H61" s="201"/>
      <c r="I61" s="148"/>
      <c r="J61" s="201">
        <v>3.8</v>
      </c>
      <c r="K61" s="149">
        <f>SUM(I61:J61)</f>
        <v>3.8</v>
      </c>
      <c r="L61" s="395" t="s">
        <v>498</v>
      </c>
      <c r="M61" s="82" t="s">
        <v>5</v>
      </c>
      <c r="N61" s="47">
        <v>17</v>
      </c>
      <c r="O61" s="48">
        <v>39</v>
      </c>
      <c r="P61" s="48">
        <v>30.48</v>
      </c>
      <c r="Q61" s="50" t="s">
        <v>2</v>
      </c>
      <c r="R61" s="47">
        <v>92</v>
      </c>
      <c r="S61" s="48">
        <v>24</v>
      </c>
      <c r="T61" s="48">
        <v>28.74</v>
      </c>
      <c r="U61" s="50" t="s">
        <v>1</v>
      </c>
      <c r="V61" s="47">
        <v>17</v>
      </c>
      <c r="W61" s="48">
        <v>38</v>
      </c>
      <c r="X61" s="48">
        <v>37.74</v>
      </c>
      <c r="Y61" s="50" t="s">
        <v>2</v>
      </c>
      <c r="Z61" s="47">
        <v>92</v>
      </c>
      <c r="AA61" s="48">
        <v>25</v>
      </c>
      <c r="AB61" s="48">
        <v>20.46</v>
      </c>
      <c r="AC61" s="50" t="s">
        <v>1</v>
      </c>
    </row>
    <row r="62" spans="2:29">
      <c r="B62" s="307"/>
      <c r="C62" s="189"/>
      <c r="D62" s="308"/>
      <c r="E62" s="212"/>
      <c r="F62" s="203"/>
      <c r="G62" s="204"/>
      <c r="H62" s="193"/>
      <c r="I62" s="191"/>
      <c r="J62" s="193"/>
      <c r="K62" s="193"/>
      <c r="L62" s="404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36">
      <c r="B63" s="304" t="s">
        <v>33</v>
      </c>
      <c r="C63" s="146" t="s">
        <v>497</v>
      </c>
      <c r="D63" s="305" t="s">
        <v>496</v>
      </c>
      <c r="E63" s="165" t="s">
        <v>478</v>
      </c>
      <c r="F63" s="146"/>
      <c r="G63" s="145"/>
      <c r="H63" s="201">
        <v>14.5</v>
      </c>
      <c r="I63" s="148">
        <f>SUM(F63:H63)</f>
        <v>14.5</v>
      </c>
      <c r="J63" s="201">
        <v>10.5</v>
      </c>
      <c r="K63" s="149">
        <f>SUM(I63:J63)</f>
        <v>25</v>
      </c>
      <c r="L63" s="395" t="s">
        <v>495</v>
      </c>
      <c r="M63" s="82" t="s">
        <v>10</v>
      </c>
      <c r="N63" s="47">
        <v>17</v>
      </c>
      <c r="O63" s="48">
        <v>58</v>
      </c>
      <c r="P63" s="48">
        <v>22.68</v>
      </c>
      <c r="Q63" s="50" t="s">
        <v>2</v>
      </c>
      <c r="R63" s="47">
        <v>92</v>
      </c>
      <c r="S63" s="48">
        <v>27</v>
      </c>
      <c r="T63" s="48">
        <v>23.82</v>
      </c>
      <c r="U63" s="50" t="s">
        <v>1</v>
      </c>
      <c r="V63" s="47">
        <v>17</v>
      </c>
      <c r="W63" s="48">
        <v>3</v>
      </c>
      <c r="X63" s="48">
        <v>45.9</v>
      </c>
      <c r="Y63" s="50" t="s">
        <v>2</v>
      </c>
      <c r="Z63" s="47">
        <v>92</v>
      </c>
      <c r="AA63" s="48">
        <v>30</v>
      </c>
      <c r="AB63" s="48">
        <v>23.4</v>
      </c>
      <c r="AC63" s="50" t="s">
        <v>1</v>
      </c>
    </row>
    <row r="64" spans="2:29">
      <c r="B64" s="307"/>
      <c r="C64" s="189"/>
      <c r="D64" s="308"/>
      <c r="E64" s="212"/>
      <c r="F64" s="189"/>
      <c r="G64" s="186"/>
      <c r="H64" s="203"/>
      <c r="I64" s="191"/>
      <c r="J64" s="203"/>
      <c r="K64" s="193"/>
      <c r="L64" s="404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6">
      <c r="B65" s="304" t="s">
        <v>32</v>
      </c>
      <c r="C65" s="146" t="s">
        <v>494</v>
      </c>
      <c r="D65" s="305" t="s">
        <v>493</v>
      </c>
      <c r="E65" s="165" t="s">
        <v>478</v>
      </c>
      <c r="F65" s="146"/>
      <c r="G65" s="145"/>
      <c r="H65" s="201"/>
      <c r="I65" s="148"/>
      <c r="J65" s="201">
        <v>3.5</v>
      </c>
      <c r="K65" s="149">
        <f>SUM(I65:J65)</f>
        <v>3.5</v>
      </c>
      <c r="L65" s="395" t="s">
        <v>492</v>
      </c>
      <c r="M65" s="82" t="s">
        <v>5</v>
      </c>
      <c r="N65" s="47">
        <v>17</v>
      </c>
      <c r="O65" s="48">
        <v>41</v>
      </c>
      <c r="P65" s="48">
        <v>7.56</v>
      </c>
      <c r="Q65" s="50" t="s">
        <v>2</v>
      </c>
      <c r="R65" s="47">
        <v>92</v>
      </c>
      <c r="S65" s="48">
        <v>23</v>
      </c>
      <c r="T65" s="48">
        <v>5.22</v>
      </c>
      <c r="U65" s="50" t="s">
        <v>1</v>
      </c>
      <c r="V65" s="47">
        <v>17</v>
      </c>
      <c r="W65" s="48">
        <v>43</v>
      </c>
      <c r="X65" s="48">
        <v>0.54</v>
      </c>
      <c r="Y65" s="50" t="s">
        <v>2</v>
      </c>
      <c r="Z65" s="47">
        <v>92</v>
      </c>
      <c r="AA65" s="48">
        <v>23</v>
      </c>
      <c r="AB65" s="48">
        <v>13.32</v>
      </c>
      <c r="AC65" s="50" t="s">
        <v>1</v>
      </c>
    </row>
    <row r="66" spans="2:29">
      <c r="B66" s="307"/>
      <c r="C66" s="189"/>
      <c r="D66" s="308"/>
      <c r="E66" s="212"/>
      <c r="F66" s="189"/>
      <c r="G66" s="186"/>
      <c r="H66" s="203"/>
      <c r="I66" s="191"/>
      <c r="J66" s="203"/>
      <c r="K66" s="193"/>
      <c r="L66" s="404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54">
      <c r="B67" s="304" t="s">
        <v>31</v>
      </c>
      <c r="C67" s="146" t="s">
        <v>491</v>
      </c>
      <c r="D67" s="305" t="s">
        <v>490</v>
      </c>
      <c r="E67" s="165" t="s">
        <v>478</v>
      </c>
      <c r="F67" s="146"/>
      <c r="G67" s="145"/>
      <c r="H67" s="201">
        <v>5</v>
      </c>
      <c r="I67" s="148">
        <f>SUM(F67:H67)</f>
        <v>5</v>
      </c>
      <c r="J67" s="201"/>
      <c r="K67" s="149">
        <f>SUM(I67:J67)</f>
        <v>5</v>
      </c>
      <c r="L67" s="395" t="s">
        <v>489</v>
      </c>
      <c r="M67" s="82" t="s">
        <v>3</v>
      </c>
      <c r="N67" s="47">
        <v>17</v>
      </c>
      <c r="O67" s="48">
        <v>34</v>
      </c>
      <c r="P67" s="48">
        <v>38.28</v>
      </c>
      <c r="Q67" s="50" t="s">
        <v>2</v>
      </c>
      <c r="R67" s="47">
        <v>92</v>
      </c>
      <c r="S67" s="48">
        <v>25</v>
      </c>
      <c r="T67" s="48">
        <v>46.26</v>
      </c>
      <c r="U67" s="50" t="s">
        <v>1</v>
      </c>
      <c r="V67" s="47">
        <v>17</v>
      </c>
      <c r="W67" s="48">
        <v>37</v>
      </c>
      <c r="X67" s="48">
        <v>49.8</v>
      </c>
      <c r="Y67" s="50" t="s">
        <v>2</v>
      </c>
      <c r="Z67" s="47">
        <v>92</v>
      </c>
      <c r="AA67" s="48">
        <v>27</v>
      </c>
      <c r="AB67" s="48">
        <v>5.04</v>
      </c>
      <c r="AC67" s="50" t="s">
        <v>1</v>
      </c>
    </row>
    <row r="68" spans="2:29">
      <c r="B68" s="307"/>
      <c r="C68" s="189"/>
      <c r="D68" s="308"/>
      <c r="E68" s="212"/>
      <c r="F68" s="189"/>
      <c r="G68" s="186"/>
      <c r="H68" s="203"/>
      <c r="I68" s="191"/>
      <c r="J68" s="203"/>
      <c r="K68" s="193"/>
      <c r="L68" s="404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t="36">
      <c r="B69" s="304" t="s">
        <v>30</v>
      </c>
      <c r="C69" s="146" t="s">
        <v>488</v>
      </c>
      <c r="D69" s="305" t="s">
        <v>487</v>
      </c>
      <c r="E69" s="165" t="s">
        <v>478</v>
      </c>
      <c r="F69" s="146"/>
      <c r="G69" s="145"/>
      <c r="H69" s="201"/>
      <c r="I69" s="148"/>
      <c r="J69" s="201">
        <v>5.5</v>
      </c>
      <c r="K69" s="149">
        <f>SUM(I69:J69)</f>
        <v>5.5</v>
      </c>
      <c r="L69" s="395" t="s">
        <v>486</v>
      </c>
      <c r="M69" s="82" t="s">
        <v>5</v>
      </c>
      <c r="N69" s="47">
        <v>17</v>
      </c>
      <c r="O69" s="48">
        <v>44</v>
      </c>
      <c r="P69" s="48">
        <v>30.18</v>
      </c>
      <c r="Q69" s="50" t="s">
        <v>2</v>
      </c>
      <c r="R69" s="47">
        <v>92</v>
      </c>
      <c r="S69" s="48">
        <v>15</v>
      </c>
      <c r="T69" s="48">
        <v>28.44</v>
      </c>
      <c r="U69" s="50" t="s">
        <v>1</v>
      </c>
      <c r="V69" s="47">
        <v>17</v>
      </c>
      <c r="W69" s="48">
        <v>46</v>
      </c>
      <c r="X69" s="48">
        <v>46.8</v>
      </c>
      <c r="Y69" s="50" t="s">
        <v>2</v>
      </c>
      <c r="Z69" s="47">
        <v>92</v>
      </c>
      <c r="AA69" s="48">
        <v>15</v>
      </c>
      <c r="AB69" s="48">
        <v>57.42</v>
      </c>
      <c r="AC69" s="50" t="s">
        <v>1</v>
      </c>
    </row>
    <row r="70" spans="2:29">
      <c r="B70" s="307"/>
      <c r="C70" s="189"/>
      <c r="D70" s="308"/>
      <c r="E70" s="212"/>
      <c r="F70" s="189"/>
      <c r="G70" s="186"/>
      <c r="H70" s="203"/>
      <c r="I70" s="191"/>
      <c r="J70" s="203"/>
      <c r="K70" s="193"/>
      <c r="L70" s="404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 ht="36">
      <c r="B71" s="304" t="s">
        <v>29</v>
      </c>
      <c r="C71" s="146" t="s">
        <v>485</v>
      </c>
      <c r="D71" s="305" t="s">
        <v>484</v>
      </c>
      <c r="E71" s="165" t="s">
        <v>478</v>
      </c>
      <c r="F71" s="201">
        <v>3.7</v>
      </c>
      <c r="G71" s="145"/>
      <c r="H71" s="165"/>
      <c r="I71" s="148">
        <f>SUM(F71:H71)</f>
        <v>3.7</v>
      </c>
      <c r="J71" s="201"/>
      <c r="K71" s="149">
        <f>SUM(I71:J71)</f>
        <v>3.7</v>
      </c>
      <c r="L71" s="395" t="s">
        <v>57</v>
      </c>
      <c r="M71" s="82" t="s">
        <v>3</v>
      </c>
      <c r="N71" s="47">
        <v>17</v>
      </c>
      <c r="O71" s="48">
        <v>44</v>
      </c>
      <c r="P71" s="48">
        <v>20.94</v>
      </c>
      <c r="Q71" s="50" t="s">
        <v>2</v>
      </c>
      <c r="R71" s="47">
        <v>92</v>
      </c>
      <c r="S71" s="48">
        <v>37</v>
      </c>
      <c r="T71" s="48">
        <v>39.119999999999997</v>
      </c>
      <c r="U71" s="50" t="s">
        <v>1</v>
      </c>
      <c r="V71" s="47">
        <v>17</v>
      </c>
      <c r="W71" s="48">
        <v>45</v>
      </c>
      <c r="X71" s="48">
        <v>29.1</v>
      </c>
      <c r="Y71" s="50" t="s">
        <v>2</v>
      </c>
      <c r="Z71" s="47">
        <v>92</v>
      </c>
      <c r="AA71" s="48">
        <v>36</v>
      </c>
      <c r="AB71" s="48">
        <v>0.54</v>
      </c>
      <c r="AC71" s="50" t="s">
        <v>1</v>
      </c>
    </row>
    <row r="72" spans="2:29">
      <c r="B72" s="307"/>
      <c r="C72" s="189"/>
      <c r="D72" s="308"/>
      <c r="E72" s="212"/>
      <c r="F72" s="189"/>
      <c r="G72" s="186"/>
      <c r="H72" s="203"/>
      <c r="I72" s="191"/>
      <c r="J72" s="203"/>
      <c r="K72" s="193"/>
      <c r="L72" s="404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54">
      <c r="B73" s="304" t="s">
        <v>28</v>
      </c>
      <c r="C73" s="146" t="s">
        <v>483</v>
      </c>
      <c r="D73" s="305" t="s">
        <v>482</v>
      </c>
      <c r="E73" s="165" t="s">
        <v>478</v>
      </c>
      <c r="F73" s="146"/>
      <c r="G73" s="145"/>
      <c r="H73" s="201">
        <v>7</v>
      </c>
      <c r="I73" s="148">
        <f>SUM(F73:H73)</f>
        <v>7</v>
      </c>
      <c r="J73" s="201"/>
      <c r="K73" s="149">
        <f>SUM(I73:J73)</f>
        <v>7</v>
      </c>
      <c r="L73" s="395" t="s">
        <v>481</v>
      </c>
      <c r="M73" s="82" t="s">
        <v>3</v>
      </c>
      <c r="N73" s="47">
        <v>17</v>
      </c>
      <c r="O73" s="48">
        <v>36</v>
      </c>
      <c r="P73" s="48">
        <v>23.22</v>
      </c>
      <c r="Q73" s="50" t="s">
        <v>2</v>
      </c>
      <c r="R73" s="47">
        <v>92</v>
      </c>
      <c r="S73" s="48">
        <v>24</v>
      </c>
      <c r="T73" s="48">
        <v>1.02</v>
      </c>
      <c r="U73" s="50" t="s">
        <v>1</v>
      </c>
      <c r="V73" s="47">
        <v>17</v>
      </c>
      <c r="W73" s="48">
        <v>35</v>
      </c>
      <c r="X73" s="48">
        <v>38.159999999999997</v>
      </c>
      <c r="Y73" s="50" t="s">
        <v>2</v>
      </c>
      <c r="Z73" s="47">
        <v>92</v>
      </c>
      <c r="AA73" s="48">
        <v>25</v>
      </c>
      <c r="AB73" s="48">
        <v>19.739999999999998</v>
      </c>
      <c r="AC73" s="50" t="s">
        <v>1</v>
      </c>
    </row>
    <row r="74" spans="2:29">
      <c r="B74" s="307"/>
      <c r="C74" s="189"/>
      <c r="D74" s="308"/>
      <c r="E74" s="212"/>
      <c r="F74" s="189"/>
      <c r="G74" s="186"/>
      <c r="H74" s="203"/>
      <c r="I74" s="191"/>
      <c r="J74" s="203"/>
      <c r="K74" s="193"/>
      <c r="L74" s="404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54">
      <c r="B75" s="304" t="s">
        <v>27</v>
      </c>
      <c r="C75" s="146" t="s">
        <v>480</v>
      </c>
      <c r="D75" s="305" t="s">
        <v>479</v>
      </c>
      <c r="E75" s="165" t="s">
        <v>478</v>
      </c>
      <c r="F75" s="146"/>
      <c r="G75" s="145"/>
      <c r="H75" s="201">
        <v>7</v>
      </c>
      <c r="I75" s="148">
        <f>SUM(F75:H75)</f>
        <v>7</v>
      </c>
      <c r="J75" s="419"/>
      <c r="K75" s="149">
        <f>SUM(I75:J75)</f>
        <v>7</v>
      </c>
      <c r="L75" s="395" t="s">
        <v>477</v>
      </c>
      <c r="M75" s="82" t="s">
        <v>3</v>
      </c>
      <c r="N75" s="47">
        <v>17</v>
      </c>
      <c r="O75" s="48">
        <v>40</v>
      </c>
      <c r="P75" s="48">
        <v>29.64</v>
      </c>
      <c r="Q75" s="50" t="s">
        <v>2</v>
      </c>
      <c r="R75" s="47">
        <v>92</v>
      </c>
      <c r="S75" s="48">
        <v>28</v>
      </c>
      <c r="T75" s="48">
        <v>16.72</v>
      </c>
      <c r="U75" s="50" t="s">
        <v>1</v>
      </c>
      <c r="V75" s="47">
        <v>17</v>
      </c>
      <c r="W75" s="48">
        <v>37</v>
      </c>
      <c r="X75" s="48">
        <v>17.399999999999999</v>
      </c>
      <c r="Y75" s="50" t="s">
        <v>2</v>
      </c>
      <c r="Z75" s="47">
        <v>92</v>
      </c>
      <c r="AA75" s="48">
        <v>28</v>
      </c>
      <c r="AB75" s="48">
        <v>23.64</v>
      </c>
      <c r="AC75" s="50" t="s">
        <v>1</v>
      </c>
    </row>
    <row r="76" spans="2:29">
      <c r="B76" s="307"/>
      <c r="C76" s="189"/>
      <c r="D76" s="308"/>
      <c r="E76" s="212"/>
      <c r="F76" s="203"/>
      <c r="G76" s="204"/>
      <c r="H76" s="193"/>
      <c r="I76" s="191"/>
      <c r="J76" s="193"/>
      <c r="K76" s="193"/>
      <c r="L76" s="404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72">
      <c r="B77" s="304" t="s">
        <v>26</v>
      </c>
      <c r="C77" s="146" t="s">
        <v>1682</v>
      </c>
      <c r="D77" s="305" t="s">
        <v>1725</v>
      </c>
      <c r="E77" s="165" t="s">
        <v>478</v>
      </c>
      <c r="F77" s="201"/>
      <c r="G77" s="202"/>
      <c r="H77" s="149">
        <v>7.5</v>
      </c>
      <c r="I77" s="148">
        <v>7.5</v>
      </c>
      <c r="J77" s="149"/>
      <c r="K77" s="149">
        <f>SUM(I77:J77)</f>
        <v>7.5</v>
      </c>
      <c r="L77" s="395" t="s">
        <v>599</v>
      </c>
      <c r="M77" s="82" t="s">
        <v>3</v>
      </c>
      <c r="N77" s="47">
        <v>17</v>
      </c>
      <c r="O77" s="48">
        <v>51</v>
      </c>
      <c r="P77" s="48">
        <v>4.59</v>
      </c>
      <c r="Q77" s="50" t="s">
        <v>2</v>
      </c>
      <c r="R77" s="47">
        <v>92</v>
      </c>
      <c r="S77" s="48">
        <v>16</v>
      </c>
      <c r="T77" s="48">
        <v>52.6</v>
      </c>
      <c r="U77" s="50" t="s">
        <v>1</v>
      </c>
      <c r="V77" s="47">
        <v>17</v>
      </c>
      <c r="W77" s="48">
        <v>50</v>
      </c>
      <c r="X77" s="48">
        <v>9.4</v>
      </c>
      <c r="Y77" s="50" t="s">
        <v>2</v>
      </c>
      <c r="Z77" s="47">
        <v>92</v>
      </c>
      <c r="AA77" s="48">
        <v>20</v>
      </c>
      <c r="AB77" s="48">
        <v>43.94</v>
      </c>
      <c r="AC77" s="50" t="s">
        <v>1</v>
      </c>
    </row>
    <row r="78" spans="2:29">
      <c r="B78" s="307"/>
      <c r="C78" s="189"/>
      <c r="D78" s="308"/>
      <c r="E78" s="212"/>
      <c r="F78" s="203"/>
      <c r="G78" s="204"/>
      <c r="H78" s="193"/>
      <c r="I78" s="191"/>
      <c r="J78" s="193"/>
      <c r="K78" s="191"/>
      <c r="L78" s="413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90">
      <c r="B79" s="304" t="s">
        <v>25</v>
      </c>
      <c r="C79" s="146" t="s">
        <v>1713</v>
      </c>
      <c r="D79" s="415" t="s">
        <v>1712</v>
      </c>
      <c r="E79" s="165" t="s">
        <v>478</v>
      </c>
      <c r="F79" s="201"/>
      <c r="G79" s="202"/>
      <c r="H79" s="149"/>
      <c r="I79" s="148"/>
      <c r="J79" s="149">
        <v>4.75</v>
      </c>
      <c r="K79" s="148">
        <f>I79+J79</f>
        <v>4.75</v>
      </c>
      <c r="L79" s="412" t="s">
        <v>1718</v>
      </c>
      <c r="M79" s="62" t="s">
        <v>5</v>
      </c>
      <c r="N79" s="47">
        <v>17</v>
      </c>
      <c r="O79" s="48">
        <v>36</v>
      </c>
      <c r="P79" s="48">
        <v>8.18</v>
      </c>
      <c r="Q79" s="50" t="s">
        <v>2</v>
      </c>
      <c r="R79" s="47">
        <v>92</v>
      </c>
      <c r="S79" s="48">
        <v>35</v>
      </c>
      <c r="T79" s="48">
        <v>18.55</v>
      </c>
      <c r="U79" s="50" t="s">
        <v>1</v>
      </c>
      <c r="V79" s="47">
        <v>17</v>
      </c>
      <c r="W79" s="48">
        <v>38</v>
      </c>
      <c r="X79" s="48">
        <v>11.45</v>
      </c>
      <c r="Y79" s="50" t="s">
        <v>2</v>
      </c>
      <c r="Z79" s="47">
        <v>92</v>
      </c>
      <c r="AA79" s="48">
        <v>34</v>
      </c>
      <c r="AB79" s="48">
        <v>0.89</v>
      </c>
      <c r="AC79" s="50" t="s">
        <v>1</v>
      </c>
    </row>
    <row r="80" spans="2:29" ht="18.75" thickBot="1">
      <c r="B80" s="312"/>
      <c r="C80" s="197"/>
      <c r="D80" s="313"/>
      <c r="E80" s="197"/>
      <c r="F80" s="198"/>
      <c r="G80" s="199"/>
      <c r="H80" s="198"/>
      <c r="I80" s="199"/>
      <c r="J80" s="198"/>
      <c r="K80" s="199"/>
      <c r="L80" s="414"/>
      <c r="N80" s="51"/>
      <c r="O80" s="52"/>
      <c r="P80" s="52"/>
      <c r="Q80" s="53"/>
      <c r="R80" s="51"/>
      <c r="S80" s="52"/>
      <c r="T80" s="52"/>
      <c r="U80" s="53"/>
      <c r="V80" s="51"/>
      <c r="W80" s="52"/>
      <c r="X80" s="52"/>
      <c r="Y80" s="53"/>
      <c r="Z80" s="51"/>
      <c r="AA80" s="52"/>
      <c r="AB80" s="52"/>
      <c r="AC80" s="53"/>
    </row>
    <row r="81" spans="2:12">
      <c r="B81" s="62"/>
      <c r="C81" s="62"/>
      <c r="D81" s="95"/>
      <c r="E81" s="62"/>
      <c r="F81" s="63"/>
      <c r="G81" s="63"/>
      <c r="H81" s="63"/>
      <c r="I81" s="63"/>
      <c r="J81" s="63"/>
      <c r="K81" s="63"/>
      <c r="L81" s="95"/>
    </row>
    <row r="82" spans="2:12" ht="0.75" customHeight="1" thickBot="1">
      <c r="B82" s="62"/>
      <c r="C82" s="62"/>
      <c r="D82" s="95"/>
      <c r="E82" s="62"/>
      <c r="F82" s="63"/>
      <c r="G82" s="63"/>
      <c r="H82" s="63"/>
      <c r="I82" s="63"/>
      <c r="J82" s="63"/>
      <c r="K82" s="63"/>
      <c r="L82" s="95"/>
    </row>
    <row r="83" spans="2:12" ht="21.75" customHeight="1" thickBot="1">
      <c r="B83" s="64">
        <f>SUBTOTAL(3,B10:B80)</f>
        <v>35</v>
      </c>
      <c r="C83" s="65"/>
      <c r="D83" s="66"/>
      <c r="E83" s="65" t="s">
        <v>0</v>
      </c>
      <c r="F83" s="67">
        <f t="shared" ref="F83:K83" si="0">SUM(F10:F80)</f>
        <v>6.1</v>
      </c>
      <c r="G83" s="67">
        <f t="shared" si="0"/>
        <v>28.2</v>
      </c>
      <c r="H83" s="67">
        <f t="shared" si="0"/>
        <v>257.19999999999993</v>
      </c>
      <c r="I83" s="67">
        <f t="shared" si="0"/>
        <v>291.49999999999994</v>
      </c>
      <c r="J83" s="67">
        <f t="shared" si="0"/>
        <v>103.25</v>
      </c>
      <c r="K83" s="68">
        <f t="shared" si="0"/>
        <v>394.74999999999994</v>
      </c>
      <c r="L83" s="297"/>
    </row>
    <row r="84" spans="2:12">
      <c r="B84" s="62"/>
      <c r="C84" s="62"/>
      <c r="D84" s="95"/>
      <c r="E84" s="62"/>
      <c r="F84" s="63"/>
      <c r="G84" s="63"/>
      <c r="H84" s="63"/>
      <c r="I84" s="63"/>
      <c r="J84" s="63"/>
      <c r="K84" s="63"/>
      <c r="L84" s="95"/>
    </row>
    <row r="85" spans="2:12">
      <c r="B85" s="62"/>
      <c r="C85" s="62"/>
      <c r="D85" s="95"/>
      <c r="E85" s="62"/>
      <c r="F85" s="63"/>
      <c r="G85" s="63"/>
      <c r="H85" s="63"/>
      <c r="I85" s="63"/>
      <c r="J85" s="63"/>
      <c r="K85" s="63"/>
      <c r="L85" s="95"/>
    </row>
    <row r="86" spans="2:12">
      <c r="B86" s="62"/>
      <c r="C86" s="62"/>
      <c r="D86" s="95"/>
      <c r="E86" s="62"/>
      <c r="F86" s="63"/>
      <c r="G86" s="63"/>
      <c r="H86" s="63"/>
      <c r="I86" s="63"/>
      <c r="J86" s="63"/>
      <c r="K86" s="63"/>
      <c r="L86" s="95"/>
    </row>
    <row r="87" spans="2:12">
      <c r="B87" s="62"/>
      <c r="C87" s="62"/>
      <c r="D87" s="95"/>
      <c r="E87" s="62"/>
      <c r="F87" s="63"/>
      <c r="G87" s="63"/>
      <c r="H87" s="63"/>
      <c r="I87" s="63"/>
      <c r="J87" s="63"/>
      <c r="K87" s="63"/>
      <c r="L87" s="95"/>
    </row>
    <row r="88" spans="2:12">
      <c r="B88" s="62"/>
      <c r="C88" s="62"/>
      <c r="D88" s="95"/>
      <c r="E88" s="62"/>
      <c r="F88" s="63"/>
      <c r="G88" s="63"/>
      <c r="H88" s="63"/>
      <c r="I88" s="63"/>
      <c r="J88" s="63"/>
      <c r="K88" s="63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95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95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</row>
  </sheetData>
  <mergeCells count="22">
    <mergeCell ref="E6:L6"/>
    <mergeCell ref="E5:L5"/>
    <mergeCell ref="N6:AC6"/>
    <mergeCell ref="E2:AD2"/>
    <mergeCell ref="E3:AD3"/>
    <mergeCell ref="E4:AD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62" orientation="landscape" r:id="rId1"/>
  <headerFooter alignWithMargins="0">
    <oddFooter>&amp;LJunta Estatal de Caminos&amp;CSubdirección de Planeación&amp;RRed Estatal de Caminos 2022</oddFooter>
  </headerFooter>
  <rowBreaks count="3" manualBreakCount="3">
    <brk id="30" max="29" man="1"/>
    <brk id="51" max="29" man="1"/>
    <brk id="71" max="29" man="1"/>
  </rowBreaks>
  <colBreaks count="1" manualBreakCount="1">
    <brk id="12" max="83" man="1"/>
  </colBreaks>
  <ignoredErrors>
    <ignoredError sqref="K77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3"/>
  </sheetPr>
  <dimension ref="B2:AD1012"/>
  <sheetViews>
    <sheetView view="pageBreakPreview" topLeftCell="A52" zoomScaleSheetLayoutView="100" workbookViewId="0">
      <selection activeCell="F67" sqref="F67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5" style="82" customWidth="1"/>
    <col min="4" max="4" width="42.28515625" style="82" customWidth="1"/>
    <col min="5" max="5" width="17.85546875" style="82" customWidth="1"/>
    <col min="6" max="6" width="11.42578125" style="82" customWidth="1"/>
    <col min="7" max="7" width="10" style="82" customWidth="1"/>
    <col min="8" max="8" width="10.28515625" style="82" customWidth="1"/>
    <col min="9" max="9" width="20.28515625" style="82" customWidth="1"/>
    <col min="10" max="10" width="16.85546875" style="82" customWidth="1"/>
    <col min="11" max="11" width="13.7109375" style="82" customWidth="1"/>
    <col min="12" max="12" width="33.85546875" style="82" customWidth="1"/>
    <col min="13" max="13" width="18.42578125" style="82" customWidth="1"/>
    <col min="14" max="15" width="3.7109375" style="82" customWidth="1"/>
    <col min="16" max="16" width="5.7109375" style="82" customWidth="1"/>
    <col min="17" max="19" width="3.7109375" style="82" customWidth="1"/>
    <col min="20" max="20" width="5.710937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9.285156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476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5.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3.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77"/>
      <c r="C10" s="178"/>
      <c r="D10" s="179"/>
      <c r="E10" s="180"/>
      <c r="F10" s="426"/>
      <c r="G10" s="181"/>
      <c r="H10" s="302"/>
      <c r="I10" s="181"/>
      <c r="J10" s="427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54">
      <c r="B11" s="304" t="s">
        <v>62</v>
      </c>
      <c r="C11" s="146" t="s">
        <v>475</v>
      </c>
      <c r="D11" s="305" t="s">
        <v>474</v>
      </c>
      <c r="E11" s="165" t="s">
        <v>406</v>
      </c>
      <c r="F11" s="310" t="s">
        <v>473</v>
      </c>
      <c r="G11" s="201">
        <v>14.5</v>
      </c>
      <c r="H11" s="202">
        <v>5.5</v>
      </c>
      <c r="I11" s="149">
        <v>26</v>
      </c>
      <c r="J11" s="201" t="s">
        <v>201</v>
      </c>
      <c r="K11" s="149">
        <f>SUM(I11:J11)</f>
        <v>26</v>
      </c>
      <c r="L11" s="306" t="s">
        <v>439</v>
      </c>
      <c r="M11" s="82" t="s">
        <v>3</v>
      </c>
      <c r="N11" s="47">
        <v>18</v>
      </c>
      <c r="O11" s="48">
        <v>1</v>
      </c>
      <c r="P11" s="49">
        <v>43.32</v>
      </c>
      <c r="Q11" s="50" t="s">
        <v>2</v>
      </c>
      <c r="R11" s="47">
        <v>92</v>
      </c>
      <c r="S11" s="48">
        <v>55</v>
      </c>
      <c r="T11" s="49">
        <v>11.94</v>
      </c>
      <c r="U11" s="50" t="s">
        <v>1</v>
      </c>
      <c r="V11" s="47">
        <v>18</v>
      </c>
      <c r="W11" s="48">
        <v>10</v>
      </c>
      <c r="X11" s="49">
        <v>42.06</v>
      </c>
      <c r="Y11" s="50" t="s">
        <v>2</v>
      </c>
      <c r="Z11" s="47">
        <v>93</v>
      </c>
      <c r="AA11" s="48">
        <v>1</v>
      </c>
      <c r="AB11" s="49">
        <v>55.02</v>
      </c>
      <c r="AC11" s="50" t="s">
        <v>1</v>
      </c>
    </row>
    <row r="12" spans="2:30">
      <c r="B12" s="307"/>
      <c r="C12" s="189"/>
      <c r="D12" s="308"/>
      <c r="E12" s="212"/>
      <c r="F12" s="186"/>
      <c r="G12" s="189"/>
      <c r="H12" s="204"/>
      <c r="I12" s="193"/>
      <c r="J12" s="203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472</v>
      </c>
      <c r="D13" s="305" t="s">
        <v>471</v>
      </c>
      <c r="E13" s="165" t="s">
        <v>406</v>
      </c>
      <c r="F13" s="145"/>
      <c r="G13" s="146"/>
      <c r="H13" s="202">
        <v>8</v>
      </c>
      <c r="I13" s="149">
        <f>SUM(F13:H13)</f>
        <v>8</v>
      </c>
      <c r="J13" s="201"/>
      <c r="K13" s="149">
        <f>SUM(I13:J13)</f>
        <v>8</v>
      </c>
      <c r="L13" s="306" t="s">
        <v>424</v>
      </c>
      <c r="M13" s="82" t="s">
        <v>3</v>
      </c>
      <c r="N13" s="47">
        <v>18</v>
      </c>
      <c r="O13" s="48">
        <v>5</v>
      </c>
      <c r="P13" s="48">
        <v>57.48</v>
      </c>
      <c r="Q13" s="50" t="s">
        <v>2</v>
      </c>
      <c r="R13" s="47">
        <v>92</v>
      </c>
      <c r="S13" s="48">
        <v>56</v>
      </c>
      <c r="T13" s="48">
        <v>48.84</v>
      </c>
      <c r="U13" s="50" t="s">
        <v>1</v>
      </c>
      <c r="V13" s="47">
        <v>18</v>
      </c>
      <c r="W13" s="48">
        <v>4</v>
      </c>
      <c r="X13" s="48">
        <v>3</v>
      </c>
      <c r="Y13" s="50" t="s">
        <v>2</v>
      </c>
      <c r="Z13" s="47">
        <v>92</v>
      </c>
      <c r="AA13" s="48">
        <v>56</v>
      </c>
      <c r="AB13" s="48">
        <v>20.82</v>
      </c>
      <c r="AC13" s="50" t="s">
        <v>1</v>
      </c>
    </row>
    <row r="14" spans="2:30">
      <c r="B14" s="307"/>
      <c r="C14" s="189"/>
      <c r="D14" s="308"/>
      <c r="E14" s="212"/>
      <c r="F14" s="186"/>
      <c r="G14" s="189"/>
      <c r="H14" s="204"/>
      <c r="I14" s="193"/>
      <c r="J14" s="203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470</v>
      </c>
      <c r="D15" s="305" t="s">
        <v>418</v>
      </c>
      <c r="E15" s="165" t="s">
        <v>406</v>
      </c>
      <c r="F15" s="145"/>
      <c r="G15" s="146"/>
      <c r="H15" s="202">
        <v>10.5</v>
      </c>
      <c r="I15" s="149">
        <f>SUM(F15:H15)</f>
        <v>10.5</v>
      </c>
      <c r="J15" s="201"/>
      <c r="K15" s="149">
        <f>SUM(I15:J15)</f>
        <v>10.5</v>
      </c>
      <c r="L15" s="306" t="s">
        <v>424</v>
      </c>
      <c r="M15" s="82" t="s">
        <v>3</v>
      </c>
      <c r="N15" s="47">
        <v>18</v>
      </c>
      <c r="O15" s="48">
        <v>7</v>
      </c>
      <c r="P15" s="48">
        <v>49.8</v>
      </c>
      <c r="Q15" s="50" t="s">
        <v>2</v>
      </c>
      <c r="R15" s="47">
        <v>92</v>
      </c>
      <c r="S15" s="48">
        <v>59</v>
      </c>
      <c r="T15" s="48">
        <v>40.26</v>
      </c>
      <c r="U15" s="50" t="s">
        <v>1</v>
      </c>
      <c r="V15" s="47">
        <v>18</v>
      </c>
      <c r="W15" s="48">
        <v>12</v>
      </c>
      <c r="X15" s="48">
        <v>41.56</v>
      </c>
      <c r="Y15" s="50" t="s">
        <v>2</v>
      </c>
      <c r="Z15" s="47">
        <v>92</v>
      </c>
      <c r="AA15" s="48">
        <v>56</v>
      </c>
      <c r="AB15" s="48">
        <v>49.71</v>
      </c>
      <c r="AC15" s="50" t="s">
        <v>1</v>
      </c>
    </row>
    <row r="16" spans="2:30">
      <c r="B16" s="307"/>
      <c r="C16" s="189"/>
      <c r="D16" s="308"/>
      <c r="E16" s="212"/>
      <c r="F16" s="186"/>
      <c r="G16" s="189"/>
      <c r="H16" s="204"/>
      <c r="I16" s="193"/>
      <c r="J16" s="203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469</v>
      </c>
      <c r="D17" s="305" t="s">
        <v>468</v>
      </c>
      <c r="E17" s="165" t="s">
        <v>406</v>
      </c>
      <c r="F17" s="145"/>
      <c r="G17" s="146"/>
      <c r="H17" s="202">
        <v>10.199999999999999</v>
      </c>
      <c r="I17" s="149">
        <f>SUM(F17:H17)</f>
        <v>10.199999999999999</v>
      </c>
      <c r="J17" s="201"/>
      <c r="K17" s="149">
        <f>SUM(I17:J17)</f>
        <v>10.199999999999999</v>
      </c>
      <c r="L17" s="306" t="s">
        <v>424</v>
      </c>
      <c r="M17" s="82" t="s">
        <v>3</v>
      </c>
      <c r="N17" s="47">
        <v>18</v>
      </c>
      <c r="O17" s="48">
        <v>5</v>
      </c>
      <c r="P17" s="48">
        <v>50.16</v>
      </c>
      <c r="Q17" s="50" t="s">
        <v>2</v>
      </c>
      <c r="R17" s="47">
        <v>92</v>
      </c>
      <c r="S17" s="48">
        <v>56</v>
      </c>
      <c r="T17" s="48">
        <v>35.22</v>
      </c>
      <c r="U17" s="50" t="s">
        <v>1</v>
      </c>
      <c r="V17" s="47">
        <v>18</v>
      </c>
      <c r="W17" s="48">
        <v>10</v>
      </c>
      <c r="X17" s="48">
        <v>31.08</v>
      </c>
      <c r="Y17" s="50" t="s">
        <v>2</v>
      </c>
      <c r="Z17" s="47">
        <v>92</v>
      </c>
      <c r="AA17" s="48">
        <v>55</v>
      </c>
      <c r="AB17" s="48">
        <v>59.1</v>
      </c>
      <c r="AC17" s="50" t="s">
        <v>1</v>
      </c>
    </row>
    <row r="18" spans="2:29">
      <c r="B18" s="307"/>
      <c r="C18" s="189"/>
      <c r="D18" s="308"/>
      <c r="E18" s="212"/>
      <c r="F18" s="186"/>
      <c r="G18" s="189"/>
      <c r="H18" s="204"/>
      <c r="I18" s="193"/>
      <c r="J18" s="203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467</v>
      </c>
      <c r="D19" s="305" t="s">
        <v>466</v>
      </c>
      <c r="E19" s="165" t="s">
        <v>406</v>
      </c>
      <c r="F19" s="145"/>
      <c r="G19" s="146"/>
      <c r="H19" s="202">
        <v>6.2</v>
      </c>
      <c r="I19" s="149">
        <f>SUM(F19:H19)</f>
        <v>6.2</v>
      </c>
      <c r="J19" s="201"/>
      <c r="K19" s="149">
        <f>SUM(I19:J19)</f>
        <v>6.2</v>
      </c>
      <c r="L19" s="306" t="s">
        <v>424</v>
      </c>
      <c r="M19" s="82" t="s">
        <v>3</v>
      </c>
      <c r="N19" s="47">
        <v>18</v>
      </c>
      <c r="O19" s="48">
        <v>0</v>
      </c>
      <c r="P19" s="48">
        <v>49.86</v>
      </c>
      <c r="Q19" s="50" t="s">
        <v>2</v>
      </c>
      <c r="R19" s="47">
        <v>92</v>
      </c>
      <c r="S19" s="48">
        <v>57</v>
      </c>
      <c r="T19" s="48">
        <v>18.54</v>
      </c>
      <c r="U19" s="50" t="s">
        <v>1</v>
      </c>
      <c r="V19" s="47">
        <v>18</v>
      </c>
      <c r="W19" s="48">
        <v>2</v>
      </c>
      <c r="X19" s="48">
        <v>20.239999999999998</v>
      </c>
      <c r="Y19" s="50" t="s">
        <v>2</v>
      </c>
      <c r="Z19" s="47">
        <v>92</v>
      </c>
      <c r="AA19" s="48">
        <v>55</v>
      </c>
      <c r="AB19" s="48">
        <v>56.65</v>
      </c>
      <c r="AC19" s="50" t="s">
        <v>1</v>
      </c>
    </row>
    <row r="20" spans="2:29">
      <c r="B20" s="307"/>
      <c r="C20" s="189"/>
      <c r="D20" s="308"/>
      <c r="E20" s="212"/>
      <c r="F20" s="186"/>
      <c r="G20" s="189"/>
      <c r="H20" s="204"/>
      <c r="I20" s="193"/>
      <c r="J20" s="203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54">
      <c r="B21" s="304" t="s">
        <v>55</v>
      </c>
      <c r="C21" s="146" t="s">
        <v>465</v>
      </c>
      <c r="D21" s="305" t="s">
        <v>464</v>
      </c>
      <c r="E21" s="165" t="s">
        <v>406</v>
      </c>
      <c r="F21" s="145"/>
      <c r="G21" s="146"/>
      <c r="H21" s="202">
        <v>5</v>
      </c>
      <c r="I21" s="149">
        <f>SUM(F21:H21)</f>
        <v>5</v>
      </c>
      <c r="J21" s="201"/>
      <c r="K21" s="149">
        <f>SUM(I21:J21)</f>
        <v>5</v>
      </c>
      <c r="L21" s="306" t="s">
        <v>463</v>
      </c>
      <c r="M21" s="82" t="s">
        <v>3</v>
      </c>
      <c r="N21" s="47">
        <v>18</v>
      </c>
      <c r="O21" s="48">
        <v>1</v>
      </c>
      <c r="P21" s="48">
        <v>38.58</v>
      </c>
      <c r="Q21" s="50" t="s">
        <v>2</v>
      </c>
      <c r="R21" s="47">
        <v>92</v>
      </c>
      <c r="S21" s="48">
        <v>55</v>
      </c>
      <c r="T21" s="48">
        <v>36.06</v>
      </c>
      <c r="U21" s="50" t="s">
        <v>1</v>
      </c>
      <c r="V21" s="47">
        <v>18</v>
      </c>
      <c r="W21" s="48">
        <v>3</v>
      </c>
      <c r="X21" s="48">
        <v>19.8</v>
      </c>
      <c r="Y21" s="50" t="s">
        <v>2</v>
      </c>
      <c r="Z21" s="47">
        <v>92</v>
      </c>
      <c r="AA21" s="48">
        <v>53</v>
      </c>
      <c r="AB21" s="48">
        <v>56.61</v>
      </c>
      <c r="AC21" s="50" t="s">
        <v>1</v>
      </c>
    </row>
    <row r="22" spans="2:29">
      <c r="B22" s="307"/>
      <c r="C22" s="189"/>
      <c r="D22" s="308"/>
      <c r="E22" s="212"/>
      <c r="F22" s="186"/>
      <c r="G22" s="189"/>
      <c r="H22" s="204"/>
      <c r="I22" s="193"/>
      <c r="J22" s="203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462</v>
      </c>
      <c r="D23" s="305" t="s">
        <v>461</v>
      </c>
      <c r="E23" s="165" t="s">
        <v>406</v>
      </c>
      <c r="F23" s="145"/>
      <c r="G23" s="146"/>
      <c r="H23" s="202">
        <v>2.5</v>
      </c>
      <c r="I23" s="149">
        <f>SUM(F23:H23)</f>
        <v>2.5</v>
      </c>
      <c r="J23" s="201"/>
      <c r="K23" s="149">
        <f>SUM(I23:J23)</f>
        <v>2.5</v>
      </c>
      <c r="L23" s="306" t="s">
        <v>439</v>
      </c>
      <c r="M23" s="82" t="s">
        <v>3</v>
      </c>
      <c r="N23" s="47">
        <v>18</v>
      </c>
      <c r="O23" s="48">
        <v>1</v>
      </c>
      <c r="P23" s="48">
        <v>41.15</v>
      </c>
      <c r="Q23" s="50" t="s">
        <v>2</v>
      </c>
      <c r="R23" s="47">
        <v>92</v>
      </c>
      <c r="S23" s="48">
        <v>56</v>
      </c>
      <c r="T23" s="48">
        <v>35.76</v>
      </c>
      <c r="U23" s="50" t="s">
        <v>1</v>
      </c>
      <c r="V23" s="47">
        <v>18</v>
      </c>
      <c r="W23" s="48">
        <v>1</v>
      </c>
      <c r="X23" s="48">
        <v>38.58</v>
      </c>
      <c r="Y23" s="50" t="s">
        <v>2</v>
      </c>
      <c r="Z23" s="47">
        <v>92</v>
      </c>
      <c r="AA23" s="48">
        <v>55</v>
      </c>
      <c r="AB23" s="48">
        <v>36</v>
      </c>
      <c r="AC23" s="50" t="s">
        <v>1</v>
      </c>
    </row>
    <row r="24" spans="2:29">
      <c r="B24" s="307"/>
      <c r="C24" s="189"/>
      <c r="D24" s="308"/>
      <c r="E24" s="212"/>
      <c r="F24" s="186"/>
      <c r="G24" s="189"/>
      <c r="H24" s="204"/>
      <c r="I24" s="193"/>
      <c r="J24" s="203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460</v>
      </c>
      <c r="D25" s="305" t="s">
        <v>459</v>
      </c>
      <c r="E25" s="165" t="s">
        <v>406</v>
      </c>
      <c r="F25" s="145"/>
      <c r="G25" s="146"/>
      <c r="H25" s="202">
        <v>4.5999999999999996</v>
      </c>
      <c r="I25" s="149">
        <f>SUM(F25:H25)</f>
        <v>4.5999999999999996</v>
      </c>
      <c r="J25" s="201"/>
      <c r="K25" s="149">
        <f>SUM(I25:J25)</f>
        <v>4.5999999999999996</v>
      </c>
      <c r="L25" s="306" t="s">
        <v>418</v>
      </c>
      <c r="M25" s="82" t="s">
        <v>3</v>
      </c>
      <c r="N25" s="47">
        <v>18</v>
      </c>
      <c r="O25" s="48">
        <v>10</v>
      </c>
      <c r="P25" s="48">
        <v>2.99</v>
      </c>
      <c r="Q25" s="50" t="s">
        <v>2</v>
      </c>
      <c r="R25" s="47">
        <v>93</v>
      </c>
      <c r="S25" s="48">
        <v>0</v>
      </c>
      <c r="T25" s="48">
        <v>54</v>
      </c>
      <c r="U25" s="50" t="s">
        <v>1</v>
      </c>
      <c r="V25" s="47">
        <v>18</v>
      </c>
      <c r="W25" s="48">
        <v>10</v>
      </c>
      <c r="X25" s="48">
        <v>1.92</v>
      </c>
      <c r="Y25" s="50" t="s">
        <v>2</v>
      </c>
      <c r="Z25" s="47">
        <v>92</v>
      </c>
      <c r="AA25" s="48">
        <v>58</v>
      </c>
      <c r="AB25" s="48">
        <v>28.62</v>
      </c>
      <c r="AC25" s="50" t="s">
        <v>1</v>
      </c>
    </row>
    <row r="26" spans="2:29">
      <c r="B26" s="307"/>
      <c r="C26" s="189"/>
      <c r="D26" s="308"/>
      <c r="E26" s="212"/>
      <c r="F26" s="186"/>
      <c r="G26" s="189"/>
      <c r="H26" s="204"/>
      <c r="I26" s="193"/>
      <c r="J26" s="203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458</v>
      </c>
      <c r="D27" s="305" t="s">
        <v>457</v>
      </c>
      <c r="E27" s="165" t="s">
        <v>406</v>
      </c>
      <c r="F27" s="145"/>
      <c r="G27" s="146"/>
      <c r="H27" s="202">
        <v>2</v>
      </c>
      <c r="I27" s="149">
        <f>SUM(F27:H27)</f>
        <v>2</v>
      </c>
      <c r="J27" s="201"/>
      <c r="K27" s="149">
        <f>SUM(I27:J27)</f>
        <v>2</v>
      </c>
      <c r="L27" s="306" t="s">
        <v>456</v>
      </c>
      <c r="M27" s="82" t="s">
        <v>3</v>
      </c>
      <c r="N27" s="47">
        <v>18</v>
      </c>
      <c r="O27" s="48">
        <v>11</v>
      </c>
      <c r="P27" s="48">
        <v>16.8</v>
      </c>
      <c r="Q27" s="50" t="s">
        <v>2</v>
      </c>
      <c r="R27" s="47">
        <v>93</v>
      </c>
      <c r="S27" s="48">
        <v>0</v>
      </c>
      <c r="T27" s="48">
        <v>42.36</v>
      </c>
      <c r="U27" s="50" t="s">
        <v>1</v>
      </c>
      <c r="V27" s="47">
        <v>18</v>
      </c>
      <c r="W27" s="48">
        <v>11</v>
      </c>
      <c r="X27" s="48">
        <v>37.26</v>
      </c>
      <c r="Y27" s="50" t="s">
        <v>2</v>
      </c>
      <c r="Z27" s="47">
        <v>92</v>
      </c>
      <c r="AA27" s="48">
        <v>59</v>
      </c>
      <c r="AB27" s="48">
        <v>42.3</v>
      </c>
      <c r="AC27" s="50" t="s">
        <v>1</v>
      </c>
    </row>
    <row r="28" spans="2:29">
      <c r="B28" s="307"/>
      <c r="C28" s="189"/>
      <c r="D28" s="308"/>
      <c r="E28" s="212"/>
      <c r="F28" s="186"/>
      <c r="G28" s="189"/>
      <c r="H28" s="204"/>
      <c r="I28" s="193"/>
      <c r="J28" s="203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455</v>
      </c>
      <c r="D29" s="305" t="s">
        <v>454</v>
      </c>
      <c r="E29" s="165" t="s">
        <v>406</v>
      </c>
      <c r="F29" s="145"/>
      <c r="G29" s="146"/>
      <c r="H29" s="202">
        <v>1</v>
      </c>
      <c r="I29" s="149">
        <f>SUM(F29:H29)</f>
        <v>1</v>
      </c>
      <c r="J29" s="201"/>
      <c r="K29" s="149">
        <f>SUM(I29:J29)</f>
        <v>1</v>
      </c>
      <c r="L29" s="306" t="s">
        <v>453</v>
      </c>
      <c r="M29" s="82" t="s">
        <v>3</v>
      </c>
      <c r="N29" s="47">
        <v>18</v>
      </c>
      <c r="O29" s="48">
        <v>10</v>
      </c>
      <c r="P29" s="48">
        <v>21.53</v>
      </c>
      <c r="Q29" s="50" t="s">
        <v>2</v>
      </c>
      <c r="R29" s="47">
        <v>93</v>
      </c>
      <c r="S29" s="48">
        <v>1</v>
      </c>
      <c r="T29" s="48">
        <v>25.31</v>
      </c>
      <c r="U29" s="50" t="s">
        <v>1</v>
      </c>
      <c r="V29" s="47">
        <v>18</v>
      </c>
      <c r="W29" s="48">
        <v>9</v>
      </c>
      <c r="X29" s="48">
        <v>56.46</v>
      </c>
      <c r="Y29" s="50" t="s">
        <v>2</v>
      </c>
      <c r="Z29" s="47">
        <v>93</v>
      </c>
      <c r="AA29" s="48">
        <v>1</v>
      </c>
      <c r="AB29" s="48">
        <v>49.52</v>
      </c>
      <c r="AC29" s="50" t="s">
        <v>1</v>
      </c>
    </row>
    <row r="30" spans="2:29">
      <c r="B30" s="307"/>
      <c r="C30" s="189"/>
      <c r="D30" s="308"/>
      <c r="E30" s="212"/>
      <c r="F30" s="186"/>
      <c r="G30" s="189"/>
      <c r="H30" s="204"/>
      <c r="I30" s="193"/>
      <c r="J30" s="203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54">
      <c r="B31" s="304" t="s">
        <v>50</v>
      </c>
      <c r="C31" s="146" t="s">
        <v>452</v>
      </c>
      <c r="D31" s="305" t="s">
        <v>451</v>
      </c>
      <c r="E31" s="165" t="s">
        <v>406</v>
      </c>
      <c r="F31" s="145"/>
      <c r="G31" s="146"/>
      <c r="H31" s="202">
        <v>1.8</v>
      </c>
      <c r="I31" s="149">
        <f>SUM(F31:H31)</f>
        <v>1.8</v>
      </c>
      <c r="J31" s="201"/>
      <c r="K31" s="149">
        <f>SUM(I31:J31)</f>
        <v>1.8</v>
      </c>
      <c r="L31" s="306" t="s">
        <v>421</v>
      </c>
      <c r="M31" s="82" t="s">
        <v>3</v>
      </c>
      <c r="N31" s="47">
        <v>18</v>
      </c>
      <c r="O31" s="48">
        <v>12</v>
      </c>
      <c r="P31" s="48">
        <v>9.3000000000000007</v>
      </c>
      <c r="Q31" s="50" t="s">
        <v>2</v>
      </c>
      <c r="R31" s="47">
        <v>93</v>
      </c>
      <c r="S31" s="48">
        <v>1</v>
      </c>
      <c r="T31" s="48">
        <v>0.24</v>
      </c>
      <c r="U31" s="50" t="s">
        <v>1</v>
      </c>
      <c r="V31" s="47">
        <v>18</v>
      </c>
      <c r="W31" s="48">
        <v>11</v>
      </c>
      <c r="X31" s="48">
        <v>53.11</v>
      </c>
      <c r="Y31" s="50" t="s">
        <v>2</v>
      </c>
      <c r="Z31" s="47">
        <v>93</v>
      </c>
      <c r="AA31" s="48">
        <v>1</v>
      </c>
      <c r="AB31" s="48">
        <v>49.08</v>
      </c>
      <c r="AC31" s="50" t="s">
        <v>1</v>
      </c>
    </row>
    <row r="32" spans="2:29">
      <c r="B32" s="307"/>
      <c r="C32" s="189"/>
      <c r="D32" s="308"/>
      <c r="E32" s="212"/>
      <c r="F32" s="186"/>
      <c r="G32" s="189"/>
      <c r="H32" s="204"/>
      <c r="I32" s="193"/>
      <c r="J32" s="203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450</v>
      </c>
      <c r="D33" s="305" t="s">
        <v>449</v>
      </c>
      <c r="E33" s="165" t="s">
        <v>406</v>
      </c>
      <c r="F33" s="145"/>
      <c r="G33" s="146"/>
      <c r="H33" s="202">
        <v>0.7</v>
      </c>
      <c r="I33" s="149">
        <f>SUM(F33:H33)</f>
        <v>0.7</v>
      </c>
      <c r="J33" s="201"/>
      <c r="K33" s="149">
        <f>SUM(I33:J33)</f>
        <v>0.7</v>
      </c>
      <c r="L33" s="306" t="s">
        <v>427</v>
      </c>
      <c r="M33" s="82" t="s">
        <v>3</v>
      </c>
      <c r="N33" s="47">
        <v>18</v>
      </c>
      <c r="O33" s="48">
        <v>12</v>
      </c>
      <c r="P33" s="48">
        <v>53.22</v>
      </c>
      <c r="Q33" s="50" t="s">
        <v>2</v>
      </c>
      <c r="R33" s="47">
        <v>93</v>
      </c>
      <c r="S33" s="48">
        <v>1</v>
      </c>
      <c r="T33" s="48">
        <v>52.8</v>
      </c>
      <c r="U33" s="50" t="s">
        <v>1</v>
      </c>
      <c r="V33" s="47">
        <v>18</v>
      </c>
      <c r="W33" s="48">
        <v>12</v>
      </c>
      <c r="X33" s="48">
        <v>47.14</v>
      </c>
      <c r="Y33" s="50" t="s">
        <v>2</v>
      </c>
      <c r="Z33" s="47">
        <v>93</v>
      </c>
      <c r="AA33" s="48">
        <v>2</v>
      </c>
      <c r="AB33" s="48">
        <v>15.61</v>
      </c>
      <c r="AC33" s="50" t="s">
        <v>1</v>
      </c>
    </row>
    <row r="34" spans="2:29">
      <c r="B34" s="307"/>
      <c r="C34" s="189"/>
      <c r="D34" s="308"/>
      <c r="E34" s="212"/>
      <c r="F34" s="186"/>
      <c r="G34" s="189"/>
      <c r="H34" s="204"/>
      <c r="I34" s="193"/>
      <c r="J34" s="203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448</v>
      </c>
      <c r="D35" s="305" t="s">
        <v>421</v>
      </c>
      <c r="E35" s="165" t="s">
        <v>406</v>
      </c>
      <c r="F35" s="145"/>
      <c r="G35" s="146"/>
      <c r="H35" s="202">
        <v>12.5</v>
      </c>
      <c r="I35" s="149">
        <f>SUM(F35:H35)</f>
        <v>12.5</v>
      </c>
      <c r="J35" s="201"/>
      <c r="K35" s="149">
        <f>SUM(I35:J35)</f>
        <v>12.5</v>
      </c>
      <c r="L35" s="306" t="s">
        <v>447</v>
      </c>
      <c r="M35" s="82" t="s">
        <v>3</v>
      </c>
      <c r="N35" s="47">
        <v>18</v>
      </c>
      <c r="O35" s="48">
        <v>10</v>
      </c>
      <c r="P35" s="48">
        <v>10.199999999999999</v>
      </c>
      <c r="Q35" s="50" t="s">
        <v>2</v>
      </c>
      <c r="R35" s="47">
        <v>93</v>
      </c>
      <c r="S35" s="48">
        <v>1</v>
      </c>
      <c r="T35" s="48">
        <v>6.12</v>
      </c>
      <c r="U35" s="50" t="s">
        <v>1</v>
      </c>
      <c r="V35" s="47">
        <v>18</v>
      </c>
      <c r="W35" s="48">
        <v>15</v>
      </c>
      <c r="X35" s="48">
        <v>14.52</v>
      </c>
      <c r="Y35" s="50" t="s">
        <v>2</v>
      </c>
      <c r="Z35" s="47">
        <v>93</v>
      </c>
      <c r="AA35" s="48">
        <v>1</v>
      </c>
      <c r="AB35" s="48">
        <v>7.5</v>
      </c>
      <c r="AC35" s="50" t="s">
        <v>1</v>
      </c>
    </row>
    <row r="36" spans="2:29">
      <c r="B36" s="307"/>
      <c r="C36" s="189"/>
      <c r="D36" s="308"/>
      <c r="E36" s="212"/>
      <c r="F36" s="186"/>
      <c r="G36" s="189"/>
      <c r="H36" s="204"/>
      <c r="I36" s="193"/>
      <c r="J36" s="203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446</v>
      </c>
      <c r="D37" s="305" t="s">
        <v>445</v>
      </c>
      <c r="E37" s="165" t="s">
        <v>406</v>
      </c>
      <c r="F37" s="145"/>
      <c r="G37" s="146"/>
      <c r="H37" s="202">
        <v>1.8</v>
      </c>
      <c r="I37" s="149">
        <f>SUM(F37:H37)</f>
        <v>1.8</v>
      </c>
      <c r="J37" s="201"/>
      <c r="K37" s="149">
        <f>SUM(I37:J37)</f>
        <v>1.8</v>
      </c>
      <c r="L37" s="306" t="s">
        <v>444</v>
      </c>
      <c r="M37" s="82" t="s">
        <v>3</v>
      </c>
      <c r="N37" s="47">
        <v>18</v>
      </c>
      <c r="O37" s="48">
        <v>6</v>
      </c>
      <c r="P37" s="48">
        <v>13.5</v>
      </c>
      <c r="Q37" s="50" t="s">
        <v>2</v>
      </c>
      <c r="R37" s="47">
        <v>92</v>
      </c>
      <c r="S37" s="48">
        <v>56</v>
      </c>
      <c r="T37" s="48">
        <v>27.84</v>
      </c>
      <c r="U37" s="50" t="s">
        <v>1</v>
      </c>
      <c r="V37" s="47">
        <v>18</v>
      </c>
      <c r="W37" s="48">
        <v>6</v>
      </c>
      <c r="X37" s="48">
        <v>6.84</v>
      </c>
      <c r="Y37" s="50" t="s">
        <v>2</v>
      </c>
      <c r="Z37" s="47">
        <v>92</v>
      </c>
      <c r="AA37" s="48">
        <v>55</v>
      </c>
      <c r="AB37" s="48">
        <v>54.18</v>
      </c>
      <c r="AC37" s="50" t="s">
        <v>1</v>
      </c>
    </row>
    <row r="38" spans="2:29">
      <c r="B38" s="307"/>
      <c r="C38" s="189"/>
      <c r="D38" s="308"/>
      <c r="E38" s="212"/>
      <c r="F38" s="186"/>
      <c r="G38" s="189"/>
      <c r="H38" s="204"/>
      <c r="I38" s="193"/>
      <c r="J38" s="203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443</v>
      </c>
      <c r="D39" s="305" t="s">
        <v>1327</v>
      </c>
      <c r="E39" s="165" t="s">
        <v>406</v>
      </c>
      <c r="F39" s="145"/>
      <c r="G39" s="146"/>
      <c r="H39" s="202">
        <v>4.3</v>
      </c>
      <c r="I39" s="149">
        <f>SUM(F39:H39)</f>
        <v>4.3</v>
      </c>
      <c r="J39" s="201"/>
      <c r="K39" s="149">
        <f>SUM(I39:J39)</f>
        <v>4.3</v>
      </c>
      <c r="L39" s="306" t="s">
        <v>442</v>
      </c>
      <c r="M39" s="82" t="s">
        <v>3</v>
      </c>
      <c r="N39" s="47">
        <v>18</v>
      </c>
      <c r="O39" s="48">
        <v>7</v>
      </c>
      <c r="P39" s="48">
        <v>46.86</v>
      </c>
      <c r="Q39" s="50" t="s">
        <v>2</v>
      </c>
      <c r="R39" s="47">
        <v>92</v>
      </c>
      <c r="S39" s="48">
        <v>55</v>
      </c>
      <c r="T39" s="48">
        <v>55.26</v>
      </c>
      <c r="U39" s="50" t="s">
        <v>1</v>
      </c>
      <c r="V39" s="47">
        <v>18</v>
      </c>
      <c r="W39" s="48">
        <v>9</v>
      </c>
      <c r="X39" s="48">
        <v>31.4</v>
      </c>
      <c r="Y39" s="50" t="s">
        <v>2</v>
      </c>
      <c r="Z39" s="47">
        <v>92</v>
      </c>
      <c r="AA39" s="48">
        <v>54</v>
      </c>
      <c r="AB39" s="48">
        <v>28.21</v>
      </c>
      <c r="AC39" s="50" t="s">
        <v>1</v>
      </c>
    </row>
    <row r="40" spans="2:29">
      <c r="B40" s="307"/>
      <c r="C40" s="189"/>
      <c r="D40" s="308"/>
      <c r="E40" s="212"/>
      <c r="F40" s="186"/>
      <c r="G40" s="189"/>
      <c r="H40" s="204"/>
      <c r="I40" s="193"/>
      <c r="J40" s="203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441</v>
      </c>
      <c r="D41" s="305" t="s">
        <v>440</v>
      </c>
      <c r="E41" s="165" t="s">
        <v>406</v>
      </c>
      <c r="F41" s="145"/>
      <c r="G41" s="146"/>
      <c r="H41" s="202">
        <v>4</v>
      </c>
      <c r="I41" s="149">
        <f>SUM(F41:H41)</f>
        <v>4</v>
      </c>
      <c r="J41" s="201"/>
      <c r="K41" s="149">
        <f>SUM(I41:J41)</f>
        <v>4</v>
      </c>
      <c r="L41" s="306" t="s">
        <v>439</v>
      </c>
      <c r="M41" s="82" t="s">
        <v>3</v>
      </c>
      <c r="N41" s="47">
        <v>18</v>
      </c>
      <c r="O41" s="48">
        <v>7</v>
      </c>
      <c r="P41" s="48">
        <v>5.8</v>
      </c>
      <c r="Q41" s="50" t="s">
        <v>2</v>
      </c>
      <c r="R41" s="47">
        <v>92</v>
      </c>
      <c r="S41" s="48">
        <v>58</v>
      </c>
      <c r="T41" s="48">
        <v>58.8</v>
      </c>
      <c r="U41" s="50" t="s">
        <v>1</v>
      </c>
      <c r="V41" s="47">
        <v>18</v>
      </c>
      <c r="W41" s="48">
        <v>8</v>
      </c>
      <c r="X41" s="48">
        <v>36.76</v>
      </c>
      <c r="Y41" s="50" t="s">
        <v>2</v>
      </c>
      <c r="Z41" s="47">
        <v>92</v>
      </c>
      <c r="AA41" s="48">
        <v>57</v>
      </c>
      <c r="AB41" s="48">
        <v>21.66</v>
      </c>
      <c r="AC41" s="50" t="s">
        <v>1</v>
      </c>
    </row>
    <row r="42" spans="2:29">
      <c r="B42" s="307"/>
      <c r="C42" s="189"/>
      <c r="D42" s="308"/>
      <c r="E42" s="212"/>
      <c r="F42" s="186"/>
      <c r="G42" s="189"/>
      <c r="H42" s="204"/>
      <c r="I42" s="193"/>
      <c r="J42" s="203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>
      <c r="B43" s="304" t="s">
        <v>43</v>
      </c>
      <c r="C43" s="146" t="s">
        <v>438</v>
      </c>
      <c r="D43" s="305" t="s">
        <v>437</v>
      </c>
      <c r="E43" s="165" t="s">
        <v>406</v>
      </c>
      <c r="F43" s="145"/>
      <c r="G43" s="146"/>
      <c r="H43" s="202">
        <v>0.5</v>
      </c>
      <c r="I43" s="149">
        <v>0.5</v>
      </c>
      <c r="J43" s="201"/>
      <c r="K43" s="149">
        <f>SUM(I43:J43)</f>
        <v>0.5</v>
      </c>
      <c r="L43" s="306" t="s">
        <v>436</v>
      </c>
      <c r="M43" s="82" t="s">
        <v>5</v>
      </c>
      <c r="N43" s="47">
        <v>18</v>
      </c>
      <c r="O43" s="48">
        <v>8</v>
      </c>
      <c r="P43" s="48">
        <v>18.059999999999999</v>
      </c>
      <c r="Q43" s="50" t="s">
        <v>2</v>
      </c>
      <c r="R43" s="47">
        <v>93</v>
      </c>
      <c r="S43" s="48">
        <v>0</v>
      </c>
      <c r="T43" s="48">
        <v>10.02</v>
      </c>
      <c r="U43" s="50" t="s">
        <v>1</v>
      </c>
      <c r="V43" s="47">
        <v>18</v>
      </c>
      <c r="W43" s="48">
        <v>8</v>
      </c>
      <c r="X43" s="48">
        <v>3.36</v>
      </c>
      <c r="Y43" s="50" t="s">
        <v>2</v>
      </c>
      <c r="Z43" s="47">
        <v>93</v>
      </c>
      <c r="AA43" s="48">
        <v>0</v>
      </c>
      <c r="AB43" s="48">
        <v>24.24</v>
      </c>
      <c r="AC43" s="50" t="s">
        <v>1</v>
      </c>
    </row>
    <row r="44" spans="2:29">
      <c r="B44" s="307"/>
      <c r="C44" s="189"/>
      <c r="D44" s="308"/>
      <c r="E44" s="212"/>
      <c r="F44" s="191"/>
      <c r="G44" s="193"/>
      <c r="H44" s="191"/>
      <c r="I44" s="193"/>
      <c r="J44" s="193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435</v>
      </c>
      <c r="D45" s="305" t="s">
        <v>434</v>
      </c>
      <c r="E45" s="165" t="s">
        <v>406</v>
      </c>
      <c r="F45" s="145"/>
      <c r="G45" s="146"/>
      <c r="H45" s="202">
        <v>2</v>
      </c>
      <c r="I45" s="149">
        <f>SUM(F45:H45)</f>
        <v>2</v>
      </c>
      <c r="J45" s="149"/>
      <c r="K45" s="149">
        <f>SUM(I45:J45)</f>
        <v>2</v>
      </c>
      <c r="L45" s="306" t="s">
        <v>433</v>
      </c>
      <c r="M45" s="82" t="s">
        <v>3</v>
      </c>
      <c r="N45" s="47">
        <v>18</v>
      </c>
      <c r="O45" s="48">
        <v>9</v>
      </c>
      <c r="P45" s="48">
        <v>4.0199999999999996</v>
      </c>
      <c r="Q45" s="50" t="s">
        <v>2</v>
      </c>
      <c r="R45" s="47">
        <v>93</v>
      </c>
      <c r="S45" s="48">
        <v>0</v>
      </c>
      <c r="T45" s="48">
        <v>40.92</v>
      </c>
      <c r="U45" s="50" t="s">
        <v>1</v>
      </c>
      <c r="V45" s="47">
        <v>18</v>
      </c>
      <c r="W45" s="48">
        <v>8</v>
      </c>
      <c r="X45" s="48">
        <v>52.57</v>
      </c>
      <c r="Y45" s="50" t="s">
        <v>2</v>
      </c>
      <c r="Z45" s="47">
        <v>93</v>
      </c>
      <c r="AA45" s="48">
        <v>1</v>
      </c>
      <c r="AB45" s="48">
        <v>38.21</v>
      </c>
      <c r="AC45" s="50" t="s">
        <v>1</v>
      </c>
    </row>
    <row r="46" spans="2:29">
      <c r="B46" s="307"/>
      <c r="C46" s="189"/>
      <c r="D46" s="308"/>
      <c r="E46" s="212"/>
      <c r="F46" s="186"/>
      <c r="G46" s="189"/>
      <c r="H46" s="204"/>
      <c r="I46" s="193"/>
      <c r="J46" s="193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432</v>
      </c>
      <c r="D47" s="305" t="s">
        <v>431</v>
      </c>
      <c r="E47" s="165" t="s">
        <v>406</v>
      </c>
      <c r="F47" s="145"/>
      <c r="G47" s="146"/>
      <c r="H47" s="202">
        <v>1</v>
      </c>
      <c r="I47" s="149">
        <f>SUM(F47:H47)</f>
        <v>1</v>
      </c>
      <c r="J47" s="149"/>
      <c r="K47" s="149">
        <f>SUM(I47:J47)</f>
        <v>1</v>
      </c>
      <c r="L47" s="306" t="s">
        <v>430</v>
      </c>
      <c r="M47" s="82" t="s">
        <v>3</v>
      </c>
      <c r="N47" s="47">
        <v>18</v>
      </c>
      <c r="O47" s="48">
        <v>9</v>
      </c>
      <c r="P47" s="48">
        <v>59.58</v>
      </c>
      <c r="Q47" s="50" t="s">
        <v>2</v>
      </c>
      <c r="R47" s="47">
        <v>92</v>
      </c>
      <c r="S47" s="48">
        <v>59</v>
      </c>
      <c r="T47" s="48">
        <v>21.54</v>
      </c>
      <c r="U47" s="50" t="s">
        <v>1</v>
      </c>
      <c r="V47" s="47">
        <v>18</v>
      </c>
      <c r="W47" s="48">
        <v>10</v>
      </c>
      <c r="X47" s="48">
        <v>29.46</v>
      </c>
      <c r="Y47" s="50" t="s">
        <v>2</v>
      </c>
      <c r="Z47" s="47">
        <v>92</v>
      </c>
      <c r="AA47" s="48">
        <v>59</v>
      </c>
      <c r="AB47" s="48">
        <v>22.02</v>
      </c>
      <c r="AC47" s="50" t="s">
        <v>1</v>
      </c>
    </row>
    <row r="48" spans="2:29">
      <c r="B48" s="307"/>
      <c r="C48" s="189"/>
      <c r="D48" s="308"/>
      <c r="E48" s="212"/>
      <c r="F48" s="186"/>
      <c r="G48" s="189"/>
      <c r="H48" s="204"/>
      <c r="I48" s="193"/>
      <c r="J48" s="193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429</v>
      </c>
      <c r="D49" s="305" t="s">
        <v>428</v>
      </c>
      <c r="E49" s="165" t="s">
        <v>406</v>
      </c>
      <c r="F49" s="145"/>
      <c r="G49" s="146"/>
      <c r="H49" s="202">
        <v>1.7</v>
      </c>
      <c r="I49" s="149">
        <f>SUM(F49:H49)</f>
        <v>1.7</v>
      </c>
      <c r="J49" s="149"/>
      <c r="K49" s="149">
        <f>SUM(I49:J49)</f>
        <v>1.7</v>
      </c>
      <c r="L49" s="306" t="s">
        <v>427</v>
      </c>
      <c r="M49" s="82" t="s">
        <v>3</v>
      </c>
      <c r="N49" s="47">
        <v>18</v>
      </c>
      <c r="O49" s="48">
        <v>14</v>
      </c>
      <c r="P49" s="48">
        <v>9.5500000000000007</v>
      </c>
      <c r="Q49" s="50" t="s">
        <v>2</v>
      </c>
      <c r="R49" s="47">
        <v>93</v>
      </c>
      <c r="S49" s="48">
        <v>1</v>
      </c>
      <c r="T49" s="48">
        <v>17.579999999999998</v>
      </c>
      <c r="U49" s="50" t="s">
        <v>1</v>
      </c>
      <c r="V49" s="47">
        <v>18</v>
      </c>
      <c r="W49" s="48">
        <v>14</v>
      </c>
      <c r="X49" s="48">
        <v>3.12</v>
      </c>
      <c r="Y49" s="50" t="s">
        <v>2</v>
      </c>
      <c r="Z49" s="47">
        <v>93</v>
      </c>
      <c r="AA49" s="48">
        <v>0</v>
      </c>
      <c r="AB49" s="48">
        <v>23.58</v>
      </c>
      <c r="AC49" s="50" t="s">
        <v>1</v>
      </c>
    </row>
    <row r="50" spans="2:29">
      <c r="B50" s="307"/>
      <c r="C50" s="189"/>
      <c r="D50" s="308"/>
      <c r="E50" s="212"/>
      <c r="F50" s="186"/>
      <c r="G50" s="189"/>
      <c r="H50" s="204"/>
      <c r="I50" s="193"/>
      <c r="J50" s="193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426</v>
      </c>
      <c r="D51" s="305" t="s">
        <v>425</v>
      </c>
      <c r="E51" s="165" t="s">
        <v>406</v>
      </c>
      <c r="F51" s="145"/>
      <c r="G51" s="146"/>
      <c r="H51" s="202">
        <v>2.2999999999999998</v>
      </c>
      <c r="I51" s="149">
        <f>SUM(F51:H51)</f>
        <v>2.2999999999999998</v>
      </c>
      <c r="J51" s="149"/>
      <c r="K51" s="149">
        <f>SUM(I51:J51)</f>
        <v>2.2999999999999998</v>
      </c>
      <c r="L51" s="306" t="s">
        <v>424</v>
      </c>
      <c r="M51" s="82" t="s">
        <v>3</v>
      </c>
      <c r="N51" s="47">
        <v>18</v>
      </c>
      <c r="O51" s="48">
        <v>8</v>
      </c>
      <c r="P51" s="48">
        <v>30.52</v>
      </c>
      <c r="Q51" s="50" t="s">
        <v>2</v>
      </c>
      <c r="R51" s="47">
        <v>93</v>
      </c>
      <c r="S51" s="48">
        <v>0</v>
      </c>
      <c r="T51" s="48">
        <v>20.149999999999999</v>
      </c>
      <c r="U51" s="50" t="s">
        <v>1</v>
      </c>
      <c r="V51" s="47">
        <v>18</v>
      </c>
      <c r="W51" s="48">
        <v>8</v>
      </c>
      <c r="X51" s="48">
        <v>24.55</v>
      </c>
      <c r="Y51" s="50" t="s">
        <v>2</v>
      </c>
      <c r="Z51" s="47">
        <v>93</v>
      </c>
      <c r="AA51" s="48">
        <v>1</v>
      </c>
      <c r="AB51" s="48">
        <v>12.09</v>
      </c>
      <c r="AC51" s="50" t="s">
        <v>1</v>
      </c>
    </row>
    <row r="52" spans="2:29">
      <c r="B52" s="307"/>
      <c r="C52" s="189"/>
      <c r="D52" s="308"/>
      <c r="E52" s="212"/>
      <c r="F52" s="186"/>
      <c r="G52" s="189"/>
      <c r="H52" s="204"/>
      <c r="I52" s="193"/>
      <c r="J52" s="193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>
      <c r="B53" s="304" t="s">
        <v>38</v>
      </c>
      <c r="C53" s="146" t="s">
        <v>423</v>
      </c>
      <c r="D53" s="305" t="s">
        <v>422</v>
      </c>
      <c r="E53" s="165" t="s">
        <v>406</v>
      </c>
      <c r="F53" s="145"/>
      <c r="G53" s="146"/>
      <c r="H53" s="202">
        <v>1.1000000000000001</v>
      </c>
      <c r="I53" s="149">
        <f>SUM(F53:H53)</f>
        <v>1.1000000000000001</v>
      </c>
      <c r="J53" s="149"/>
      <c r="K53" s="149">
        <f>SUM(I53:J53)</f>
        <v>1.1000000000000001</v>
      </c>
      <c r="L53" s="306" t="s">
        <v>421</v>
      </c>
      <c r="M53" s="82" t="s">
        <v>3</v>
      </c>
      <c r="N53" s="47">
        <v>18</v>
      </c>
      <c r="O53" s="48">
        <v>13</v>
      </c>
      <c r="P53" s="48">
        <v>53.28</v>
      </c>
      <c r="Q53" s="50" t="s">
        <v>2</v>
      </c>
      <c r="R53" s="47">
        <v>93</v>
      </c>
      <c r="S53" s="48">
        <v>1</v>
      </c>
      <c r="T53" s="48">
        <v>32.58</v>
      </c>
      <c r="U53" s="50" t="s">
        <v>1</v>
      </c>
      <c r="V53" s="47">
        <v>18</v>
      </c>
      <c r="W53" s="48">
        <v>14</v>
      </c>
      <c r="X53" s="48">
        <v>32.46</v>
      </c>
      <c r="Y53" s="50" t="s">
        <v>2</v>
      </c>
      <c r="Z53" s="47">
        <v>93</v>
      </c>
      <c r="AA53" s="48">
        <v>2</v>
      </c>
      <c r="AB53" s="48">
        <v>16.14</v>
      </c>
      <c r="AC53" s="50" t="s">
        <v>1</v>
      </c>
    </row>
    <row r="54" spans="2:29">
      <c r="B54" s="307"/>
      <c r="C54" s="189"/>
      <c r="D54" s="308"/>
      <c r="E54" s="212"/>
      <c r="F54" s="186"/>
      <c r="G54" s="189"/>
      <c r="H54" s="204"/>
      <c r="I54" s="193"/>
      <c r="J54" s="193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36">
      <c r="B55" s="304" t="s">
        <v>37</v>
      </c>
      <c r="C55" s="146" t="s">
        <v>420</v>
      </c>
      <c r="D55" s="305" t="s">
        <v>419</v>
      </c>
      <c r="E55" s="165" t="s">
        <v>406</v>
      </c>
      <c r="F55" s="145"/>
      <c r="G55" s="146"/>
      <c r="H55" s="202">
        <v>3.5</v>
      </c>
      <c r="I55" s="149">
        <f>SUM(F55:H55)</f>
        <v>3.5</v>
      </c>
      <c r="J55" s="149"/>
      <c r="K55" s="149">
        <f>SUM(I55:J55)</f>
        <v>3.5</v>
      </c>
      <c r="L55" s="306" t="s">
        <v>418</v>
      </c>
      <c r="M55" s="82" t="s">
        <v>3</v>
      </c>
      <c r="N55" s="47">
        <v>18</v>
      </c>
      <c r="O55" s="48">
        <v>9</v>
      </c>
      <c r="P55" s="48">
        <v>3.48</v>
      </c>
      <c r="Q55" s="50" t="s">
        <v>2</v>
      </c>
      <c r="R55" s="47">
        <v>92</v>
      </c>
      <c r="S55" s="48">
        <v>59</v>
      </c>
      <c r="T55" s="48">
        <v>3.36</v>
      </c>
      <c r="U55" s="50" t="s">
        <v>1</v>
      </c>
      <c r="V55" s="47">
        <v>18</v>
      </c>
      <c r="W55" s="48">
        <v>8</v>
      </c>
      <c r="X55" s="48">
        <v>19.079999999999998</v>
      </c>
      <c r="Y55" s="50" t="s">
        <v>2</v>
      </c>
      <c r="Z55" s="47">
        <v>92</v>
      </c>
      <c r="AA55" s="48">
        <v>57</v>
      </c>
      <c r="AB55" s="48">
        <v>49.44</v>
      </c>
      <c r="AC55" s="50" t="s">
        <v>1</v>
      </c>
    </row>
    <row r="56" spans="2:29">
      <c r="B56" s="307"/>
      <c r="C56" s="189"/>
      <c r="D56" s="308"/>
      <c r="E56" s="212"/>
      <c r="F56" s="186"/>
      <c r="G56" s="189"/>
      <c r="H56" s="204"/>
      <c r="I56" s="193"/>
      <c r="J56" s="193"/>
      <c r="K56" s="193"/>
      <c r="L56" s="309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6.75" thickBot="1">
      <c r="B57" s="363" t="s">
        <v>36</v>
      </c>
      <c r="C57" s="364" t="s">
        <v>417</v>
      </c>
      <c r="D57" s="365" t="s">
        <v>416</v>
      </c>
      <c r="E57" s="366" t="s">
        <v>406</v>
      </c>
      <c r="F57" s="367"/>
      <c r="G57" s="364"/>
      <c r="H57" s="368">
        <v>3.1</v>
      </c>
      <c r="I57" s="369">
        <f>SUM(F57:H57)</f>
        <v>3.1</v>
      </c>
      <c r="J57" s="369"/>
      <c r="K57" s="369">
        <f>SUM(I57:J57)</f>
        <v>3.1</v>
      </c>
      <c r="L57" s="370" t="s">
        <v>415</v>
      </c>
      <c r="M57" s="82" t="s">
        <v>3</v>
      </c>
      <c r="N57" s="54">
        <v>18</v>
      </c>
      <c r="O57" s="55">
        <v>10</v>
      </c>
      <c r="P57" s="55">
        <v>2.46</v>
      </c>
      <c r="Q57" s="56" t="s">
        <v>2</v>
      </c>
      <c r="R57" s="54">
        <v>93</v>
      </c>
      <c r="S57" s="55">
        <v>0</v>
      </c>
      <c r="T57" s="55">
        <v>6.18</v>
      </c>
      <c r="U57" s="56" t="s">
        <v>1</v>
      </c>
      <c r="V57" s="54">
        <v>18</v>
      </c>
      <c r="W57" s="55">
        <v>9</v>
      </c>
      <c r="X57" s="55">
        <v>3.48</v>
      </c>
      <c r="Y57" s="56" t="s">
        <v>2</v>
      </c>
      <c r="Z57" s="54">
        <v>92</v>
      </c>
      <c r="AA57" s="55">
        <v>59</v>
      </c>
      <c r="AB57" s="55">
        <v>3.36</v>
      </c>
      <c r="AC57" s="56" t="s">
        <v>1</v>
      </c>
    </row>
    <row r="58" spans="2:29">
      <c r="B58" s="307"/>
      <c r="C58" s="189"/>
      <c r="D58" s="308"/>
      <c r="E58" s="212"/>
      <c r="F58" s="186"/>
      <c r="G58" s="189"/>
      <c r="H58" s="204"/>
      <c r="I58" s="193"/>
      <c r="J58" s="193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6">
      <c r="B59" s="304" t="s">
        <v>35</v>
      </c>
      <c r="C59" s="146" t="s">
        <v>414</v>
      </c>
      <c r="D59" s="305" t="s">
        <v>413</v>
      </c>
      <c r="E59" s="165" t="s">
        <v>406</v>
      </c>
      <c r="F59" s="145"/>
      <c r="G59" s="146"/>
      <c r="H59" s="202">
        <v>7.4</v>
      </c>
      <c r="I59" s="149">
        <f>SUM(F59:H59)</f>
        <v>7.4</v>
      </c>
      <c r="J59" s="149"/>
      <c r="K59" s="149">
        <f>SUM(I59:J59)</f>
        <v>7.4</v>
      </c>
      <c r="L59" s="306" t="s">
        <v>412</v>
      </c>
      <c r="M59" s="82" t="s">
        <v>3</v>
      </c>
      <c r="N59" s="47">
        <v>18</v>
      </c>
      <c r="O59" s="48">
        <v>8</v>
      </c>
      <c r="P59" s="48">
        <v>21.8</v>
      </c>
      <c r="Q59" s="50" t="s">
        <v>2</v>
      </c>
      <c r="R59" s="47">
        <v>92</v>
      </c>
      <c r="S59" s="48">
        <v>52</v>
      </c>
      <c r="T59" s="48">
        <v>56.49</v>
      </c>
      <c r="U59" s="50" t="s">
        <v>1</v>
      </c>
      <c r="V59" s="47">
        <v>18</v>
      </c>
      <c r="W59" s="48">
        <v>10</v>
      </c>
      <c r="X59" s="48">
        <v>15.93</v>
      </c>
      <c r="Y59" s="50" t="s">
        <v>2</v>
      </c>
      <c r="Z59" s="47">
        <v>92</v>
      </c>
      <c r="AA59" s="48">
        <v>53</v>
      </c>
      <c r="AB59" s="48">
        <v>22.4</v>
      </c>
      <c r="AC59" s="50" t="s">
        <v>1</v>
      </c>
    </row>
    <row r="60" spans="2:29">
      <c r="B60" s="307"/>
      <c r="C60" s="189"/>
      <c r="D60" s="308"/>
      <c r="E60" s="212"/>
      <c r="F60" s="186"/>
      <c r="G60" s="189"/>
      <c r="H60" s="204"/>
      <c r="I60" s="193"/>
      <c r="J60" s="193"/>
      <c r="K60" s="193"/>
      <c r="L60" s="309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6">
      <c r="B61" s="304" t="s">
        <v>34</v>
      </c>
      <c r="C61" s="146" t="s">
        <v>411</v>
      </c>
      <c r="D61" s="305" t="s">
        <v>410</v>
      </c>
      <c r="E61" s="165" t="s">
        <v>406</v>
      </c>
      <c r="F61" s="145"/>
      <c r="G61" s="146"/>
      <c r="H61" s="202">
        <v>2.5</v>
      </c>
      <c r="I61" s="149">
        <f>SUM(F61:H61)</f>
        <v>2.5</v>
      </c>
      <c r="J61" s="149"/>
      <c r="K61" s="149">
        <f>SUM(I61:J61)</f>
        <v>2.5</v>
      </c>
      <c r="L61" s="306" t="s">
        <v>408</v>
      </c>
      <c r="M61" s="82" t="s">
        <v>3</v>
      </c>
      <c r="N61" s="47">
        <v>18</v>
      </c>
      <c r="O61" s="48">
        <v>10</v>
      </c>
      <c r="P61" s="48">
        <v>31.08</v>
      </c>
      <c r="Q61" s="50" t="s">
        <v>2</v>
      </c>
      <c r="R61" s="47">
        <v>92</v>
      </c>
      <c r="S61" s="48">
        <v>55</v>
      </c>
      <c r="T61" s="48">
        <v>59.1</v>
      </c>
      <c r="U61" s="50" t="s">
        <v>1</v>
      </c>
      <c r="V61" s="47">
        <v>18</v>
      </c>
      <c r="W61" s="48">
        <v>10</v>
      </c>
      <c r="X61" s="48">
        <v>5.52</v>
      </c>
      <c r="Y61" s="50" t="s">
        <v>2</v>
      </c>
      <c r="Z61" s="47">
        <v>92</v>
      </c>
      <c r="AA61" s="48">
        <v>54</v>
      </c>
      <c r="AB61" s="48">
        <v>55.02</v>
      </c>
      <c r="AC61" s="50" t="s">
        <v>1</v>
      </c>
    </row>
    <row r="62" spans="2:29">
      <c r="B62" s="307"/>
      <c r="C62" s="189"/>
      <c r="D62" s="308"/>
      <c r="E62" s="212"/>
      <c r="F62" s="186"/>
      <c r="G62" s="189"/>
      <c r="H62" s="204"/>
      <c r="I62" s="193"/>
      <c r="J62" s="193"/>
      <c r="K62" s="193"/>
      <c r="L62" s="309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36">
      <c r="B63" s="304" t="s">
        <v>33</v>
      </c>
      <c r="C63" s="146" t="s">
        <v>1723</v>
      </c>
      <c r="D63" s="305" t="s">
        <v>409</v>
      </c>
      <c r="E63" s="165" t="s">
        <v>406</v>
      </c>
      <c r="F63" s="145"/>
      <c r="G63" s="146"/>
      <c r="H63" s="202">
        <v>10.5</v>
      </c>
      <c r="I63" s="149">
        <f>SUM(F63:H63)</f>
        <v>10.5</v>
      </c>
      <c r="J63" s="149"/>
      <c r="K63" s="149">
        <f>SUM(I63:J63)</f>
        <v>10.5</v>
      </c>
      <c r="L63" s="306" t="s">
        <v>408</v>
      </c>
      <c r="M63" s="82" t="s">
        <v>3</v>
      </c>
      <c r="N63" s="47">
        <v>18</v>
      </c>
      <c r="O63" s="48">
        <v>12</v>
      </c>
      <c r="P63" s="48">
        <v>0.06</v>
      </c>
      <c r="Q63" s="50" t="s">
        <v>2</v>
      </c>
      <c r="R63" s="47">
        <v>92</v>
      </c>
      <c r="S63" s="48">
        <v>56</v>
      </c>
      <c r="T63" s="48">
        <v>14.34</v>
      </c>
      <c r="U63" s="50" t="s">
        <v>1</v>
      </c>
      <c r="V63" s="47">
        <v>18</v>
      </c>
      <c r="W63" s="48">
        <v>12</v>
      </c>
      <c r="X63" s="48">
        <v>35.340000000000003</v>
      </c>
      <c r="Y63" s="50" t="s">
        <v>2</v>
      </c>
      <c r="Z63" s="47">
        <v>92</v>
      </c>
      <c r="AA63" s="48">
        <v>52</v>
      </c>
      <c r="AB63" s="48">
        <v>0.3</v>
      </c>
      <c r="AC63" s="50" t="s">
        <v>1</v>
      </c>
    </row>
    <row r="64" spans="2:29">
      <c r="B64" s="307"/>
      <c r="C64" s="189"/>
      <c r="D64" s="308"/>
      <c r="E64" s="212"/>
      <c r="F64" s="204"/>
      <c r="G64" s="203"/>
      <c r="H64" s="191"/>
      <c r="I64" s="193"/>
      <c r="J64" s="193"/>
      <c r="K64" s="193"/>
      <c r="L64" s="309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6">
      <c r="B65" s="304" t="s">
        <v>32</v>
      </c>
      <c r="C65" s="146" t="s">
        <v>1724</v>
      </c>
      <c r="D65" s="305" t="s">
        <v>407</v>
      </c>
      <c r="E65" s="165" t="s">
        <v>406</v>
      </c>
      <c r="F65" s="202"/>
      <c r="G65" s="201"/>
      <c r="H65" s="148">
        <v>5</v>
      </c>
      <c r="I65" s="149">
        <v>5</v>
      </c>
      <c r="J65" s="149"/>
      <c r="K65" s="149">
        <f>SUM(I65:J65)</f>
        <v>5</v>
      </c>
      <c r="L65" s="306" t="s">
        <v>405</v>
      </c>
      <c r="M65" s="82" t="s">
        <v>3</v>
      </c>
      <c r="N65" s="47">
        <v>18</v>
      </c>
      <c r="O65" s="48">
        <v>12</v>
      </c>
      <c r="P65" s="48">
        <v>52.86</v>
      </c>
      <c r="Q65" s="50" t="s">
        <v>2</v>
      </c>
      <c r="R65" s="47">
        <v>92</v>
      </c>
      <c r="S65" s="48">
        <v>54</v>
      </c>
      <c r="T65" s="48">
        <v>54.78</v>
      </c>
      <c r="U65" s="50" t="s">
        <v>1</v>
      </c>
      <c r="V65" s="47">
        <v>18</v>
      </c>
      <c r="W65" s="48">
        <v>10</v>
      </c>
      <c r="X65" s="48">
        <v>39.18</v>
      </c>
      <c r="Y65" s="50" t="s">
        <v>2</v>
      </c>
      <c r="Z65" s="47">
        <v>92</v>
      </c>
      <c r="AA65" s="48">
        <v>54</v>
      </c>
      <c r="AB65" s="48">
        <v>14.93</v>
      </c>
      <c r="AC65" s="50" t="s">
        <v>1</v>
      </c>
    </row>
    <row r="66" spans="2:29" ht="18.75" thickBot="1">
      <c r="B66" s="312"/>
      <c r="C66" s="197"/>
      <c r="D66" s="313"/>
      <c r="E66" s="197"/>
      <c r="F66" s="198"/>
      <c r="G66" s="199"/>
      <c r="H66" s="198"/>
      <c r="I66" s="199"/>
      <c r="J66" s="198"/>
      <c r="K66" s="199"/>
      <c r="L66" s="79"/>
      <c r="N66" s="51"/>
      <c r="O66" s="52"/>
      <c r="P66" s="52"/>
      <c r="Q66" s="53"/>
      <c r="R66" s="51"/>
      <c r="S66" s="52"/>
      <c r="T66" s="52"/>
      <c r="U66" s="53"/>
      <c r="V66" s="51"/>
      <c r="W66" s="52"/>
      <c r="X66" s="52"/>
      <c r="Y66" s="53"/>
      <c r="Z66" s="51"/>
      <c r="AA66" s="52"/>
      <c r="AB66" s="52"/>
      <c r="AC66" s="53"/>
    </row>
    <row r="67" spans="2:29">
      <c r="B67" s="62"/>
      <c r="C67" s="62"/>
      <c r="D67" s="95"/>
      <c r="E67" s="62"/>
      <c r="F67" s="63"/>
      <c r="G67" s="63"/>
      <c r="H67" s="63"/>
      <c r="I67" s="63"/>
      <c r="J67" s="63"/>
      <c r="K67" s="63"/>
      <c r="L67" s="95"/>
    </row>
    <row r="68" spans="2:29" ht="18.75" thickBot="1">
      <c r="B68" s="62"/>
      <c r="C68" s="62"/>
      <c r="D68" s="95"/>
      <c r="E68" s="62"/>
      <c r="F68" s="63"/>
      <c r="G68" s="63"/>
      <c r="H68" s="63"/>
      <c r="I68" s="63"/>
      <c r="J68" s="63"/>
      <c r="K68" s="63"/>
      <c r="L68" s="95"/>
    </row>
    <row r="69" spans="2:29" ht="21.75" customHeight="1" thickBot="1">
      <c r="B69" s="64">
        <f>SUBTOTAL(3,B10:B66)</f>
        <v>28</v>
      </c>
      <c r="C69" s="65"/>
      <c r="D69" s="66"/>
      <c r="E69" s="65" t="s">
        <v>0</v>
      </c>
      <c r="F69" s="67">
        <v>6</v>
      </c>
      <c r="G69" s="67">
        <f>SUM(G10:G66)</f>
        <v>14.5</v>
      </c>
      <c r="H69" s="67">
        <f>SUM(H10:H66)</f>
        <v>121.19999999999999</v>
      </c>
      <c r="I69" s="67">
        <f>SUM(I10:I66)</f>
        <v>141.69999999999999</v>
      </c>
      <c r="J69" s="67">
        <f>SUM(J10:J66)</f>
        <v>0</v>
      </c>
      <c r="K69" s="68">
        <f>SUM(K10:K66)</f>
        <v>141.69999999999999</v>
      </c>
      <c r="L69" s="297"/>
    </row>
    <row r="70" spans="2:29">
      <c r="B70" s="62"/>
      <c r="C70" s="62"/>
      <c r="D70" s="95"/>
      <c r="E70" s="62"/>
      <c r="F70" s="63"/>
      <c r="G70" s="63"/>
      <c r="H70" s="63"/>
      <c r="I70" s="63"/>
      <c r="J70" s="63"/>
      <c r="K70" s="63"/>
      <c r="L70" s="95"/>
    </row>
    <row r="71" spans="2:29">
      <c r="B71" s="62"/>
      <c r="C71" s="62"/>
      <c r="D71" s="95"/>
      <c r="E71" s="62"/>
      <c r="F71" s="63"/>
      <c r="G71" s="63"/>
      <c r="H71" s="63"/>
      <c r="I71" s="63"/>
      <c r="J71" s="63"/>
      <c r="K71" s="63"/>
      <c r="L71" s="95"/>
    </row>
    <row r="72" spans="2:29">
      <c r="B72" s="62"/>
      <c r="C72" s="62"/>
      <c r="D72" s="95"/>
      <c r="E72" s="62"/>
      <c r="F72" s="63"/>
      <c r="G72" s="63"/>
      <c r="H72" s="63"/>
      <c r="I72" s="63"/>
      <c r="J72" s="63"/>
      <c r="K72" s="63"/>
      <c r="L72" s="95"/>
    </row>
    <row r="73" spans="2:29">
      <c r="B73" s="62"/>
      <c r="C73" s="62"/>
      <c r="D73" s="95"/>
      <c r="E73" s="62"/>
      <c r="F73" s="63"/>
      <c r="G73" s="63"/>
      <c r="H73" s="63"/>
      <c r="I73" s="63"/>
      <c r="J73" s="63"/>
      <c r="K73" s="63"/>
      <c r="L73" s="95"/>
    </row>
    <row r="74" spans="2:29">
      <c r="B74" s="62"/>
      <c r="C74" s="62"/>
      <c r="D74" s="95"/>
      <c r="E74" s="62"/>
      <c r="F74" s="63"/>
      <c r="G74" s="63"/>
      <c r="H74" s="63"/>
      <c r="I74" s="63"/>
      <c r="J74" s="63"/>
      <c r="K74" s="63"/>
      <c r="L74" s="95"/>
    </row>
    <row r="75" spans="2:29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29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29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29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29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29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</sheetData>
  <mergeCells count="22">
    <mergeCell ref="V7:AC7"/>
    <mergeCell ref="C8:C9"/>
    <mergeCell ref="B8:B9"/>
    <mergeCell ref="E8:E9"/>
    <mergeCell ref="F8:H8"/>
    <mergeCell ref="D8:D9"/>
    <mergeCell ref="E5:L5"/>
    <mergeCell ref="E2:AD2"/>
    <mergeCell ref="E3:AD3"/>
    <mergeCell ref="E4:AD4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N6:AC6"/>
    <mergeCell ref="N7:U7"/>
  </mergeCells>
  <printOptions horizontalCentered="1"/>
  <pageMargins left="0.19685039370078741" right="0.39370078740157483" top="0.39370078740157483" bottom="0.39370078740157483" header="0" footer="0"/>
  <pageSetup scale="62" orientation="landscape" r:id="rId1"/>
  <headerFooter alignWithMargins="0">
    <oddFooter>&amp;LJunta Estatal de Caminos&amp;CSubdirección de Planeación&amp;RRed Estatal de Caminos 2022</oddFooter>
  </headerFooter>
  <rowBreaks count="2" manualBreakCount="2">
    <brk id="29" max="29" man="1"/>
    <brk id="51" max="29" man="1"/>
  </rowBreaks>
  <colBreaks count="1" manualBreakCount="1">
    <brk id="12" max="6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43"/>
  </sheetPr>
  <dimension ref="B2:AC983"/>
  <sheetViews>
    <sheetView view="pageBreakPreview" topLeftCell="E22" zoomScaleSheetLayoutView="100" workbookViewId="0">
      <selection activeCell="AC33" sqref="AC33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2.5703125" style="82" customWidth="1"/>
    <col min="4" max="4" width="42.28515625" style="82" customWidth="1"/>
    <col min="5" max="5" width="13.7109375" style="82" customWidth="1"/>
    <col min="6" max="6" width="11.42578125" style="82" customWidth="1"/>
    <col min="7" max="7" width="8.7109375" style="82" customWidth="1"/>
    <col min="8" max="8" width="11.140625" style="82" customWidth="1"/>
    <col min="9" max="9" width="22" style="82" customWidth="1"/>
    <col min="10" max="10" width="16.7109375" style="82" customWidth="1"/>
    <col min="11" max="11" width="13.7109375" style="82" customWidth="1"/>
    <col min="12" max="12" width="33.85546875" style="82" customWidth="1"/>
    <col min="13" max="13" width="20.5703125" style="82" customWidth="1"/>
    <col min="14" max="14" width="5" style="82" customWidth="1"/>
    <col min="15" max="15" width="4.7109375" style="82" customWidth="1"/>
    <col min="16" max="16" width="5.7109375" style="82" customWidth="1"/>
    <col min="17" max="17" width="3.7109375" style="82" customWidth="1"/>
    <col min="18" max="18" width="4.85546875" style="82" customWidth="1"/>
    <col min="19" max="19" width="3.7109375" style="82" customWidth="1"/>
    <col min="20" max="20" width="6.7109375" style="82" customWidth="1"/>
    <col min="21" max="21" width="4.42578125" style="82" customWidth="1"/>
    <col min="22" max="22" width="4.85546875" style="82" customWidth="1"/>
    <col min="23" max="23" width="4.42578125" style="82" customWidth="1"/>
    <col min="24" max="24" width="7" style="82" customWidth="1"/>
    <col min="25" max="25" width="3.7109375" style="82" customWidth="1"/>
    <col min="26" max="26" width="5" style="82" customWidth="1"/>
    <col min="27" max="27" width="3.7109375" style="82" customWidth="1"/>
    <col min="28" max="28" width="7.85546875" style="82" customWidth="1"/>
    <col min="29" max="29" width="3.7109375" style="82" customWidth="1"/>
    <col min="30" max="30" width="2.42578125" style="82" customWidth="1"/>
    <col min="31" max="16384" width="11.42578125" style="82"/>
  </cols>
  <sheetData>
    <row r="2" spans="2:29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</row>
    <row r="3" spans="2:29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</row>
    <row r="4" spans="2:29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</row>
    <row r="5" spans="2:29">
      <c r="E5" s="521"/>
      <c r="F5" s="521"/>
      <c r="G5" s="521"/>
      <c r="H5" s="521"/>
      <c r="I5" s="521"/>
      <c r="J5" s="521"/>
      <c r="K5" s="521"/>
      <c r="L5" s="521"/>
    </row>
    <row r="6" spans="2:29" ht="18.75" thickBot="1">
      <c r="E6" s="521" t="s">
        <v>404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29" ht="5.25" customHeight="1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29" ht="22.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29" ht="57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29">
      <c r="B10" s="177"/>
      <c r="C10" s="178"/>
      <c r="D10" s="179"/>
      <c r="E10" s="180"/>
      <c r="F10" s="181"/>
      <c r="G10" s="182"/>
      <c r="H10" s="183"/>
      <c r="I10" s="182"/>
      <c r="J10" s="183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29" ht="36">
      <c r="B11" s="304" t="s">
        <v>62</v>
      </c>
      <c r="C11" s="146" t="s">
        <v>403</v>
      </c>
      <c r="D11" s="305" t="s">
        <v>402</v>
      </c>
      <c r="E11" s="165" t="s">
        <v>365</v>
      </c>
      <c r="F11" s="148"/>
      <c r="G11" s="149"/>
      <c r="H11" s="202">
        <v>7</v>
      </c>
      <c r="I11" s="149">
        <f>SUM(F11:H11)</f>
        <v>7</v>
      </c>
      <c r="J11" s="202"/>
      <c r="K11" s="149">
        <f>SUM(I11:J11)</f>
        <v>7</v>
      </c>
      <c r="L11" s="306" t="s">
        <v>371</v>
      </c>
      <c r="M11" s="82" t="s">
        <v>10</v>
      </c>
      <c r="N11" s="47">
        <v>18</v>
      </c>
      <c r="O11" s="48">
        <v>23</v>
      </c>
      <c r="P11" s="49">
        <v>0.09</v>
      </c>
      <c r="Q11" s="50" t="s">
        <v>2</v>
      </c>
      <c r="R11" s="47">
        <v>93</v>
      </c>
      <c r="S11" s="48">
        <v>27</v>
      </c>
      <c r="T11" s="49">
        <v>32.76</v>
      </c>
      <c r="U11" s="50" t="s">
        <v>1</v>
      </c>
      <c r="V11" s="47">
        <v>18</v>
      </c>
      <c r="W11" s="48">
        <v>27</v>
      </c>
      <c r="X11" s="49">
        <v>32.76</v>
      </c>
      <c r="Y11" s="50" t="s">
        <v>2</v>
      </c>
      <c r="Z11" s="47">
        <v>93</v>
      </c>
      <c r="AA11" s="48">
        <v>28</v>
      </c>
      <c r="AB11" s="49">
        <v>44.48</v>
      </c>
      <c r="AC11" s="50" t="s">
        <v>1</v>
      </c>
    </row>
    <row r="12" spans="2:29">
      <c r="B12" s="307"/>
      <c r="C12" s="189"/>
      <c r="D12" s="308"/>
      <c r="E12" s="212"/>
      <c r="F12" s="191"/>
      <c r="G12" s="193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29" ht="36">
      <c r="B13" s="304" t="s">
        <v>216</v>
      </c>
      <c r="C13" s="146" t="s">
        <v>401</v>
      </c>
      <c r="D13" s="305" t="s">
        <v>400</v>
      </c>
      <c r="E13" s="165" t="s">
        <v>365</v>
      </c>
      <c r="F13" s="148"/>
      <c r="G13" s="149"/>
      <c r="H13" s="202">
        <v>5.8</v>
      </c>
      <c r="I13" s="149">
        <f>SUM(F13:H13)</f>
        <v>5.8</v>
      </c>
      <c r="J13" s="202"/>
      <c r="K13" s="149">
        <f>SUM(I13:J13)</f>
        <v>5.8</v>
      </c>
      <c r="L13" s="306" t="s">
        <v>399</v>
      </c>
      <c r="M13" s="82" t="s">
        <v>3</v>
      </c>
      <c r="N13" s="47">
        <v>18</v>
      </c>
      <c r="O13" s="48">
        <v>19</v>
      </c>
      <c r="P13" s="48">
        <v>25.17</v>
      </c>
      <c r="Q13" s="50" t="s">
        <v>2</v>
      </c>
      <c r="R13" s="47">
        <v>93</v>
      </c>
      <c r="S13" s="48">
        <v>11</v>
      </c>
      <c r="T13" s="48">
        <v>7.34</v>
      </c>
      <c r="U13" s="50" t="s">
        <v>1</v>
      </c>
      <c r="V13" s="47">
        <v>18</v>
      </c>
      <c r="W13" s="48">
        <v>17</v>
      </c>
      <c r="X13" s="48">
        <v>25.88</v>
      </c>
      <c r="Y13" s="50" t="s">
        <v>2</v>
      </c>
      <c r="Z13" s="47">
        <v>93</v>
      </c>
      <c r="AA13" s="429">
        <v>9</v>
      </c>
      <c r="AB13" s="48">
        <v>25.35</v>
      </c>
      <c r="AC13" s="50" t="s">
        <v>1</v>
      </c>
    </row>
    <row r="14" spans="2:29">
      <c r="B14" s="307"/>
      <c r="C14" s="189"/>
      <c r="D14" s="308"/>
      <c r="E14" s="212"/>
      <c r="F14" s="191"/>
      <c r="G14" s="193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29" ht="36">
      <c r="B15" s="304" t="s">
        <v>59</v>
      </c>
      <c r="C15" s="146" t="s">
        <v>398</v>
      </c>
      <c r="D15" s="305" t="s">
        <v>397</v>
      </c>
      <c r="E15" s="165" t="s">
        <v>365</v>
      </c>
      <c r="F15" s="148"/>
      <c r="G15" s="149"/>
      <c r="H15" s="202">
        <v>2</v>
      </c>
      <c r="I15" s="149">
        <f>SUM(F15:H15)</f>
        <v>2</v>
      </c>
      <c r="J15" s="202"/>
      <c r="K15" s="149">
        <f>SUM(I15:J15)</f>
        <v>2</v>
      </c>
      <c r="L15" s="306" t="s">
        <v>396</v>
      </c>
      <c r="M15" s="82" t="s">
        <v>3</v>
      </c>
      <c r="N15" s="47">
        <v>18</v>
      </c>
      <c r="O15" s="48">
        <v>25</v>
      </c>
      <c r="P15" s="48">
        <v>40.71</v>
      </c>
      <c r="Q15" s="50" t="s">
        <v>2</v>
      </c>
      <c r="R15" s="47">
        <v>93</v>
      </c>
      <c r="S15" s="48">
        <v>5</v>
      </c>
      <c r="T15" s="48">
        <v>31.3</v>
      </c>
      <c r="U15" s="50" t="s">
        <v>1</v>
      </c>
      <c r="V15" s="47">
        <v>18</v>
      </c>
      <c r="W15" s="48">
        <v>26</v>
      </c>
      <c r="X15" s="48">
        <v>8.44</v>
      </c>
      <c r="Y15" s="50" t="s">
        <v>2</v>
      </c>
      <c r="Z15" s="47">
        <v>93</v>
      </c>
      <c r="AA15" s="48">
        <v>5</v>
      </c>
      <c r="AB15" s="48">
        <v>25.06</v>
      </c>
      <c r="AC15" s="50" t="s">
        <v>1</v>
      </c>
    </row>
    <row r="16" spans="2:29">
      <c r="B16" s="307"/>
      <c r="C16" s="189"/>
      <c r="D16" s="308"/>
      <c r="E16" s="212"/>
      <c r="F16" s="191"/>
      <c r="G16" s="193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395</v>
      </c>
      <c r="D17" s="305" t="s">
        <v>394</v>
      </c>
      <c r="E17" s="165" t="s">
        <v>365</v>
      </c>
      <c r="F17" s="148"/>
      <c r="G17" s="149"/>
      <c r="H17" s="202">
        <v>5</v>
      </c>
      <c r="I17" s="149">
        <f>SUM(F17:H17)</f>
        <v>5</v>
      </c>
      <c r="J17" s="202"/>
      <c r="K17" s="149">
        <f>SUM(I17:J17)</f>
        <v>5</v>
      </c>
      <c r="L17" s="306" t="s">
        <v>391</v>
      </c>
      <c r="M17" s="82" t="s">
        <v>3</v>
      </c>
      <c r="N17" s="47">
        <v>18</v>
      </c>
      <c r="O17" s="48">
        <v>23</v>
      </c>
      <c r="P17" s="48">
        <v>54.37</v>
      </c>
      <c r="Q17" s="50" t="s">
        <v>2</v>
      </c>
      <c r="R17" s="47">
        <v>93</v>
      </c>
      <c r="S17" s="48">
        <v>13</v>
      </c>
      <c r="T17" s="48">
        <v>8.11</v>
      </c>
      <c r="U17" s="50" t="s">
        <v>1</v>
      </c>
      <c r="V17" s="47">
        <v>18</v>
      </c>
      <c r="W17" s="48">
        <v>25</v>
      </c>
      <c r="X17" s="48">
        <v>27.27</v>
      </c>
      <c r="Y17" s="50" t="s">
        <v>2</v>
      </c>
      <c r="Z17" s="47">
        <v>93</v>
      </c>
      <c r="AA17" s="48">
        <v>14</v>
      </c>
      <c r="AB17" s="48">
        <v>16.12</v>
      </c>
      <c r="AC17" s="50" t="s">
        <v>1</v>
      </c>
    </row>
    <row r="18" spans="2:29">
      <c r="B18" s="307"/>
      <c r="C18" s="189"/>
      <c r="D18" s="308"/>
      <c r="E18" s="212"/>
      <c r="F18" s="191"/>
      <c r="G18" s="193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393</v>
      </c>
      <c r="D19" s="305" t="s">
        <v>392</v>
      </c>
      <c r="E19" s="165" t="s">
        <v>365</v>
      </c>
      <c r="F19" s="148"/>
      <c r="G19" s="149"/>
      <c r="H19" s="202">
        <v>10.9</v>
      </c>
      <c r="I19" s="149">
        <f>SUM(F19:H19)</f>
        <v>10.9</v>
      </c>
      <c r="J19" s="202"/>
      <c r="K19" s="149">
        <f>SUM(I19:J19)</f>
        <v>10.9</v>
      </c>
      <c r="L19" s="306" t="s">
        <v>391</v>
      </c>
      <c r="M19" s="82" t="s">
        <v>3</v>
      </c>
      <c r="N19" s="47">
        <v>18</v>
      </c>
      <c r="O19" s="48">
        <v>22</v>
      </c>
      <c r="P19" s="48">
        <v>24.34</v>
      </c>
      <c r="Q19" s="50" t="s">
        <v>2</v>
      </c>
      <c r="R19" s="47">
        <v>93</v>
      </c>
      <c r="S19" s="48">
        <v>13</v>
      </c>
      <c r="T19" s="48">
        <v>39.119999999999997</v>
      </c>
      <c r="U19" s="50" t="s">
        <v>1</v>
      </c>
      <c r="V19" s="47">
        <v>18</v>
      </c>
      <c r="W19" s="48">
        <v>19</v>
      </c>
      <c r="X19" s="48">
        <v>35.44</v>
      </c>
      <c r="Y19" s="50" t="s">
        <v>2</v>
      </c>
      <c r="Z19" s="47">
        <v>93</v>
      </c>
      <c r="AA19" s="48">
        <v>15</v>
      </c>
      <c r="AB19" s="48">
        <v>18.2</v>
      </c>
      <c r="AC19" s="50" t="s">
        <v>1</v>
      </c>
    </row>
    <row r="20" spans="2:29">
      <c r="B20" s="307"/>
      <c r="C20" s="189"/>
      <c r="D20" s="308"/>
      <c r="E20" s="212"/>
      <c r="F20" s="191"/>
      <c r="G20" s="193"/>
      <c r="H20" s="204"/>
      <c r="I20" s="193"/>
      <c r="J20" s="204"/>
      <c r="K20" s="193"/>
      <c r="L20" s="309"/>
      <c r="N20" s="43">
        <v>18</v>
      </c>
      <c r="O20" s="44">
        <v>18</v>
      </c>
      <c r="P20" s="44">
        <v>45.59</v>
      </c>
      <c r="Q20" s="45" t="s">
        <v>2</v>
      </c>
      <c r="R20" s="43">
        <v>93</v>
      </c>
      <c r="S20" s="44">
        <v>16</v>
      </c>
      <c r="T20" s="44">
        <v>0.22</v>
      </c>
      <c r="U20" s="45" t="s">
        <v>1</v>
      </c>
      <c r="V20" s="43">
        <v>18</v>
      </c>
      <c r="W20" s="44">
        <v>19</v>
      </c>
      <c r="X20" s="44">
        <v>37.56</v>
      </c>
      <c r="Y20" s="45" t="s">
        <v>2</v>
      </c>
      <c r="Z20" s="43">
        <v>93</v>
      </c>
      <c r="AA20" s="44">
        <v>18</v>
      </c>
      <c r="AB20" s="44">
        <v>1.48</v>
      </c>
      <c r="AC20" s="45" t="s">
        <v>1</v>
      </c>
    </row>
    <row r="21" spans="2:29" ht="36">
      <c r="B21" s="304" t="s">
        <v>55</v>
      </c>
      <c r="C21" s="146" t="s">
        <v>390</v>
      </c>
      <c r="D21" s="305" t="s">
        <v>383</v>
      </c>
      <c r="E21" s="165" t="s">
        <v>365</v>
      </c>
      <c r="F21" s="148"/>
      <c r="G21" s="149"/>
      <c r="H21" s="202">
        <v>15.8</v>
      </c>
      <c r="I21" s="149">
        <f>SUM(F21:H21)</f>
        <v>15.8</v>
      </c>
      <c r="J21" s="202"/>
      <c r="K21" s="149">
        <f>SUM(I21:J21)</f>
        <v>15.8</v>
      </c>
      <c r="L21" s="306" t="s">
        <v>389</v>
      </c>
      <c r="M21" s="82" t="s">
        <v>3</v>
      </c>
      <c r="N21" s="47">
        <v>18</v>
      </c>
      <c r="O21" s="48">
        <v>17</v>
      </c>
      <c r="P21" s="48">
        <v>25.96</v>
      </c>
      <c r="Q21" s="50" t="s">
        <v>2</v>
      </c>
      <c r="R21" s="47">
        <v>93</v>
      </c>
      <c r="S21" s="48">
        <v>9</v>
      </c>
      <c r="T21" s="48">
        <v>24.78</v>
      </c>
      <c r="U21" s="50" t="s">
        <v>1</v>
      </c>
      <c r="V21" s="47">
        <v>18</v>
      </c>
      <c r="W21" s="48">
        <v>19</v>
      </c>
      <c r="X21" s="48">
        <v>38.58</v>
      </c>
      <c r="Y21" s="50" t="s">
        <v>2</v>
      </c>
      <c r="Z21" s="47">
        <v>93</v>
      </c>
      <c r="AA21" s="48">
        <v>5</v>
      </c>
      <c r="AB21" s="48">
        <v>6.46</v>
      </c>
      <c r="AC21" s="50" t="s">
        <v>1</v>
      </c>
    </row>
    <row r="22" spans="2:29">
      <c r="B22" s="307"/>
      <c r="C22" s="189"/>
      <c r="D22" s="308"/>
      <c r="E22" s="212"/>
      <c r="F22" s="191"/>
      <c r="G22" s="193"/>
      <c r="H22" s="204"/>
      <c r="I22" s="193"/>
      <c r="J22" s="204"/>
      <c r="K22" s="193"/>
      <c r="L22" s="309"/>
      <c r="N22" s="43">
        <v>18</v>
      </c>
      <c r="O22" s="44">
        <v>22</v>
      </c>
      <c r="P22" s="44">
        <v>51.33</v>
      </c>
      <c r="Q22" s="45" t="s">
        <v>2</v>
      </c>
      <c r="R22" s="43">
        <v>93</v>
      </c>
      <c r="S22" s="44">
        <v>3</v>
      </c>
      <c r="T22" s="44">
        <v>42.32</v>
      </c>
      <c r="U22" s="45" t="s">
        <v>1</v>
      </c>
      <c r="V22" s="43">
        <v>18</v>
      </c>
      <c r="W22" s="44">
        <v>25</v>
      </c>
      <c r="X22" s="44">
        <v>32.35</v>
      </c>
      <c r="Y22" s="45" t="s">
        <v>2</v>
      </c>
      <c r="Z22" s="43">
        <v>93</v>
      </c>
      <c r="AA22" s="44">
        <v>4</v>
      </c>
      <c r="AB22" s="44">
        <v>33.97</v>
      </c>
      <c r="AC22" s="45" t="s">
        <v>1</v>
      </c>
    </row>
    <row r="23" spans="2:29" ht="36">
      <c r="B23" s="304" t="s">
        <v>54</v>
      </c>
      <c r="C23" s="146" t="s">
        <v>388</v>
      </c>
      <c r="D23" s="305" t="s">
        <v>387</v>
      </c>
      <c r="E23" s="165" t="s">
        <v>365</v>
      </c>
      <c r="F23" s="148"/>
      <c r="G23" s="149"/>
      <c r="H23" s="202">
        <v>0.4</v>
      </c>
      <c r="I23" s="149">
        <f>SUM(F23:H23)</f>
        <v>0.4</v>
      </c>
      <c r="J23" s="202"/>
      <c r="K23" s="149">
        <f>SUM(I23:J23)</f>
        <v>0.4</v>
      </c>
      <c r="L23" s="306" t="s">
        <v>386</v>
      </c>
      <c r="M23" s="82" t="s">
        <v>3</v>
      </c>
      <c r="N23" s="47">
        <v>18</v>
      </c>
      <c r="O23" s="48">
        <v>25</v>
      </c>
      <c r="P23" s="48">
        <v>27.92</v>
      </c>
      <c r="Q23" s="50" t="s">
        <v>2</v>
      </c>
      <c r="R23" s="47">
        <v>93</v>
      </c>
      <c r="S23" s="48">
        <v>9</v>
      </c>
      <c r="T23" s="48">
        <v>14.18</v>
      </c>
      <c r="U23" s="50" t="s">
        <v>1</v>
      </c>
      <c r="V23" s="47">
        <v>18</v>
      </c>
      <c r="W23" s="48">
        <v>25</v>
      </c>
      <c r="X23" s="48">
        <v>30.88</v>
      </c>
      <c r="Y23" s="50" t="s">
        <v>2</v>
      </c>
      <c r="Z23" s="47">
        <v>93</v>
      </c>
      <c r="AA23" s="48">
        <v>9</v>
      </c>
      <c r="AB23" s="48">
        <v>1.05</v>
      </c>
      <c r="AC23" s="50" t="s">
        <v>1</v>
      </c>
    </row>
    <row r="24" spans="2:29">
      <c r="B24" s="307"/>
      <c r="C24" s="189"/>
      <c r="D24" s="308"/>
      <c r="E24" s="212"/>
      <c r="F24" s="191"/>
      <c r="G24" s="193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54">
      <c r="B25" s="304" t="s">
        <v>53</v>
      </c>
      <c r="C25" s="146" t="s">
        <v>385</v>
      </c>
      <c r="D25" s="305" t="s">
        <v>384</v>
      </c>
      <c r="E25" s="165" t="s">
        <v>365</v>
      </c>
      <c r="F25" s="148"/>
      <c r="G25" s="149">
        <v>15</v>
      </c>
      <c r="H25" s="202"/>
      <c r="I25" s="149">
        <f>SUM(F25:H25)</f>
        <v>15</v>
      </c>
      <c r="J25" s="202"/>
      <c r="K25" s="149">
        <f>SUM(I25:J25)</f>
        <v>15</v>
      </c>
      <c r="L25" s="306" t="s">
        <v>383</v>
      </c>
      <c r="M25" s="82" t="s">
        <v>3</v>
      </c>
      <c r="N25" s="47">
        <v>18</v>
      </c>
      <c r="O25" s="48">
        <v>25</v>
      </c>
      <c r="P25" s="48">
        <v>28.14</v>
      </c>
      <c r="Q25" s="50" t="s">
        <v>2</v>
      </c>
      <c r="R25" s="47">
        <v>93</v>
      </c>
      <c r="S25" s="48">
        <v>8</v>
      </c>
      <c r="T25" s="48">
        <v>50.64</v>
      </c>
      <c r="U25" s="50" t="s">
        <v>1</v>
      </c>
      <c r="V25" s="47">
        <v>18</v>
      </c>
      <c r="W25" s="48">
        <v>24</v>
      </c>
      <c r="X25" s="48">
        <v>45.57</v>
      </c>
      <c r="Y25" s="50" t="s">
        <v>2</v>
      </c>
      <c r="Z25" s="47">
        <v>93</v>
      </c>
      <c r="AA25" s="48">
        <v>0</v>
      </c>
      <c r="AB25" s="48">
        <v>11.07</v>
      </c>
      <c r="AC25" s="50" t="s">
        <v>1</v>
      </c>
    </row>
    <row r="26" spans="2:29">
      <c r="B26" s="307"/>
      <c r="C26" s="189"/>
      <c r="D26" s="308"/>
      <c r="E26" s="212"/>
      <c r="F26" s="191"/>
      <c r="G26" s="193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382</v>
      </c>
      <c r="D27" s="305" t="s">
        <v>381</v>
      </c>
      <c r="E27" s="165" t="s">
        <v>365</v>
      </c>
      <c r="F27" s="148"/>
      <c r="G27" s="149"/>
      <c r="H27" s="202">
        <v>1.2</v>
      </c>
      <c r="I27" s="149">
        <f>SUM(F27:H27)</f>
        <v>1.2</v>
      </c>
      <c r="J27" s="202"/>
      <c r="K27" s="149">
        <f>SUM(I27:J27)</f>
        <v>1.2</v>
      </c>
      <c r="L27" s="306" t="s">
        <v>380</v>
      </c>
      <c r="M27" s="82" t="s">
        <v>3</v>
      </c>
      <c r="N27" s="47">
        <v>18</v>
      </c>
      <c r="O27" s="48">
        <v>19</v>
      </c>
      <c r="P27" s="48">
        <v>10.48</v>
      </c>
      <c r="Q27" s="50" t="s">
        <v>2</v>
      </c>
      <c r="R27" s="47">
        <v>93</v>
      </c>
      <c r="S27" s="48">
        <v>10</v>
      </c>
      <c r="T27" s="48">
        <v>20.38</v>
      </c>
      <c r="U27" s="50" t="s">
        <v>1</v>
      </c>
      <c r="V27" s="47">
        <v>18</v>
      </c>
      <c r="W27" s="48">
        <v>19</v>
      </c>
      <c r="X27" s="48">
        <v>53.88</v>
      </c>
      <c r="Y27" s="50" t="s">
        <v>2</v>
      </c>
      <c r="Z27" s="47">
        <v>93</v>
      </c>
      <c r="AA27" s="48">
        <v>10</v>
      </c>
      <c r="AB27" s="48">
        <v>11.41</v>
      </c>
      <c r="AC27" s="50" t="s">
        <v>1</v>
      </c>
    </row>
    <row r="28" spans="2:29">
      <c r="B28" s="307"/>
      <c r="C28" s="189"/>
      <c r="D28" s="308"/>
      <c r="E28" s="212"/>
      <c r="F28" s="191"/>
      <c r="G28" s="193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3" customHeight="1">
      <c r="B29" s="304" t="s">
        <v>51</v>
      </c>
      <c r="C29" s="146" t="s">
        <v>379</v>
      </c>
      <c r="D29" s="305" t="s">
        <v>378</v>
      </c>
      <c r="E29" s="165" t="s">
        <v>365</v>
      </c>
      <c r="F29" s="148"/>
      <c r="G29" s="149"/>
      <c r="H29" s="202">
        <v>42.4</v>
      </c>
      <c r="I29" s="149">
        <v>42.4</v>
      </c>
      <c r="J29" s="202"/>
      <c r="K29" s="149">
        <f>SUM(I29:J29)</f>
        <v>42.4</v>
      </c>
      <c r="L29" s="306" t="s">
        <v>377</v>
      </c>
      <c r="M29" s="82" t="s">
        <v>10</v>
      </c>
      <c r="N29" s="47">
        <v>18</v>
      </c>
      <c r="O29" s="48">
        <v>25</v>
      </c>
      <c r="P29" s="48">
        <v>30.62</v>
      </c>
      <c r="Q29" s="50" t="s">
        <v>2</v>
      </c>
      <c r="R29" s="47">
        <v>93</v>
      </c>
      <c r="S29" s="48">
        <v>12</v>
      </c>
      <c r="T29" s="48">
        <v>27.55</v>
      </c>
      <c r="U29" s="50" t="s">
        <v>1</v>
      </c>
      <c r="V29" s="47">
        <v>18</v>
      </c>
      <c r="W29" s="48">
        <v>24</v>
      </c>
      <c r="X29" s="48">
        <v>6.63</v>
      </c>
      <c r="Y29" s="50" t="s">
        <v>2</v>
      </c>
      <c r="Z29" s="47">
        <v>93</v>
      </c>
      <c r="AA29" s="48">
        <v>31</v>
      </c>
      <c r="AB29" s="48">
        <v>26.16</v>
      </c>
      <c r="AC29" s="50" t="s">
        <v>1</v>
      </c>
    </row>
    <row r="30" spans="2:29">
      <c r="B30" s="307"/>
      <c r="C30" s="189"/>
      <c r="D30" s="308"/>
      <c r="E30" s="212"/>
      <c r="F30" s="191"/>
      <c r="G30" s="193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376</v>
      </c>
      <c r="D31" s="305" t="s">
        <v>375</v>
      </c>
      <c r="E31" s="165" t="s">
        <v>365</v>
      </c>
      <c r="F31" s="148"/>
      <c r="G31" s="149"/>
      <c r="H31" s="202">
        <v>2.1</v>
      </c>
      <c r="I31" s="149">
        <f>SUM(F31:H31)</f>
        <v>2.1</v>
      </c>
      <c r="J31" s="202">
        <v>0.6</v>
      </c>
      <c r="K31" s="149">
        <f>SUM(I31:J31)</f>
        <v>2.7</v>
      </c>
      <c r="L31" s="306" t="s">
        <v>374</v>
      </c>
      <c r="M31" s="82" t="s">
        <v>10</v>
      </c>
      <c r="N31" s="47">
        <v>18</v>
      </c>
      <c r="O31" s="48">
        <v>16</v>
      </c>
      <c r="P31" s="48">
        <v>14.05</v>
      </c>
      <c r="Q31" s="50" t="s">
        <v>2</v>
      </c>
      <c r="R31" s="47">
        <v>93</v>
      </c>
      <c r="S31" s="48">
        <v>8</v>
      </c>
      <c r="T31" s="48">
        <v>47.82</v>
      </c>
      <c r="U31" s="50" t="s">
        <v>1</v>
      </c>
      <c r="V31" s="47">
        <v>18</v>
      </c>
      <c r="W31" s="48">
        <v>16</v>
      </c>
      <c r="X31" s="48">
        <v>46.98</v>
      </c>
      <c r="Y31" s="50" t="s">
        <v>2</v>
      </c>
      <c r="Z31" s="47">
        <v>93</v>
      </c>
      <c r="AA31" s="48">
        <v>7</v>
      </c>
      <c r="AB31" s="48">
        <v>28.44</v>
      </c>
      <c r="AC31" s="50" t="s">
        <v>1</v>
      </c>
    </row>
    <row r="32" spans="2:29">
      <c r="B32" s="307"/>
      <c r="C32" s="189"/>
      <c r="D32" s="308"/>
      <c r="E32" s="212"/>
      <c r="F32" s="191"/>
      <c r="G32" s="193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373</v>
      </c>
      <c r="D33" s="305" t="s">
        <v>372</v>
      </c>
      <c r="E33" s="165" t="s">
        <v>365</v>
      </c>
      <c r="F33" s="148"/>
      <c r="G33" s="149"/>
      <c r="H33" s="202">
        <v>2.9</v>
      </c>
      <c r="I33" s="149">
        <f>SUM(F33:H33)</f>
        <v>2.9</v>
      </c>
      <c r="J33" s="202"/>
      <c r="K33" s="149">
        <f>SUM(I33:J33)</f>
        <v>2.9</v>
      </c>
      <c r="L33" s="306" t="s">
        <v>371</v>
      </c>
      <c r="M33" s="82" t="s">
        <v>3</v>
      </c>
      <c r="N33" s="47">
        <v>18</v>
      </c>
      <c r="O33" s="48">
        <v>24</v>
      </c>
      <c r="P33" s="48">
        <v>26.79</v>
      </c>
      <c r="Q33" s="50" t="s">
        <v>2</v>
      </c>
      <c r="R33" s="47">
        <v>93</v>
      </c>
      <c r="S33" s="48">
        <v>12</v>
      </c>
      <c r="T33" s="48">
        <v>54.24</v>
      </c>
      <c r="U33" s="50" t="s">
        <v>1</v>
      </c>
      <c r="V33" s="47">
        <v>18</v>
      </c>
      <c r="W33" s="48">
        <v>24</v>
      </c>
      <c r="X33" s="48">
        <v>28.42</v>
      </c>
      <c r="Y33" s="50" t="s">
        <v>2</v>
      </c>
      <c r="Z33" s="47">
        <v>93</v>
      </c>
      <c r="AA33" s="48">
        <v>14</v>
      </c>
      <c r="AB33" s="48">
        <v>8.5</v>
      </c>
      <c r="AC33" s="50" t="s">
        <v>1</v>
      </c>
    </row>
    <row r="34" spans="2:29">
      <c r="B34" s="307"/>
      <c r="C34" s="189"/>
      <c r="D34" s="308"/>
      <c r="E34" s="212"/>
      <c r="F34" s="191"/>
      <c r="G34" s="193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370</v>
      </c>
      <c r="D35" s="305" t="s">
        <v>369</v>
      </c>
      <c r="E35" s="165" t="s">
        <v>365</v>
      </c>
      <c r="F35" s="148"/>
      <c r="G35" s="149"/>
      <c r="H35" s="202">
        <v>1.81</v>
      </c>
      <c r="I35" s="149">
        <f>SUM(F35:H35)</f>
        <v>1.81</v>
      </c>
      <c r="J35" s="202"/>
      <c r="K35" s="149">
        <f>SUM(I35:J35)</f>
        <v>1.81</v>
      </c>
      <c r="L35" s="306" t="s">
        <v>368</v>
      </c>
      <c r="M35" s="82" t="s">
        <v>3</v>
      </c>
      <c r="N35" s="47">
        <v>18</v>
      </c>
      <c r="O35" s="48">
        <v>17</v>
      </c>
      <c r="P35" s="48">
        <v>25.18</v>
      </c>
      <c r="Q35" s="50" t="s">
        <v>2</v>
      </c>
      <c r="R35" s="47">
        <v>93</v>
      </c>
      <c r="S35" s="48">
        <v>9</v>
      </c>
      <c r="T35" s="48">
        <v>24.94</v>
      </c>
      <c r="U35" s="50" t="s">
        <v>1</v>
      </c>
      <c r="V35" s="47">
        <v>18</v>
      </c>
      <c r="W35" s="48">
        <v>16</v>
      </c>
      <c r="X35" s="48">
        <v>13.98</v>
      </c>
      <c r="Y35" s="50" t="s">
        <v>2</v>
      </c>
      <c r="Z35" s="47">
        <v>93</v>
      </c>
      <c r="AA35" s="48">
        <v>8</v>
      </c>
      <c r="AB35" s="48">
        <v>48.05</v>
      </c>
      <c r="AC35" s="50" t="s">
        <v>1</v>
      </c>
    </row>
    <row r="36" spans="2:29">
      <c r="B36" s="307"/>
      <c r="C36" s="189"/>
      <c r="D36" s="308"/>
      <c r="E36" s="212"/>
      <c r="F36" s="191"/>
      <c r="G36" s="193"/>
      <c r="H36" s="204"/>
      <c r="I36" s="193"/>
      <c r="J36" s="204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367</v>
      </c>
      <c r="D37" s="305" t="s">
        <v>366</v>
      </c>
      <c r="E37" s="165" t="s">
        <v>365</v>
      </c>
      <c r="F37" s="148"/>
      <c r="G37" s="149"/>
      <c r="H37" s="202">
        <v>5.65</v>
      </c>
      <c r="I37" s="149">
        <f>SUM(F37:H37)</f>
        <v>5.65</v>
      </c>
      <c r="J37" s="202"/>
      <c r="K37" s="149">
        <f>SUM(I37:J37)</f>
        <v>5.65</v>
      </c>
      <c r="L37" s="306" t="s">
        <v>364</v>
      </c>
      <c r="M37" s="82" t="s">
        <v>3</v>
      </c>
      <c r="N37" s="47">
        <v>18</v>
      </c>
      <c r="O37" s="48">
        <v>20</v>
      </c>
      <c r="P37" s="48">
        <v>27.28</v>
      </c>
      <c r="Q37" s="50" t="s">
        <v>2</v>
      </c>
      <c r="R37" s="47">
        <v>93</v>
      </c>
      <c r="S37" s="48">
        <v>12</v>
      </c>
      <c r="T37" s="48">
        <v>45.72</v>
      </c>
      <c r="U37" s="50" t="s">
        <v>1</v>
      </c>
      <c r="V37" s="47">
        <v>18</v>
      </c>
      <c r="W37" s="48">
        <v>19</v>
      </c>
      <c r="X37" s="48">
        <v>55.84</v>
      </c>
      <c r="Y37" s="50" t="s">
        <v>2</v>
      </c>
      <c r="Z37" s="47">
        <v>93</v>
      </c>
      <c r="AA37" s="48">
        <v>15</v>
      </c>
      <c r="AB37" s="48">
        <v>16.23</v>
      </c>
      <c r="AC37" s="50" t="s">
        <v>1</v>
      </c>
    </row>
    <row r="38" spans="2:29" ht="18.75" thickBot="1">
      <c r="B38" s="312"/>
      <c r="C38" s="197"/>
      <c r="D38" s="313"/>
      <c r="E38" s="197"/>
      <c r="F38" s="198"/>
      <c r="G38" s="199"/>
      <c r="H38" s="198"/>
      <c r="I38" s="199"/>
      <c r="J38" s="198"/>
      <c r="K38" s="199"/>
      <c r="L38" s="79"/>
      <c r="N38" s="51"/>
      <c r="O38" s="52"/>
      <c r="P38" s="52"/>
      <c r="Q38" s="53"/>
      <c r="R38" s="51"/>
      <c r="S38" s="52"/>
      <c r="T38" s="52"/>
      <c r="U38" s="53"/>
      <c r="V38" s="51"/>
      <c r="W38" s="52"/>
      <c r="X38" s="52"/>
      <c r="Y38" s="53"/>
      <c r="Z38" s="51"/>
      <c r="AA38" s="52"/>
      <c r="AB38" s="52"/>
      <c r="AC38" s="53"/>
    </row>
    <row r="39" spans="2:29" ht="18.75" thickBot="1">
      <c r="B39" s="62"/>
      <c r="C39" s="62"/>
      <c r="D39" s="95"/>
      <c r="E39" s="62"/>
      <c r="F39" s="63"/>
      <c r="G39" s="63"/>
      <c r="H39" s="63"/>
      <c r="I39" s="63"/>
      <c r="J39" s="63"/>
      <c r="K39" s="63"/>
      <c r="L39" s="95"/>
    </row>
    <row r="40" spans="2:29" ht="21.75" customHeight="1" thickBot="1">
      <c r="B40" s="64">
        <f>SUBTOTAL(3,B10:B38)</f>
        <v>14</v>
      </c>
      <c r="C40" s="65"/>
      <c r="D40" s="66"/>
      <c r="E40" s="65" t="s">
        <v>0</v>
      </c>
      <c r="F40" s="67">
        <f t="shared" ref="F40:K40" si="0">SUM(F10:F38)</f>
        <v>0</v>
      </c>
      <c r="G40" s="67">
        <f t="shared" si="0"/>
        <v>15</v>
      </c>
      <c r="H40" s="67">
        <f t="shared" si="0"/>
        <v>102.96000000000001</v>
      </c>
      <c r="I40" s="67">
        <f t="shared" si="0"/>
        <v>117.96000000000001</v>
      </c>
      <c r="J40" s="67">
        <f t="shared" si="0"/>
        <v>0.6</v>
      </c>
      <c r="K40" s="68">
        <f t="shared" si="0"/>
        <v>118.56000000000002</v>
      </c>
      <c r="L40" s="297"/>
    </row>
    <row r="41" spans="2:29">
      <c r="B41" s="62"/>
      <c r="C41" s="62"/>
      <c r="D41" s="95"/>
      <c r="E41" s="62"/>
      <c r="F41" s="63"/>
      <c r="G41" s="63"/>
      <c r="H41" s="63"/>
      <c r="I41" s="63"/>
      <c r="J41" s="63"/>
      <c r="K41" s="63"/>
      <c r="L41" s="95"/>
    </row>
    <row r="42" spans="2:29">
      <c r="B42" s="62"/>
      <c r="C42" s="62"/>
      <c r="D42" s="95"/>
      <c r="E42" s="62"/>
      <c r="F42" s="63"/>
      <c r="G42" s="63"/>
      <c r="H42" s="63"/>
      <c r="I42" s="63"/>
      <c r="J42" s="63"/>
      <c r="K42" s="63"/>
      <c r="L42" s="95"/>
    </row>
    <row r="43" spans="2:29">
      <c r="B43" s="62"/>
      <c r="C43" s="62"/>
      <c r="D43" s="95"/>
      <c r="E43" s="62"/>
      <c r="F43" s="63"/>
      <c r="G43" s="63"/>
      <c r="H43" s="63"/>
      <c r="I43" s="63"/>
      <c r="J43" s="63"/>
      <c r="K43" s="63"/>
      <c r="L43" s="95"/>
    </row>
    <row r="44" spans="2:29">
      <c r="B44" s="62"/>
      <c r="C44" s="62"/>
      <c r="D44" s="95"/>
      <c r="E44" s="62"/>
      <c r="F44" s="63"/>
      <c r="G44" s="63"/>
      <c r="H44" s="63"/>
      <c r="I44" s="63"/>
      <c r="J44" s="63"/>
      <c r="K44" s="63"/>
      <c r="L44" s="95"/>
    </row>
    <row r="45" spans="2:29">
      <c r="B45" s="62"/>
      <c r="C45" s="62"/>
      <c r="D45" s="95"/>
      <c r="E45" s="62"/>
      <c r="F45" s="63"/>
      <c r="G45" s="63"/>
      <c r="H45" s="63"/>
      <c r="I45" s="63"/>
      <c r="J45" s="63"/>
      <c r="K45" s="63"/>
      <c r="L45" s="95"/>
    </row>
    <row r="46" spans="2:29">
      <c r="B46" s="62"/>
      <c r="C46" s="62"/>
      <c r="D46" s="95"/>
      <c r="E46" s="62"/>
      <c r="F46" s="62"/>
      <c r="G46" s="62"/>
      <c r="H46" s="62"/>
      <c r="I46" s="62"/>
      <c r="J46" s="62"/>
      <c r="K46" s="62"/>
      <c r="L46" s="95"/>
    </row>
    <row r="47" spans="2:29">
      <c r="B47" s="62"/>
      <c r="C47" s="62"/>
      <c r="D47" s="95"/>
      <c r="E47" s="62"/>
      <c r="F47" s="62"/>
      <c r="G47" s="62"/>
      <c r="H47" s="62"/>
      <c r="I47" s="62"/>
      <c r="J47" s="62"/>
      <c r="K47" s="62"/>
      <c r="L47" s="95"/>
    </row>
    <row r="48" spans="2:29">
      <c r="B48" s="62"/>
      <c r="C48" s="62"/>
      <c r="D48" s="95"/>
      <c r="E48" s="62"/>
      <c r="F48" s="62"/>
      <c r="G48" s="62"/>
      <c r="H48" s="62"/>
      <c r="I48" s="62"/>
      <c r="J48" s="62"/>
      <c r="K48" s="62"/>
      <c r="L48" s="95"/>
    </row>
    <row r="49" spans="2:12">
      <c r="B49" s="62"/>
      <c r="C49" s="62"/>
      <c r="D49" s="95"/>
      <c r="E49" s="62"/>
      <c r="F49" s="62"/>
      <c r="G49" s="62"/>
      <c r="H49" s="62"/>
      <c r="I49" s="62"/>
      <c r="J49" s="62"/>
      <c r="K49" s="62"/>
      <c r="L49" s="95"/>
    </row>
    <row r="50" spans="2:12">
      <c r="B50" s="62"/>
      <c r="C50" s="62"/>
      <c r="D50" s="95"/>
      <c r="E50" s="62"/>
      <c r="F50" s="62"/>
      <c r="G50" s="62"/>
      <c r="H50" s="62"/>
      <c r="I50" s="62"/>
      <c r="J50" s="62"/>
      <c r="K50" s="62"/>
      <c r="L50" s="95"/>
    </row>
    <row r="51" spans="2:12">
      <c r="B51" s="62"/>
      <c r="C51" s="62"/>
      <c r="D51" s="95"/>
      <c r="E51" s="62"/>
      <c r="F51" s="62"/>
      <c r="G51" s="62"/>
      <c r="H51" s="62"/>
      <c r="I51" s="62"/>
      <c r="J51" s="62"/>
      <c r="K51" s="62"/>
      <c r="L51" s="95"/>
    </row>
    <row r="52" spans="2:12">
      <c r="B52" s="62"/>
      <c r="C52" s="62"/>
      <c r="D52" s="95"/>
      <c r="E52" s="62"/>
      <c r="F52" s="62"/>
      <c r="G52" s="62"/>
      <c r="H52" s="62"/>
      <c r="I52" s="62"/>
      <c r="J52" s="62"/>
      <c r="K52" s="62"/>
      <c r="L52" s="95"/>
    </row>
    <row r="53" spans="2:12">
      <c r="B53" s="62"/>
      <c r="C53" s="62"/>
      <c r="D53" s="95"/>
      <c r="E53" s="62"/>
      <c r="F53" s="62"/>
      <c r="G53" s="62"/>
      <c r="H53" s="62"/>
      <c r="I53" s="62"/>
      <c r="J53" s="62"/>
      <c r="K53" s="62"/>
      <c r="L53" s="95"/>
    </row>
    <row r="54" spans="2:12">
      <c r="B54" s="62"/>
      <c r="C54" s="62"/>
      <c r="D54" s="95"/>
      <c r="E54" s="62"/>
      <c r="F54" s="62"/>
      <c r="G54" s="62"/>
      <c r="H54" s="62"/>
      <c r="I54" s="62"/>
      <c r="J54" s="62"/>
      <c r="K54" s="62"/>
      <c r="L54" s="95"/>
    </row>
    <row r="55" spans="2:12">
      <c r="B55" s="62"/>
      <c r="C55" s="62"/>
      <c r="D55" s="95"/>
      <c r="E55" s="62"/>
      <c r="F55" s="62"/>
      <c r="G55" s="62"/>
      <c r="H55" s="62"/>
      <c r="I55" s="62"/>
      <c r="J55" s="62"/>
      <c r="K55" s="62"/>
      <c r="L55" s="95"/>
    </row>
    <row r="56" spans="2:12">
      <c r="B56" s="62"/>
      <c r="C56" s="62"/>
      <c r="D56" s="95"/>
      <c r="E56" s="62"/>
      <c r="F56" s="62"/>
      <c r="G56" s="62"/>
      <c r="H56" s="62"/>
      <c r="I56" s="62"/>
      <c r="J56" s="62"/>
      <c r="K56" s="62"/>
      <c r="L56" s="95"/>
    </row>
    <row r="57" spans="2:12">
      <c r="B57" s="62"/>
      <c r="C57" s="62"/>
      <c r="D57" s="95"/>
      <c r="E57" s="62"/>
      <c r="F57" s="62"/>
      <c r="G57" s="62"/>
      <c r="H57" s="62"/>
      <c r="I57" s="62"/>
      <c r="J57" s="62"/>
      <c r="K57" s="62"/>
      <c r="L57" s="95"/>
    </row>
    <row r="58" spans="2:12">
      <c r="B58" s="62"/>
      <c r="C58" s="62"/>
      <c r="D58" s="95"/>
      <c r="E58" s="62"/>
      <c r="F58" s="62"/>
      <c r="G58" s="62"/>
      <c r="H58" s="62"/>
      <c r="I58" s="62"/>
      <c r="J58" s="62"/>
      <c r="K58" s="62"/>
      <c r="L58" s="95"/>
    </row>
    <row r="59" spans="2:12">
      <c r="B59" s="62"/>
      <c r="C59" s="62"/>
      <c r="D59" s="95"/>
      <c r="E59" s="62"/>
      <c r="F59" s="62"/>
      <c r="G59" s="62"/>
      <c r="H59" s="62"/>
      <c r="I59" s="62"/>
      <c r="J59" s="62"/>
      <c r="K59" s="62"/>
      <c r="L59" s="95"/>
    </row>
    <row r="60" spans="2:12">
      <c r="B60" s="62"/>
      <c r="C60" s="62"/>
      <c r="D60" s="95"/>
      <c r="E60" s="62"/>
      <c r="F60" s="62"/>
      <c r="G60" s="62"/>
      <c r="H60" s="62"/>
      <c r="I60" s="62"/>
      <c r="J60" s="62"/>
      <c r="K60" s="62"/>
      <c r="L60" s="95"/>
    </row>
    <row r="61" spans="2:12">
      <c r="B61" s="62"/>
      <c r="C61" s="62"/>
      <c r="D61" s="95"/>
      <c r="E61" s="62"/>
      <c r="F61" s="62"/>
      <c r="G61" s="62"/>
      <c r="H61" s="62"/>
      <c r="I61" s="62"/>
      <c r="J61" s="62"/>
      <c r="K61" s="62"/>
      <c r="L61" s="95"/>
    </row>
    <row r="62" spans="2:12">
      <c r="B62" s="62"/>
      <c r="C62" s="62"/>
      <c r="D62" s="95"/>
      <c r="E62" s="62"/>
      <c r="F62" s="62"/>
      <c r="G62" s="62"/>
      <c r="H62" s="62"/>
      <c r="I62" s="62"/>
      <c r="J62" s="62"/>
      <c r="K62" s="62"/>
      <c r="L62" s="95"/>
    </row>
    <row r="63" spans="2:12">
      <c r="B63" s="62"/>
      <c r="C63" s="62"/>
      <c r="D63" s="95"/>
      <c r="E63" s="62"/>
      <c r="F63" s="62"/>
      <c r="G63" s="62"/>
      <c r="H63" s="62"/>
      <c r="I63" s="62"/>
      <c r="J63" s="62"/>
      <c r="K63" s="62"/>
      <c r="L63" s="95"/>
    </row>
    <row r="64" spans="2:12">
      <c r="B64" s="62"/>
      <c r="C64" s="62"/>
      <c r="D64" s="95"/>
      <c r="E64" s="62"/>
      <c r="F64" s="62"/>
      <c r="G64" s="62"/>
      <c r="H64" s="62"/>
      <c r="I64" s="62"/>
      <c r="J64" s="62"/>
      <c r="K64" s="62"/>
      <c r="L64" s="95"/>
    </row>
    <row r="65" spans="2:12">
      <c r="B65" s="62"/>
      <c r="C65" s="62"/>
      <c r="D65" s="95"/>
      <c r="E65" s="62"/>
      <c r="F65" s="62"/>
      <c r="G65" s="62"/>
      <c r="H65" s="62"/>
      <c r="I65" s="62"/>
      <c r="J65" s="62"/>
      <c r="K65" s="62"/>
      <c r="L65" s="95"/>
    </row>
    <row r="66" spans="2:12">
      <c r="B66" s="62"/>
      <c r="C66" s="62"/>
      <c r="D66" s="95"/>
      <c r="E66" s="62"/>
      <c r="F66" s="62"/>
      <c r="G66" s="62"/>
      <c r="H66" s="62"/>
      <c r="I66" s="62"/>
      <c r="J66" s="62"/>
      <c r="K66" s="62"/>
      <c r="L66" s="95"/>
    </row>
    <row r="67" spans="2:12">
      <c r="B67" s="62"/>
      <c r="C67" s="62"/>
      <c r="D67" s="95"/>
      <c r="E67" s="62"/>
      <c r="F67" s="62"/>
      <c r="G67" s="62"/>
      <c r="H67" s="62"/>
      <c r="I67" s="62"/>
      <c r="J67" s="62"/>
      <c r="K67" s="62"/>
      <c r="L67" s="95"/>
    </row>
    <row r="68" spans="2:12">
      <c r="B68" s="62"/>
      <c r="C68" s="62"/>
      <c r="D68" s="95"/>
      <c r="E68" s="62"/>
      <c r="F68" s="62"/>
      <c r="G68" s="62"/>
      <c r="H68" s="62"/>
      <c r="I68" s="62"/>
      <c r="J68" s="62"/>
      <c r="K68" s="62"/>
      <c r="L68" s="95"/>
    </row>
    <row r="69" spans="2:12">
      <c r="B69" s="62"/>
      <c r="C69" s="62"/>
      <c r="D69" s="95"/>
      <c r="E69" s="62"/>
      <c r="F69" s="62"/>
      <c r="G69" s="62"/>
      <c r="H69" s="62"/>
      <c r="I69" s="62"/>
      <c r="J69" s="62"/>
      <c r="K69" s="62"/>
      <c r="L69" s="95"/>
    </row>
    <row r="70" spans="2:12">
      <c r="B70" s="62"/>
      <c r="C70" s="62"/>
      <c r="D70" s="95"/>
      <c r="E70" s="62"/>
      <c r="F70" s="62"/>
      <c r="G70" s="62"/>
      <c r="H70" s="62"/>
      <c r="I70" s="62"/>
      <c r="J70" s="62"/>
      <c r="K70" s="62"/>
      <c r="L70" s="95"/>
    </row>
    <row r="71" spans="2:12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2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2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2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2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2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2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2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2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2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62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62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62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62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62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62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62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62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62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62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62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62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62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62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62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62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62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62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62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62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62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62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62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62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62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</sheetData>
  <mergeCells count="22">
    <mergeCell ref="E6:L6"/>
    <mergeCell ref="E5:L5"/>
    <mergeCell ref="E2:AC2"/>
    <mergeCell ref="E3:AC3"/>
    <mergeCell ref="E4:AC4"/>
    <mergeCell ref="N6:AC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2022</oddFooter>
  </headerFooter>
  <colBreaks count="1" manualBreakCount="1">
    <brk id="12" max="40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3"/>
  </sheetPr>
  <dimension ref="B2:AC1041"/>
  <sheetViews>
    <sheetView view="pageBreakPreview" topLeftCell="A85" zoomScale="110" zoomScaleSheetLayoutView="110" workbookViewId="0">
      <selection activeCell="X15" sqref="X15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3.7109375" style="82" customWidth="1"/>
    <col min="4" max="4" width="42.28515625" style="82" customWidth="1"/>
    <col min="5" max="5" width="19.7109375" style="82" customWidth="1"/>
    <col min="6" max="6" width="11.5703125" style="82" customWidth="1"/>
    <col min="7" max="7" width="10.140625" style="82" customWidth="1"/>
    <col min="8" max="8" width="11" style="82" customWidth="1"/>
    <col min="9" max="9" width="18.42578125" style="82" customWidth="1"/>
    <col min="10" max="10" width="15.28515625" style="82" customWidth="1"/>
    <col min="11" max="11" width="13.7109375" style="82" customWidth="1"/>
    <col min="12" max="12" width="33.85546875" style="82" customWidth="1"/>
    <col min="13" max="13" width="27.140625" style="82" customWidth="1"/>
    <col min="14" max="14" width="5.28515625" style="82" customWidth="1"/>
    <col min="15" max="15" width="4.85546875" style="82" customWidth="1"/>
    <col min="16" max="16" width="5.7109375" style="82" customWidth="1"/>
    <col min="17" max="17" width="3.7109375" style="82" customWidth="1"/>
    <col min="18" max="18" width="4.42578125" style="82" customWidth="1"/>
    <col min="19" max="19" width="4.7109375" style="82" customWidth="1"/>
    <col min="20" max="20" width="5.7109375" style="82" customWidth="1"/>
    <col min="21" max="21" width="3.7109375" style="82" customWidth="1"/>
    <col min="22" max="22" width="5" style="82" customWidth="1"/>
    <col min="23" max="23" width="4.5703125" style="82" customWidth="1"/>
    <col min="24" max="24" width="5.7109375" style="82" customWidth="1"/>
    <col min="25" max="25" width="3.7109375" style="82" customWidth="1"/>
    <col min="26" max="26" width="5" style="82" customWidth="1"/>
    <col min="27" max="27" width="4.5703125" style="82" customWidth="1"/>
    <col min="28" max="28" width="5.7109375" style="82" customWidth="1"/>
    <col min="29" max="29" width="3.7109375" style="82" customWidth="1"/>
    <col min="30" max="30" width="2.42578125" style="82" customWidth="1"/>
    <col min="31" max="16384" width="11.42578125" style="82"/>
  </cols>
  <sheetData>
    <row r="2" spans="2:29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</row>
    <row r="3" spans="2:29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</row>
    <row r="4" spans="2:29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</row>
    <row r="5" spans="2:29">
      <c r="E5" s="521"/>
      <c r="F5" s="521"/>
      <c r="G5" s="521"/>
      <c r="H5" s="521"/>
      <c r="I5" s="521"/>
      <c r="J5" s="521"/>
      <c r="K5" s="521"/>
      <c r="L5" s="521"/>
    </row>
    <row r="6" spans="2:29" ht="18.75" thickBot="1">
      <c r="E6" s="521" t="s">
        <v>363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29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29" ht="30.7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29" ht="36.7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29">
      <c r="B10" s="177"/>
      <c r="C10" s="178"/>
      <c r="D10" s="179"/>
      <c r="E10" s="180"/>
      <c r="F10" s="181"/>
      <c r="G10" s="182"/>
      <c r="H10" s="183"/>
      <c r="I10" s="182"/>
      <c r="J10" s="183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29" ht="72">
      <c r="B11" s="304" t="s">
        <v>62</v>
      </c>
      <c r="C11" s="146" t="s">
        <v>362</v>
      </c>
      <c r="D11" s="305" t="s">
        <v>361</v>
      </c>
      <c r="E11" s="165" t="s">
        <v>279</v>
      </c>
      <c r="F11" s="145"/>
      <c r="G11" s="201">
        <v>8</v>
      </c>
      <c r="H11" s="202">
        <v>34.700000000000003</v>
      </c>
      <c r="I11" s="149">
        <f>SUM(F11:H11)</f>
        <v>42.7</v>
      </c>
      <c r="J11" s="202"/>
      <c r="K11" s="149">
        <f>SUM(I11:J11)</f>
        <v>42.7</v>
      </c>
      <c r="L11" s="306" t="s">
        <v>360</v>
      </c>
      <c r="M11" s="82" t="s">
        <v>3</v>
      </c>
      <c r="N11" s="47">
        <v>17</v>
      </c>
      <c r="O11" s="48">
        <v>39</v>
      </c>
      <c r="P11" s="49">
        <v>1.81</v>
      </c>
      <c r="Q11" s="50" t="s">
        <v>2</v>
      </c>
      <c r="R11" s="47">
        <v>92</v>
      </c>
      <c r="S11" s="48">
        <v>49</v>
      </c>
      <c r="T11" s="49">
        <v>25.09</v>
      </c>
      <c r="U11" s="50" t="s">
        <v>1</v>
      </c>
      <c r="V11" s="47">
        <v>17</v>
      </c>
      <c r="W11" s="48">
        <v>22</v>
      </c>
      <c r="X11" s="49">
        <v>51.07</v>
      </c>
      <c r="Y11" s="50" t="s">
        <v>2</v>
      </c>
      <c r="Z11" s="47">
        <v>92</v>
      </c>
      <c r="AA11" s="48">
        <v>44</v>
      </c>
      <c r="AB11" s="49">
        <v>54.54</v>
      </c>
      <c r="AC11" s="50" t="s">
        <v>1</v>
      </c>
    </row>
    <row r="12" spans="2:29">
      <c r="B12" s="307"/>
      <c r="C12" s="189"/>
      <c r="D12" s="308"/>
      <c r="E12" s="212"/>
      <c r="F12" s="186"/>
      <c r="G12" s="189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29" ht="36">
      <c r="B13" s="304" t="s">
        <v>216</v>
      </c>
      <c r="C13" s="146" t="s">
        <v>359</v>
      </c>
      <c r="D13" s="305" t="s">
        <v>358</v>
      </c>
      <c r="E13" s="165" t="s">
        <v>279</v>
      </c>
      <c r="F13" s="145"/>
      <c r="G13" s="146"/>
      <c r="H13" s="202">
        <v>4</v>
      </c>
      <c r="I13" s="149">
        <f>SUM(F13:H13)</f>
        <v>4</v>
      </c>
      <c r="J13" s="202"/>
      <c r="K13" s="149">
        <f>SUM(I13:J13)</f>
        <v>4</v>
      </c>
      <c r="L13" s="306" t="s">
        <v>270</v>
      </c>
      <c r="M13" s="82" t="s">
        <v>3</v>
      </c>
      <c r="N13" s="47">
        <v>17</v>
      </c>
      <c r="O13" s="48">
        <v>33</v>
      </c>
      <c r="P13" s="48">
        <v>35.19</v>
      </c>
      <c r="Q13" s="50" t="s">
        <v>2</v>
      </c>
      <c r="R13" s="47">
        <v>92</v>
      </c>
      <c r="S13" s="48">
        <v>51</v>
      </c>
      <c r="T13" s="48">
        <v>42.97</v>
      </c>
      <c r="U13" s="50" t="s">
        <v>1</v>
      </c>
      <c r="V13" s="47">
        <v>17</v>
      </c>
      <c r="W13" s="48">
        <v>34</v>
      </c>
      <c r="X13" s="49">
        <v>37.200000000000003</v>
      </c>
      <c r="Y13" s="50" t="s">
        <v>2</v>
      </c>
      <c r="Z13" s="47">
        <v>92</v>
      </c>
      <c r="AA13" s="48">
        <v>50</v>
      </c>
      <c r="AB13" s="48">
        <v>14.73</v>
      </c>
      <c r="AC13" s="50" t="s">
        <v>1</v>
      </c>
    </row>
    <row r="14" spans="2:29">
      <c r="B14" s="307"/>
      <c r="C14" s="189"/>
      <c r="D14" s="308"/>
      <c r="E14" s="212"/>
      <c r="F14" s="186"/>
      <c r="G14" s="189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29" ht="36">
      <c r="B15" s="304" t="s">
        <v>59</v>
      </c>
      <c r="C15" s="146" t="s">
        <v>357</v>
      </c>
      <c r="D15" s="305" t="s">
        <v>356</v>
      </c>
      <c r="E15" s="165" t="s">
        <v>279</v>
      </c>
      <c r="F15" s="145"/>
      <c r="G15" s="146"/>
      <c r="H15" s="202">
        <v>20</v>
      </c>
      <c r="I15" s="149">
        <f>SUM(F15:H15)</f>
        <v>20</v>
      </c>
      <c r="J15" s="202"/>
      <c r="K15" s="149">
        <f>SUM(I15:J15)</f>
        <v>20</v>
      </c>
      <c r="L15" s="306" t="s">
        <v>355</v>
      </c>
      <c r="M15" s="82" t="s">
        <v>3</v>
      </c>
      <c r="N15" s="47">
        <v>17</v>
      </c>
      <c r="O15" s="48">
        <v>38</v>
      </c>
      <c r="P15" s="48">
        <v>41.66</v>
      </c>
      <c r="Q15" s="50" t="s">
        <v>2</v>
      </c>
      <c r="R15" s="47">
        <v>92</v>
      </c>
      <c r="S15" s="48">
        <v>43</v>
      </c>
      <c r="T15" s="49">
        <v>36.4</v>
      </c>
      <c r="U15" s="50" t="s">
        <v>1</v>
      </c>
      <c r="V15" s="47">
        <v>17</v>
      </c>
      <c r="W15" s="48">
        <v>34</v>
      </c>
      <c r="X15" s="48">
        <v>28.71</v>
      </c>
      <c r="Y15" s="50" t="s">
        <v>2</v>
      </c>
      <c r="Z15" s="47">
        <v>92</v>
      </c>
      <c r="AA15" s="48">
        <v>36</v>
      </c>
      <c r="AB15" s="48">
        <v>19.11</v>
      </c>
      <c r="AC15" s="50" t="s">
        <v>1</v>
      </c>
    </row>
    <row r="16" spans="2:29">
      <c r="B16" s="307"/>
      <c r="C16" s="189"/>
      <c r="D16" s="308"/>
      <c r="E16" s="212"/>
      <c r="F16" s="186"/>
      <c r="G16" s="189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54">
      <c r="B17" s="304" t="s">
        <v>58</v>
      </c>
      <c r="C17" s="146" t="s">
        <v>1707</v>
      </c>
      <c r="D17" s="305" t="s">
        <v>353</v>
      </c>
      <c r="E17" s="165" t="s">
        <v>279</v>
      </c>
      <c r="F17" s="145"/>
      <c r="G17" s="146"/>
      <c r="H17" s="202">
        <v>4.3</v>
      </c>
      <c r="I17" s="149">
        <v>4.3</v>
      </c>
      <c r="J17" s="202">
        <v>9.1999999999999993</v>
      </c>
      <c r="K17" s="149">
        <f>SUM(I17:J17)</f>
        <v>13.5</v>
      </c>
      <c r="L17" s="306" t="s">
        <v>352</v>
      </c>
      <c r="M17" s="82" t="s">
        <v>10</v>
      </c>
      <c r="N17" s="47">
        <v>17</v>
      </c>
      <c r="O17" s="48">
        <v>32</v>
      </c>
      <c r="P17" s="48">
        <v>40.99</v>
      </c>
      <c r="Q17" s="50" t="s">
        <v>2</v>
      </c>
      <c r="R17" s="47">
        <v>92</v>
      </c>
      <c r="S17" s="48">
        <v>48</v>
      </c>
      <c r="T17" s="48">
        <v>12.18</v>
      </c>
      <c r="U17" s="50" t="s">
        <v>1</v>
      </c>
      <c r="V17" s="47">
        <v>17</v>
      </c>
      <c r="W17" s="48">
        <v>27</v>
      </c>
      <c r="X17" s="48">
        <v>54.91</v>
      </c>
      <c r="Y17" s="50" t="s">
        <v>2</v>
      </c>
      <c r="Z17" s="47">
        <v>92</v>
      </c>
      <c r="AA17" s="48">
        <v>46</v>
      </c>
      <c r="AB17" s="48">
        <v>21.53</v>
      </c>
      <c r="AC17" s="50" t="s">
        <v>1</v>
      </c>
    </row>
    <row r="18" spans="2:29">
      <c r="B18" s="307"/>
      <c r="C18" s="189"/>
      <c r="D18" s="308"/>
      <c r="E18" s="212"/>
      <c r="F18" s="186"/>
      <c r="G18" s="189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354</v>
      </c>
      <c r="D19" s="305" t="s">
        <v>350</v>
      </c>
      <c r="E19" s="165" t="s">
        <v>279</v>
      </c>
      <c r="F19" s="145"/>
      <c r="G19" s="146"/>
      <c r="H19" s="202">
        <v>3.6</v>
      </c>
      <c r="I19" s="149">
        <f>SUM(F19:H19)</f>
        <v>3.6</v>
      </c>
      <c r="J19" s="202"/>
      <c r="K19" s="149">
        <f>SUM(I19:J19)</f>
        <v>3.6</v>
      </c>
      <c r="L19" s="306" t="s">
        <v>313</v>
      </c>
      <c r="M19" s="82" t="s">
        <v>3</v>
      </c>
      <c r="N19" s="47">
        <v>17</v>
      </c>
      <c r="O19" s="48">
        <v>22</v>
      </c>
      <c r="P19" s="48">
        <v>33.380000000000003</v>
      </c>
      <c r="Q19" s="50" t="s">
        <v>2</v>
      </c>
      <c r="R19" s="47">
        <v>92</v>
      </c>
      <c r="S19" s="48">
        <v>44</v>
      </c>
      <c r="T19" s="48">
        <v>52.34</v>
      </c>
      <c r="U19" s="50" t="s">
        <v>1</v>
      </c>
      <c r="V19" s="47">
        <v>17</v>
      </c>
      <c r="W19" s="48">
        <v>21</v>
      </c>
      <c r="X19" s="48">
        <v>19.79</v>
      </c>
      <c r="Y19" s="50" t="s">
        <v>2</v>
      </c>
      <c r="Z19" s="47">
        <v>92</v>
      </c>
      <c r="AA19" s="48">
        <v>43</v>
      </c>
      <c r="AB19" s="48">
        <v>44.97</v>
      </c>
      <c r="AC19" s="50" t="s">
        <v>1</v>
      </c>
    </row>
    <row r="20" spans="2:29">
      <c r="B20" s="307"/>
      <c r="C20" s="189"/>
      <c r="D20" s="308"/>
      <c r="E20" s="212"/>
      <c r="F20" s="186"/>
      <c r="G20" s="189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>
      <c r="B21" s="304" t="s">
        <v>55</v>
      </c>
      <c r="C21" s="146" t="s">
        <v>351</v>
      </c>
      <c r="D21" s="305" t="s">
        <v>348</v>
      </c>
      <c r="E21" s="165" t="s">
        <v>279</v>
      </c>
      <c r="F21" s="145"/>
      <c r="G21" s="146"/>
      <c r="H21" s="202">
        <v>0.6</v>
      </c>
      <c r="I21" s="149">
        <f>SUM(F21:H21)</f>
        <v>0.6</v>
      </c>
      <c r="J21" s="202"/>
      <c r="K21" s="149">
        <f>SUM(I21:J21)</f>
        <v>0.6</v>
      </c>
      <c r="L21" s="306" t="s">
        <v>347</v>
      </c>
      <c r="M21" s="82" t="s">
        <v>3</v>
      </c>
      <c r="N21" s="47">
        <v>17</v>
      </c>
      <c r="O21" s="48">
        <v>35</v>
      </c>
      <c r="P21" s="49">
        <v>36.299999999999997</v>
      </c>
      <c r="Q21" s="50" t="s">
        <v>2</v>
      </c>
      <c r="R21" s="47">
        <v>92</v>
      </c>
      <c r="S21" s="48">
        <v>49</v>
      </c>
      <c r="T21" s="48">
        <v>59.53</v>
      </c>
      <c r="U21" s="50" t="s">
        <v>1</v>
      </c>
      <c r="V21" s="47">
        <v>17</v>
      </c>
      <c r="W21" s="48">
        <v>35</v>
      </c>
      <c r="X21" s="48">
        <v>30.36</v>
      </c>
      <c r="Y21" s="50" t="s">
        <v>2</v>
      </c>
      <c r="Z21" s="47">
        <v>92</v>
      </c>
      <c r="AA21" s="48">
        <v>49</v>
      </c>
      <c r="AB21" s="48">
        <v>36.380000000000003</v>
      </c>
      <c r="AC21" s="50" t="s">
        <v>1</v>
      </c>
    </row>
    <row r="22" spans="2:29">
      <c r="B22" s="307"/>
      <c r="C22" s="189"/>
      <c r="D22" s="308"/>
      <c r="E22" s="212"/>
      <c r="F22" s="186"/>
      <c r="G22" s="189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349</v>
      </c>
      <c r="D23" s="305" t="s">
        <v>345</v>
      </c>
      <c r="E23" s="165" t="s">
        <v>279</v>
      </c>
      <c r="F23" s="145"/>
      <c r="G23" s="146"/>
      <c r="H23" s="202">
        <v>2.2999999999999998</v>
      </c>
      <c r="I23" s="149">
        <f>SUM(F23:H23)</f>
        <v>2.2999999999999998</v>
      </c>
      <c r="J23" s="202"/>
      <c r="K23" s="149">
        <f>SUM(I23:J23)</f>
        <v>2.2999999999999998</v>
      </c>
      <c r="L23" s="306" t="s">
        <v>344</v>
      </c>
      <c r="M23" s="82" t="s">
        <v>3</v>
      </c>
      <c r="N23" s="47">
        <v>17</v>
      </c>
      <c r="O23" s="48">
        <v>24</v>
      </c>
      <c r="P23" s="48">
        <v>27.32</v>
      </c>
      <c r="Q23" s="50" t="s">
        <v>2</v>
      </c>
      <c r="R23" s="47">
        <v>92</v>
      </c>
      <c r="S23" s="48">
        <v>43</v>
      </c>
      <c r="T23" s="48">
        <v>24.59</v>
      </c>
      <c r="U23" s="50" t="s">
        <v>1</v>
      </c>
      <c r="V23" s="47">
        <v>17</v>
      </c>
      <c r="W23" s="48">
        <v>24</v>
      </c>
      <c r="X23" s="48">
        <v>35.99</v>
      </c>
      <c r="Y23" s="50" t="s">
        <v>2</v>
      </c>
      <c r="Z23" s="47">
        <v>92</v>
      </c>
      <c r="AA23" s="48">
        <v>42</v>
      </c>
      <c r="AB23" s="48">
        <v>51.86</v>
      </c>
      <c r="AC23" s="50" t="s">
        <v>1</v>
      </c>
    </row>
    <row r="24" spans="2:29">
      <c r="B24" s="307"/>
      <c r="C24" s="189"/>
      <c r="D24" s="308"/>
      <c r="E24" s="212"/>
      <c r="F24" s="186"/>
      <c r="G24" s="189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346</v>
      </c>
      <c r="D25" s="305" t="s">
        <v>342</v>
      </c>
      <c r="E25" s="165"/>
      <c r="F25" s="145"/>
      <c r="G25" s="146"/>
      <c r="H25" s="202"/>
      <c r="I25" s="149"/>
      <c r="J25" s="202">
        <v>3</v>
      </c>
      <c r="K25" s="149">
        <f>SUM(I25:J25)</f>
        <v>3</v>
      </c>
      <c r="L25" s="306" t="s">
        <v>291</v>
      </c>
      <c r="M25" s="82" t="s">
        <v>5</v>
      </c>
      <c r="N25" s="47">
        <v>17</v>
      </c>
      <c r="O25" s="48">
        <v>23</v>
      </c>
      <c r="P25" s="49">
        <v>53.2</v>
      </c>
      <c r="Q25" s="50" t="s">
        <v>2</v>
      </c>
      <c r="R25" s="47">
        <v>92</v>
      </c>
      <c r="S25" s="48">
        <v>44</v>
      </c>
      <c r="T25" s="48">
        <v>11.97</v>
      </c>
      <c r="U25" s="50" t="s">
        <v>1</v>
      </c>
      <c r="V25" s="47">
        <v>17</v>
      </c>
      <c r="W25" s="48">
        <v>23</v>
      </c>
      <c r="X25" s="48">
        <v>10.87</v>
      </c>
      <c r="Y25" s="50" t="s">
        <v>2</v>
      </c>
      <c r="Z25" s="47">
        <v>92</v>
      </c>
      <c r="AA25" s="48">
        <v>43</v>
      </c>
      <c r="AB25" s="48">
        <v>36.07</v>
      </c>
      <c r="AC25" s="50" t="s">
        <v>1</v>
      </c>
    </row>
    <row r="26" spans="2:29">
      <c r="B26" s="307"/>
      <c r="C26" s="189"/>
      <c r="D26" s="308"/>
      <c r="E26" s="212"/>
      <c r="F26" s="186"/>
      <c r="G26" s="189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343</v>
      </c>
      <c r="D27" s="305" t="s">
        <v>340</v>
      </c>
      <c r="E27" s="165" t="s">
        <v>279</v>
      </c>
      <c r="F27" s="145"/>
      <c r="G27" s="146"/>
      <c r="H27" s="202">
        <v>3</v>
      </c>
      <c r="I27" s="149">
        <v>3</v>
      </c>
      <c r="J27" s="202">
        <v>1</v>
      </c>
      <c r="K27" s="149">
        <f>SUM(I27:J27)</f>
        <v>4</v>
      </c>
      <c r="L27" s="306" t="s">
        <v>294</v>
      </c>
      <c r="M27" s="82" t="s">
        <v>5</v>
      </c>
      <c r="N27" s="47">
        <v>17</v>
      </c>
      <c r="O27" s="48">
        <v>26</v>
      </c>
      <c r="P27" s="48">
        <v>49.53</v>
      </c>
      <c r="Q27" s="50" t="s">
        <v>2</v>
      </c>
      <c r="R27" s="47">
        <v>92</v>
      </c>
      <c r="S27" s="48">
        <v>47</v>
      </c>
      <c r="T27" s="48">
        <v>42.33</v>
      </c>
      <c r="U27" s="50" t="s">
        <v>1</v>
      </c>
      <c r="V27" s="47">
        <v>17</v>
      </c>
      <c r="W27" s="48">
        <v>25</v>
      </c>
      <c r="X27" s="48">
        <v>48.36</v>
      </c>
      <c r="Y27" s="50" t="s">
        <v>2</v>
      </c>
      <c r="Z27" s="47">
        <v>92</v>
      </c>
      <c r="AA27" s="48">
        <v>48</v>
      </c>
      <c r="AB27" s="48">
        <v>46.66</v>
      </c>
      <c r="AC27" s="50" t="s">
        <v>1</v>
      </c>
    </row>
    <row r="28" spans="2:29">
      <c r="B28" s="307"/>
      <c r="C28" s="189"/>
      <c r="D28" s="308"/>
      <c r="E28" s="212"/>
      <c r="F28" s="186"/>
      <c r="G28" s="189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341</v>
      </c>
      <c r="D29" s="305" t="s">
        <v>338</v>
      </c>
      <c r="E29" s="165" t="s">
        <v>279</v>
      </c>
      <c r="F29" s="145"/>
      <c r="G29" s="146"/>
      <c r="H29" s="202"/>
      <c r="I29" s="149"/>
      <c r="J29" s="202">
        <v>5.0999999999999996</v>
      </c>
      <c r="K29" s="149">
        <f>SUM(I29:J29)</f>
        <v>5.0999999999999996</v>
      </c>
      <c r="L29" s="306" t="s">
        <v>337</v>
      </c>
      <c r="M29" s="82" t="s">
        <v>5</v>
      </c>
      <c r="N29" s="47">
        <v>17</v>
      </c>
      <c r="O29" s="48">
        <v>29</v>
      </c>
      <c r="P29" s="49">
        <v>45.2</v>
      </c>
      <c r="Q29" s="50" t="s">
        <v>2</v>
      </c>
      <c r="R29" s="47">
        <v>92</v>
      </c>
      <c r="S29" s="48">
        <v>46</v>
      </c>
      <c r="T29" s="48">
        <v>49.64</v>
      </c>
      <c r="U29" s="50" t="s">
        <v>1</v>
      </c>
      <c r="V29" s="47">
        <v>17</v>
      </c>
      <c r="W29" s="48">
        <v>30</v>
      </c>
      <c r="X29" s="48">
        <v>2.4700000000000002</v>
      </c>
      <c r="Y29" s="50" t="s">
        <v>2</v>
      </c>
      <c r="Z29" s="47">
        <v>92</v>
      </c>
      <c r="AA29" s="48">
        <v>45</v>
      </c>
      <c r="AB29" s="48">
        <v>30.86</v>
      </c>
      <c r="AC29" s="50" t="s">
        <v>1</v>
      </c>
    </row>
    <row r="30" spans="2:29">
      <c r="B30" s="307"/>
      <c r="C30" s="189"/>
      <c r="D30" s="308"/>
      <c r="E30" s="212"/>
      <c r="F30" s="186"/>
      <c r="G30" s="189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339</v>
      </c>
      <c r="D31" s="305" t="s">
        <v>335</v>
      </c>
      <c r="E31" s="165" t="s">
        <v>279</v>
      </c>
      <c r="F31" s="145"/>
      <c r="G31" s="146"/>
      <c r="H31" s="202">
        <v>0.9</v>
      </c>
      <c r="I31" s="149">
        <f>SUM(F31:H31)</f>
        <v>0.9</v>
      </c>
      <c r="J31" s="202"/>
      <c r="K31" s="149">
        <f>SUM(I31:J31)</f>
        <v>0.9</v>
      </c>
      <c r="L31" s="306" t="s">
        <v>313</v>
      </c>
      <c r="M31" s="82" t="s">
        <v>3</v>
      </c>
      <c r="N31" s="47">
        <v>17</v>
      </c>
      <c r="O31" s="48">
        <v>27</v>
      </c>
      <c r="P31" s="48">
        <v>34.17</v>
      </c>
      <c r="Q31" s="50" t="s">
        <v>2</v>
      </c>
      <c r="R31" s="47">
        <v>92</v>
      </c>
      <c r="S31" s="48">
        <v>47</v>
      </c>
      <c r="T31" s="48">
        <v>12.13</v>
      </c>
      <c r="U31" s="50" t="s">
        <v>1</v>
      </c>
      <c r="V31" s="47">
        <v>17</v>
      </c>
      <c r="W31" s="48">
        <v>27</v>
      </c>
      <c r="X31" s="48">
        <v>28.73</v>
      </c>
      <c r="Y31" s="50" t="s">
        <v>2</v>
      </c>
      <c r="Z31" s="47">
        <v>92</v>
      </c>
      <c r="AA31" s="48">
        <v>46</v>
      </c>
      <c r="AB31" s="48">
        <v>50.75</v>
      </c>
      <c r="AC31" s="50" t="s">
        <v>1</v>
      </c>
    </row>
    <row r="32" spans="2:29">
      <c r="B32" s="307"/>
      <c r="C32" s="189"/>
      <c r="D32" s="308"/>
      <c r="E32" s="212"/>
      <c r="F32" s="186"/>
      <c r="G32" s="189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336</v>
      </c>
      <c r="D33" s="305" t="s">
        <v>333</v>
      </c>
      <c r="E33" s="165" t="s">
        <v>279</v>
      </c>
      <c r="F33" s="145"/>
      <c r="G33" s="146"/>
      <c r="H33" s="202">
        <v>7.39</v>
      </c>
      <c r="I33" s="149">
        <f>SUM(F33:H33)</f>
        <v>7.39</v>
      </c>
      <c r="J33" s="202"/>
      <c r="K33" s="149">
        <f>SUM(I33:J33)</f>
        <v>7.39</v>
      </c>
      <c r="L33" s="306" t="s">
        <v>332</v>
      </c>
      <c r="M33" s="82" t="s">
        <v>3</v>
      </c>
      <c r="N33" s="47">
        <v>17</v>
      </c>
      <c r="O33" s="48">
        <v>26</v>
      </c>
      <c r="P33" s="49">
        <v>57.7</v>
      </c>
      <c r="Q33" s="50" t="s">
        <v>2</v>
      </c>
      <c r="R33" s="47">
        <v>92</v>
      </c>
      <c r="S33" s="48">
        <v>41</v>
      </c>
      <c r="T33" s="48">
        <v>9.86</v>
      </c>
      <c r="U33" s="50" t="s">
        <v>1</v>
      </c>
      <c r="V33" s="47">
        <v>17</v>
      </c>
      <c r="W33" s="48">
        <v>24</v>
      </c>
      <c r="X33" s="48">
        <v>7.55</v>
      </c>
      <c r="Y33" s="50" t="s">
        <v>2</v>
      </c>
      <c r="Z33" s="47">
        <v>92</v>
      </c>
      <c r="AA33" s="48">
        <v>41</v>
      </c>
      <c r="AB33" s="48">
        <v>1.67</v>
      </c>
      <c r="AC33" s="50" t="s">
        <v>1</v>
      </c>
    </row>
    <row r="34" spans="2:29">
      <c r="B34" s="340"/>
      <c r="C34" s="212"/>
      <c r="D34" s="341"/>
      <c r="E34" s="212"/>
      <c r="F34" s="204"/>
      <c r="G34" s="193"/>
      <c r="H34" s="191"/>
      <c r="I34" s="193"/>
      <c r="J34" s="191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334</v>
      </c>
      <c r="D35" s="305" t="s">
        <v>330</v>
      </c>
      <c r="E35" s="165" t="s">
        <v>279</v>
      </c>
      <c r="F35" s="202"/>
      <c r="G35" s="149"/>
      <c r="H35" s="202">
        <v>0.6</v>
      </c>
      <c r="I35" s="149">
        <f>SUM(F35:H35)</f>
        <v>0.6</v>
      </c>
      <c r="J35" s="202">
        <v>2.7</v>
      </c>
      <c r="K35" s="149">
        <f>SUM(I35:J35)</f>
        <v>3.3000000000000003</v>
      </c>
      <c r="L35" s="306" t="s">
        <v>329</v>
      </c>
      <c r="M35" s="82" t="s">
        <v>10</v>
      </c>
      <c r="N35" s="47">
        <v>17</v>
      </c>
      <c r="O35" s="48">
        <v>25</v>
      </c>
      <c r="P35" s="48">
        <v>46.29</v>
      </c>
      <c r="Q35" s="50" t="s">
        <v>2</v>
      </c>
      <c r="R35" s="47">
        <v>92</v>
      </c>
      <c r="S35" s="48">
        <v>45</v>
      </c>
      <c r="T35" s="48">
        <v>4.95</v>
      </c>
      <c r="U35" s="50" t="s">
        <v>1</v>
      </c>
      <c r="V35" s="47">
        <v>17</v>
      </c>
      <c r="W35" s="48">
        <v>26</v>
      </c>
      <c r="X35" s="48">
        <v>18.38</v>
      </c>
      <c r="Y35" s="50" t="s">
        <v>2</v>
      </c>
      <c r="Z35" s="47">
        <v>92</v>
      </c>
      <c r="AA35" s="48">
        <v>44</v>
      </c>
      <c r="AB35" s="48">
        <v>4.01</v>
      </c>
      <c r="AC35" s="50" t="s">
        <v>1</v>
      </c>
    </row>
    <row r="36" spans="2:29">
      <c r="B36" s="307"/>
      <c r="C36" s="189"/>
      <c r="D36" s="308"/>
      <c r="E36" s="212"/>
      <c r="F36" s="204"/>
      <c r="G36" s="193"/>
      <c r="H36" s="204"/>
      <c r="I36" s="193"/>
      <c r="J36" s="204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331</v>
      </c>
      <c r="D37" s="305" t="s">
        <v>327</v>
      </c>
      <c r="E37" s="165" t="s">
        <v>279</v>
      </c>
      <c r="F37" s="202"/>
      <c r="G37" s="149"/>
      <c r="H37" s="202">
        <v>1</v>
      </c>
      <c r="I37" s="149">
        <f>SUM(F37:H37)</f>
        <v>1</v>
      </c>
      <c r="J37" s="202">
        <v>7</v>
      </c>
      <c r="K37" s="149">
        <f>SUM(I37:J37)</f>
        <v>8</v>
      </c>
      <c r="L37" s="306" t="s">
        <v>304</v>
      </c>
      <c r="M37" s="82" t="s">
        <v>10</v>
      </c>
      <c r="N37" s="47">
        <v>17</v>
      </c>
      <c r="O37" s="48">
        <v>37</v>
      </c>
      <c r="P37" s="49">
        <v>21.3</v>
      </c>
      <c r="Q37" s="50" t="s">
        <v>2</v>
      </c>
      <c r="R37" s="47">
        <v>92</v>
      </c>
      <c r="S37" s="48">
        <v>43</v>
      </c>
      <c r="T37" s="48">
        <v>25.03</v>
      </c>
      <c r="U37" s="50" t="s">
        <v>1</v>
      </c>
      <c r="V37" s="47">
        <v>17</v>
      </c>
      <c r="W37" s="48">
        <v>36</v>
      </c>
      <c r="X37" s="48">
        <v>46.43</v>
      </c>
      <c r="Y37" s="50" t="s">
        <v>2</v>
      </c>
      <c r="Z37" s="47">
        <v>92</v>
      </c>
      <c r="AA37" s="48">
        <v>47</v>
      </c>
      <c r="AB37" s="49">
        <v>25.2</v>
      </c>
      <c r="AC37" s="50" t="s">
        <v>1</v>
      </c>
    </row>
    <row r="38" spans="2:29">
      <c r="B38" s="307"/>
      <c r="C38" s="189"/>
      <c r="D38" s="308"/>
      <c r="E38" s="212"/>
      <c r="F38" s="204"/>
      <c r="G38" s="193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328</v>
      </c>
      <c r="D39" s="305" t="s">
        <v>325</v>
      </c>
      <c r="E39" s="165" t="s">
        <v>279</v>
      </c>
      <c r="F39" s="202"/>
      <c r="G39" s="149"/>
      <c r="H39" s="202">
        <v>14</v>
      </c>
      <c r="I39" s="149">
        <f>SUM(F39:H39)</f>
        <v>14</v>
      </c>
      <c r="J39" s="202"/>
      <c r="K39" s="149">
        <f>SUM(I39:J39)</f>
        <v>14</v>
      </c>
      <c r="L39" s="306" t="s">
        <v>291</v>
      </c>
      <c r="M39" s="82" t="s">
        <v>3</v>
      </c>
      <c r="N39" s="47">
        <v>17</v>
      </c>
      <c r="O39" s="48">
        <v>25</v>
      </c>
      <c r="P39" s="48">
        <v>43.06</v>
      </c>
      <c r="Q39" s="50" t="s">
        <v>2</v>
      </c>
      <c r="R39" s="47">
        <v>92</v>
      </c>
      <c r="S39" s="48">
        <v>45</v>
      </c>
      <c r="T39" s="48">
        <v>2.63</v>
      </c>
      <c r="U39" s="50" t="s">
        <v>1</v>
      </c>
      <c r="V39" s="47">
        <v>17</v>
      </c>
      <c r="W39" s="48">
        <v>23</v>
      </c>
      <c r="X39" s="48">
        <v>13.52</v>
      </c>
      <c r="Y39" s="50" t="s">
        <v>2</v>
      </c>
      <c r="Z39" s="47">
        <v>92</v>
      </c>
      <c r="AA39" s="48">
        <v>41</v>
      </c>
      <c r="AB39" s="49">
        <v>57.3</v>
      </c>
      <c r="AC39" s="50" t="s">
        <v>1</v>
      </c>
    </row>
    <row r="40" spans="2:29">
      <c r="B40" s="307"/>
      <c r="C40" s="189"/>
      <c r="D40" s="308"/>
      <c r="E40" s="212"/>
      <c r="F40" s="204"/>
      <c r="G40" s="193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326</v>
      </c>
      <c r="D41" s="305" t="s">
        <v>323</v>
      </c>
      <c r="E41" s="165" t="s">
        <v>279</v>
      </c>
      <c r="F41" s="202"/>
      <c r="G41" s="149"/>
      <c r="H41" s="202">
        <v>7.6</v>
      </c>
      <c r="I41" s="149">
        <f>SUM(F41:H41)</f>
        <v>7.6</v>
      </c>
      <c r="J41" s="202">
        <v>6</v>
      </c>
      <c r="K41" s="149">
        <f>SUM(I41:J41)</f>
        <v>13.6</v>
      </c>
      <c r="L41" s="306" t="s">
        <v>322</v>
      </c>
      <c r="M41" s="82" t="s">
        <v>10</v>
      </c>
      <c r="N41" s="47">
        <v>17</v>
      </c>
      <c r="O41" s="48">
        <v>36</v>
      </c>
      <c r="P41" s="48">
        <v>0.22</v>
      </c>
      <c r="Q41" s="50" t="s">
        <v>2</v>
      </c>
      <c r="R41" s="47">
        <v>92</v>
      </c>
      <c r="S41" s="48">
        <v>50</v>
      </c>
      <c r="T41" s="49">
        <v>1</v>
      </c>
      <c r="U41" s="50" t="s">
        <v>1</v>
      </c>
      <c r="V41" s="47">
        <v>17</v>
      </c>
      <c r="W41" s="48">
        <v>40</v>
      </c>
      <c r="X41" s="48">
        <v>4.6500000000000004</v>
      </c>
      <c r="Y41" s="50" t="s">
        <v>2</v>
      </c>
      <c r="Z41" s="47">
        <v>92</v>
      </c>
      <c r="AA41" s="48">
        <v>53</v>
      </c>
      <c r="AB41" s="48">
        <v>59.11</v>
      </c>
      <c r="AC41" s="50" t="s">
        <v>1</v>
      </c>
    </row>
    <row r="42" spans="2:29">
      <c r="B42" s="307"/>
      <c r="C42" s="189"/>
      <c r="D42" s="308"/>
      <c r="E42" s="212"/>
      <c r="F42" s="204"/>
      <c r="G42" s="193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304" t="s">
        <v>43</v>
      </c>
      <c r="C43" s="146" t="s">
        <v>324</v>
      </c>
      <c r="D43" s="305" t="s">
        <v>320</v>
      </c>
      <c r="E43" s="165" t="s">
        <v>279</v>
      </c>
      <c r="F43" s="202"/>
      <c r="G43" s="149"/>
      <c r="H43" s="202">
        <v>1.2</v>
      </c>
      <c r="I43" s="149">
        <f>SUM(F43:H43)</f>
        <v>1.2</v>
      </c>
      <c r="J43" s="202"/>
      <c r="K43" s="149">
        <f>SUM(I43:J43)</f>
        <v>1.2</v>
      </c>
      <c r="L43" s="306" t="s">
        <v>304</v>
      </c>
      <c r="M43" s="82" t="s">
        <v>319</v>
      </c>
      <c r="N43" s="47">
        <v>17</v>
      </c>
      <c r="O43" s="48">
        <v>36</v>
      </c>
      <c r="P43" s="48">
        <v>13.04</v>
      </c>
      <c r="Q43" s="50" t="s">
        <v>2</v>
      </c>
      <c r="R43" s="47">
        <v>92</v>
      </c>
      <c r="S43" s="48">
        <v>40</v>
      </c>
      <c r="T43" s="48">
        <v>32.19</v>
      </c>
      <c r="U43" s="50" t="s">
        <v>1</v>
      </c>
      <c r="V43" s="47">
        <v>17</v>
      </c>
      <c r="W43" s="48">
        <v>36</v>
      </c>
      <c r="X43" s="48">
        <v>48.09</v>
      </c>
      <c r="Y43" s="50" t="s">
        <v>2</v>
      </c>
      <c r="Z43" s="47">
        <v>92</v>
      </c>
      <c r="AA43" s="48">
        <v>40</v>
      </c>
      <c r="AB43" s="48">
        <v>23.34</v>
      </c>
      <c r="AC43" s="50" t="s">
        <v>1</v>
      </c>
    </row>
    <row r="44" spans="2:29">
      <c r="B44" s="307"/>
      <c r="C44" s="189"/>
      <c r="D44" s="308"/>
      <c r="E44" s="212"/>
      <c r="F44" s="204"/>
      <c r="G44" s="193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321</v>
      </c>
      <c r="D45" s="305" t="s">
        <v>317</v>
      </c>
      <c r="E45" s="165" t="s">
        <v>279</v>
      </c>
      <c r="F45" s="202"/>
      <c r="G45" s="149"/>
      <c r="H45" s="202"/>
      <c r="I45" s="149"/>
      <c r="J45" s="202">
        <v>8.5</v>
      </c>
      <c r="K45" s="149">
        <f>SUM(I45:J45)</f>
        <v>8.5</v>
      </c>
      <c r="L45" s="306" t="s">
        <v>316</v>
      </c>
      <c r="M45" s="82" t="s">
        <v>5</v>
      </c>
      <c r="N45" s="47">
        <v>17</v>
      </c>
      <c r="O45" s="48">
        <v>38</v>
      </c>
      <c r="P45" s="48">
        <v>19.309999999999999</v>
      </c>
      <c r="Q45" s="50" t="s">
        <v>2</v>
      </c>
      <c r="R45" s="47">
        <v>92</v>
      </c>
      <c r="S45" s="48">
        <v>43</v>
      </c>
      <c r="T45" s="48">
        <v>32.75</v>
      </c>
      <c r="U45" s="50" t="s">
        <v>1</v>
      </c>
      <c r="V45" s="47">
        <v>17</v>
      </c>
      <c r="W45" s="48">
        <v>39</v>
      </c>
      <c r="X45" s="48">
        <v>52.37</v>
      </c>
      <c r="Y45" s="50" t="s">
        <v>2</v>
      </c>
      <c r="Z45" s="47">
        <v>92</v>
      </c>
      <c r="AA45" s="48">
        <v>39</v>
      </c>
      <c r="AB45" s="48">
        <v>45.16</v>
      </c>
      <c r="AC45" s="50" t="s">
        <v>1</v>
      </c>
    </row>
    <row r="46" spans="2:29">
      <c r="B46" s="307"/>
      <c r="C46" s="189"/>
      <c r="D46" s="308"/>
      <c r="E46" s="212"/>
      <c r="F46" s="204"/>
      <c r="G46" s="193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318</v>
      </c>
      <c r="D47" s="305" t="s">
        <v>314</v>
      </c>
      <c r="E47" s="165" t="s">
        <v>279</v>
      </c>
      <c r="F47" s="202"/>
      <c r="G47" s="149"/>
      <c r="H47" s="202"/>
      <c r="I47" s="149"/>
      <c r="J47" s="202">
        <v>7.5</v>
      </c>
      <c r="K47" s="149">
        <f>SUM(I47:J47)</f>
        <v>7.5</v>
      </c>
      <c r="L47" s="306" t="s">
        <v>313</v>
      </c>
      <c r="M47" s="82" t="s">
        <v>5</v>
      </c>
      <c r="N47" s="47">
        <v>17</v>
      </c>
      <c r="O47" s="48">
        <v>23</v>
      </c>
      <c r="P47" s="48">
        <v>51.08</v>
      </c>
      <c r="Q47" s="50" t="s">
        <v>2</v>
      </c>
      <c r="R47" s="47">
        <v>92</v>
      </c>
      <c r="S47" s="48">
        <v>43</v>
      </c>
      <c r="T47" s="48">
        <v>1.59</v>
      </c>
      <c r="U47" s="50" t="s">
        <v>1</v>
      </c>
      <c r="V47" s="47">
        <v>17</v>
      </c>
      <c r="W47" s="48">
        <v>21</v>
      </c>
      <c r="X47" s="48">
        <v>4.79</v>
      </c>
      <c r="Y47" s="50" t="s">
        <v>2</v>
      </c>
      <c r="Z47" s="47">
        <v>92</v>
      </c>
      <c r="AA47" s="48">
        <v>41</v>
      </c>
      <c r="AB47" s="48">
        <v>12.71</v>
      </c>
      <c r="AC47" s="50" t="s">
        <v>1</v>
      </c>
    </row>
    <row r="48" spans="2:29">
      <c r="B48" s="307"/>
      <c r="C48" s="189"/>
      <c r="D48" s="308"/>
      <c r="E48" s="212"/>
      <c r="F48" s="204"/>
      <c r="G48" s="193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315</v>
      </c>
      <c r="D49" s="305" t="s">
        <v>311</v>
      </c>
      <c r="E49" s="165" t="s">
        <v>279</v>
      </c>
      <c r="F49" s="202"/>
      <c r="G49" s="149"/>
      <c r="H49" s="202">
        <v>3.2</v>
      </c>
      <c r="I49" s="149">
        <v>3.2</v>
      </c>
      <c r="J49" s="202">
        <v>1.8</v>
      </c>
      <c r="K49" s="149">
        <f>SUM(I49:J49)</f>
        <v>5</v>
      </c>
      <c r="L49" s="306" t="s">
        <v>310</v>
      </c>
      <c r="M49" s="82" t="s">
        <v>10</v>
      </c>
      <c r="N49" s="47">
        <v>17</v>
      </c>
      <c r="O49" s="48">
        <v>31</v>
      </c>
      <c r="P49" s="48">
        <v>22.44</v>
      </c>
      <c r="Q49" s="50" t="s">
        <v>2</v>
      </c>
      <c r="R49" s="47">
        <v>92</v>
      </c>
      <c r="S49" s="48">
        <v>38</v>
      </c>
      <c r="T49" s="48">
        <v>0.75</v>
      </c>
      <c r="U49" s="50" t="s">
        <v>1</v>
      </c>
      <c r="V49" s="47">
        <v>17</v>
      </c>
      <c r="W49" s="48">
        <v>29</v>
      </c>
      <c r="X49" s="48">
        <v>7.78</v>
      </c>
      <c r="Y49" s="50" t="s">
        <v>2</v>
      </c>
      <c r="Z49" s="47">
        <v>92</v>
      </c>
      <c r="AA49" s="48">
        <v>37</v>
      </c>
      <c r="AB49" s="48">
        <v>17.91</v>
      </c>
      <c r="AC49" s="50" t="s">
        <v>1</v>
      </c>
    </row>
    <row r="50" spans="2:29">
      <c r="B50" s="307"/>
      <c r="C50" s="189"/>
      <c r="D50" s="308"/>
      <c r="E50" s="212"/>
      <c r="F50" s="204"/>
      <c r="G50" s="193"/>
      <c r="H50" s="204"/>
      <c r="I50" s="193"/>
      <c r="J50" s="204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312</v>
      </c>
      <c r="D51" s="305" t="s">
        <v>308</v>
      </c>
      <c r="E51" s="165" t="s">
        <v>279</v>
      </c>
      <c r="F51" s="202"/>
      <c r="G51" s="149"/>
      <c r="H51" s="202">
        <v>5.5</v>
      </c>
      <c r="I51" s="149">
        <f>SUM(F51:H51)</f>
        <v>5.5</v>
      </c>
      <c r="J51" s="202"/>
      <c r="K51" s="149">
        <f>SUM(I51:J51)</f>
        <v>5.5</v>
      </c>
      <c r="L51" s="306" t="s">
        <v>307</v>
      </c>
      <c r="M51" s="82" t="s">
        <v>3</v>
      </c>
      <c r="N51" s="47">
        <v>17</v>
      </c>
      <c r="O51" s="48">
        <v>31</v>
      </c>
      <c r="P51" s="48">
        <v>22.44</v>
      </c>
      <c r="Q51" s="50" t="s">
        <v>2</v>
      </c>
      <c r="R51" s="47">
        <v>92</v>
      </c>
      <c r="S51" s="48">
        <v>38</v>
      </c>
      <c r="T51" s="48">
        <v>0.75</v>
      </c>
      <c r="U51" s="50" t="s">
        <v>1</v>
      </c>
      <c r="V51" s="47">
        <v>17</v>
      </c>
      <c r="W51" s="48">
        <v>32</v>
      </c>
      <c r="X51" s="48">
        <v>9.7200000000000006</v>
      </c>
      <c r="Y51" s="50" t="s">
        <v>2</v>
      </c>
      <c r="Z51" s="47">
        <v>92</v>
      </c>
      <c r="AA51" s="48">
        <v>36</v>
      </c>
      <c r="AB51" s="48">
        <v>1.1200000000000001</v>
      </c>
      <c r="AC51" s="50" t="s">
        <v>1</v>
      </c>
    </row>
    <row r="52" spans="2:29">
      <c r="B52" s="307"/>
      <c r="C52" s="189"/>
      <c r="D52" s="308"/>
      <c r="E52" s="212"/>
      <c r="F52" s="204"/>
      <c r="G52" s="193"/>
      <c r="H52" s="204"/>
      <c r="I52" s="193"/>
      <c r="J52" s="204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6.75" thickBot="1">
      <c r="B53" s="363" t="s">
        <v>38</v>
      </c>
      <c r="C53" s="364" t="s">
        <v>309</v>
      </c>
      <c r="D53" s="365" t="s">
        <v>305</v>
      </c>
      <c r="E53" s="366" t="s">
        <v>279</v>
      </c>
      <c r="F53" s="368"/>
      <c r="G53" s="369"/>
      <c r="H53" s="368">
        <v>17.3</v>
      </c>
      <c r="I53" s="369">
        <v>17.3</v>
      </c>
      <c r="J53" s="368">
        <v>17</v>
      </c>
      <c r="K53" s="369">
        <f>SUM(I53:J53)</f>
        <v>34.299999999999997</v>
      </c>
      <c r="L53" s="370" t="s">
        <v>304</v>
      </c>
      <c r="M53" s="82" t="s">
        <v>10</v>
      </c>
      <c r="N53" s="54">
        <v>17</v>
      </c>
      <c r="O53" s="55">
        <v>34</v>
      </c>
      <c r="P53" s="55">
        <v>43.31</v>
      </c>
      <c r="Q53" s="56" t="s">
        <v>2</v>
      </c>
      <c r="R53" s="54">
        <v>92</v>
      </c>
      <c r="S53" s="55">
        <v>39</v>
      </c>
      <c r="T53" s="55">
        <v>3.89</v>
      </c>
      <c r="U53" s="56" t="s">
        <v>1</v>
      </c>
      <c r="V53" s="54">
        <v>17</v>
      </c>
      <c r="W53" s="55">
        <v>25</v>
      </c>
      <c r="X53" s="55">
        <v>10.53</v>
      </c>
      <c r="Y53" s="56" t="s">
        <v>2</v>
      </c>
      <c r="Z53" s="54">
        <v>92</v>
      </c>
      <c r="AA53" s="55">
        <v>44</v>
      </c>
      <c r="AB53" s="55">
        <v>17.760000000000002</v>
      </c>
      <c r="AC53" s="56" t="s">
        <v>1</v>
      </c>
    </row>
    <row r="54" spans="2:29">
      <c r="B54" s="307"/>
      <c r="C54" s="189"/>
      <c r="D54" s="308"/>
      <c r="E54" s="212"/>
      <c r="F54" s="204"/>
      <c r="G54" s="193"/>
      <c r="H54" s="204"/>
      <c r="I54" s="193"/>
      <c r="J54" s="204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36">
      <c r="B55" s="304" t="s">
        <v>37</v>
      </c>
      <c r="C55" s="146" t="s">
        <v>306</v>
      </c>
      <c r="D55" s="305" t="s">
        <v>302</v>
      </c>
      <c r="E55" s="165" t="s">
        <v>279</v>
      </c>
      <c r="F55" s="202"/>
      <c r="G55" s="201"/>
      <c r="H55" s="202">
        <v>27.2</v>
      </c>
      <c r="I55" s="149">
        <f>SUM(F55:H55)</f>
        <v>27.2</v>
      </c>
      <c r="J55" s="202"/>
      <c r="K55" s="149">
        <f>SUM(I55:J55)</f>
        <v>27.2</v>
      </c>
      <c r="L55" s="306" t="s">
        <v>299</v>
      </c>
      <c r="M55" s="82" t="s">
        <v>3</v>
      </c>
      <c r="N55" s="47">
        <v>17</v>
      </c>
      <c r="O55" s="48">
        <v>34</v>
      </c>
      <c r="P55" s="48">
        <v>22.79</v>
      </c>
      <c r="Q55" s="50" t="s">
        <v>2</v>
      </c>
      <c r="R55" s="47">
        <v>92</v>
      </c>
      <c r="S55" s="48">
        <v>50</v>
      </c>
      <c r="T55" s="48">
        <v>1.94</v>
      </c>
      <c r="U55" s="50" t="s">
        <v>1</v>
      </c>
      <c r="V55" s="47">
        <v>17</v>
      </c>
      <c r="W55" s="48">
        <v>29</v>
      </c>
      <c r="X55" s="48">
        <v>6.89</v>
      </c>
      <c r="Y55" s="50" t="s">
        <v>2</v>
      </c>
      <c r="Z55" s="47">
        <v>92</v>
      </c>
      <c r="AA55" s="48">
        <v>40</v>
      </c>
      <c r="AB55" s="48">
        <v>10.31</v>
      </c>
      <c r="AC55" s="50" t="s">
        <v>1</v>
      </c>
    </row>
    <row r="56" spans="2:29">
      <c r="B56" s="307"/>
      <c r="C56" s="189"/>
      <c r="D56" s="308"/>
      <c r="E56" s="212"/>
      <c r="F56" s="204"/>
      <c r="G56" s="203"/>
      <c r="H56" s="204"/>
      <c r="I56" s="193"/>
      <c r="J56" s="204"/>
      <c r="K56" s="193"/>
      <c r="L56" s="309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6">
      <c r="B57" s="304" t="s">
        <v>36</v>
      </c>
      <c r="C57" s="146" t="s">
        <v>303</v>
      </c>
      <c r="D57" s="305" t="s">
        <v>300</v>
      </c>
      <c r="E57" s="165" t="s">
        <v>279</v>
      </c>
      <c r="F57" s="202"/>
      <c r="G57" s="201"/>
      <c r="H57" s="202">
        <v>9.8000000000000007</v>
      </c>
      <c r="I57" s="149">
        <f>SUM(F57:H57)</f>
        <v>9.8000000000000007</v>
      </c>
      <c r="J57" s="202"/>
      <c r="K57" s="149">
        <f>SUM(I57:J57)</f>
        <v>9.8000000000000007</v>
      </c>
      <c r="L57" s="306" t="s">
        <v>299</v>
      </c>
      <c r="M57" s="82" t="s">
        <v>3</v>
      </c>
      <c r="N57" s="47">
        <v>17</v>
      </c>
      <c r="O57" s="48">
        <v>27</v>
      </c>
      <c r="P57" s="48">
        <v>24.28</v>
      </c>
      <c r="Q57" s="50" t="s">
        <v>2</v>
      </c>
      <c r="R57" s="47">
        <v>92</v>
      </c>
      <c r="S57" s="48">
        <v>46</v>
      </c>
      <c r="T57" s="48">
        <v>54.07</v>
      </c>
      <c r="U57" s="50" t="s">
        <v>1</v>
      </c>
      <c r="V57" s="47">
        <v>17</v>
      </c>
      <c r="W57" s="48">
        <v>24</v>
      </c>
      <c r="X57" s="48">
        <v>35.909999999999997</v>
      </c>
      <c r="Y57" s="50" t="s">
        <v>2</v>
      </c>
      <c r="Z57" s="47">
        <v>92</v>
      </c>
      <c r="AA57" s="48">
        <v>47</v>
      </c>
      <c r="AB57" s="48">
        <v>29.58</v>
      </c>
      <c r="AC57" s="50" t="s">
        <v>1</v>
      </c>
    </row>
    <row r="58" spans="2:29">
      <c r="B58" s="307"/>
      <c r="C58" s="189"/>
      <c r="D58" s="308"/>
      <c r="E58" s="212"/>
      <c r="F58" s="204"/>
      <c r="G58" s="203"/>
      <c r="H58" s="191"/>
      <c r="I58" s="193"/>
      <c r="J58" s="191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>
      <c r="B59" s="304" t="s">
        <v>35</v>
      </c>
      <c r="C59" s="146" t="s">
        <v>301</v>
      </c>
      <c r="D59" s="305" t="s">
        <v>297</v>
      </c>
      <c r="E59" s="165" t="s">
        <v>279</v>
      </c>
      <c r="F59" s="202"/>
      <c r="G59" s="201"/>
      <c r="H59" s="148">
        <v>5</v>
      </c>
      <c r="I59" s="149">
        <v>5</v>
      </c>
      <c r="J59" s="202"/>
      <c r="K59" s="149">
        <f>SUM(I59:J59)</f>
        <v>5</v>
      </c>
      <c r="L59" s="306" t="s">
        <v>294</v>
      </c>
      <c r="M59" s="82" t="s">
        <v>5</v>
      </c>
      <c r="N59" s="47">
        <v>17</v>
      </c>
      <c r="O59" s="48">
        <v>26</v>
      </c>
      <c r="P59" s="48">
        <v>37.69</v>
      </c>
      <c r="Q59" s="50" t="s">
        <v>2</v>
      </c>
      <c r="R59" s="47">
        <v>92</v>
      </c>
      <c r="S59" s="48">
        <v>47</v>
      </c>
      <c r="T59" s="48">
        <v>19.329999999999998</v>
      </c>
      <c r="U59" s="50" t="s">
        <v>1</v>
      </c>
      <c r="V59" s="47">
        <v>17</v>
      </c>
      <c r="W59" s="48">
        <v>26</v>
      </c>
      <c r="X59" s="48">
        <v>39.93</v>
      </c>
      <c r="Y59" s="50" t="s">
        <v>2</v>
      </c>
      <c r="Z59" s="47">
        <v>92</v>
      </c>
      <c r="AA59" s="48">
        <v>48</v>
      </c>
      <c r="AB59" s="48">
        <v>40.68</v>
      </c>
      <c r="AC59" s="50" t="s">
        <v>1</v>
      </c>
    </row>
    <row r="60" spans="2:29">
      <c r="B60" s="307"/>
      <c r="C60" s="189"/>
      <c r="D60" s="308"/>
      <c r="E60" s="212"/>
      <c r="F60" s="204"/>
      <c r="G60" s="203"/>
      <c r="H60" s="191"/>
      <c r="I60" s="193"/>
      <c r="J60" s="204"/>
      <c r="K60" s="193"/>
      <c r="L60" s="309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6">
      <c r="B61" s="304" t="s">
        <v>34</v>
      </c>
      <c r="C61" s="146" t="s">
        <v>298</v>
      </c>
      <c r="D61" s="305" t="s">
        <v>295</v>
      </c>
      <c r="E61" s="165" t="s">
        <v>279</v>
      </c>
      <c r="F61" s="202"/>
      <c r="G61" s="201"/>
      <c r="H61" s="148">
        <v>1.3</v>
      </c>
      <c r="I61" s="149">
        <v>1.3</v>
      </c>
      <c r="J61" s="202">
        <v>5</v>
      </c>
      <c r="K61" s="149">
        <f>SUM(I61:J61)</f>
        <v>6.3</v>
      </c>
      <c r="L61" s="306" t="s">
        <v>294</v>
      </c>
      <c r="M61" s="82" t="s">
        <v>5</v>
      </c>
      <c r="N61" s="47">
        <v>17</v>
      </c>
      <c r="O61" s="48">
        <v>25</v>
      </c>
      <c r="P61" s="48">
        <v>48.36</v>
      </c>
      <c r="Q61" s="50" t="s">
        <v>2</v>
      </c>
      <c r="R61" s="47">
        <v>92</v>
      </c>
      <c r="S61" s="48">
        <v>48</v>
      </c>
      <c r="T61" s="48">
        <v>46.66</v>
      </c>
      <c r="U61" s="50" t="s">
        <v>1</v>
      </c>
      <c r="V61" s="47">
        <v>17</v>
      </c>
      <c r="W61" s="48">
        <v>25</v>
      </c>
      <c r="X61" s="48">
        <v>1.27</v>
      </c>
      <c r="Y61" s="50" t="s">
        <v>2</v>
      </c>
      <c r="Z61" s="47">
        <v>92</v>
      </c>
      <c r="AA61" s="48">
        <v>50</v>
      </c>
      <c r="AB61" s="48">
        <v>41.46</v>
      </c>
      <c r="AC61" s="50" t="s">
        <v>1</v>
      </c>
    </row>
    <row r="62" spans="2:29">
      <c r="B62" s="307"/>
      <c r="C62" s="189"/>
      <c r="D62" s="308"/>
      <c r="E62" s="212"/>
      <c r="F62" s="204"/>
      <c r="G62" s="203"/>
      <c r="H62" s="191"/>
      <c r="I62" s="193"/>
      <c r="J62" s="204"/>
      <c r="K62" s="193"/>
      <c r="L62" s="309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36">
      <c r="B63" s="304" t="s">
        <v>33</v>
      </c>
      <c r="C63" s="146" t="s">
        <v>296</v>
      </c>
      <c r="D63" s="305" t="s">
        <v>292</v>
      </c>
      <c r="E63" s="165" t="s">
        <v>279</v>
      </c>
      <c r="F63" s="202"/>
      <c r="G63" s="201"/>
      <c r="H63" s="148">
        <v>1</v>
      </c>
      <c r="I63" s="149">
        <f>SUM(F63:H63)</f>
        <v>1</v>
      </c>
      <c r="J63" s="202">
        <v>3.75</v>
      </c>
      <c r="K63" s="149">
        <f>SUM(I63:J63)</f>
        <v>4.75</v>
      </c>
      <c r="L63" s="306" t="s">
        <v>291</v>
      </c>
      <c r="M63" s="82" t="s">
        <v>10</v>
      </c>
      <c r="N63" s="47">
        <v>17</v>
      </c>
      <c r="O63" s="48">
        <v>22</v>
      </c>
      <c r="P63" s="48">
        <v>40.520000000000003</v>
      </c>
      <c r="Q63" s="50" t="s">
        <v>2</v>
      </c>
      <c r="R63" s="47">
        <v>92</v>
      </c>
      <c r="S63" s="48">
        <v>44</v>
      </c>
      <c r="T63" s="48">
        <v>49.83</v>
      </c>
      <c r="U63" s="50" t="s">
        <v>1</v>
      </c>
      <c r="V63" s="47">
        <v>17</v>
      </c>
      <c r="W63" s="48">
        <v>21</v>
      </c>
      <c r="X63" s="48">
        <v>21.94</v>
      </c>
      <c r="Y63" s="50" t="s">
        <v>2</v>
      </c>
      <c r="Z63" s="47">
        <v>92</v>
      </c>
      <c r="AA63" s="48">
        <v>43</v>
      </c>
      <c r="AB63" s="48">
        <v>37.729999999999997</v>
      </c>
      <c r="AC63" s="50" t="s">
        <v>1</v>
      </c>
    </row>
    <row r="64" spans="2:29">
      <c r="B64" s="307"/>
      <c r="C64" s="189"/>
      <c r="D64" s="308"/>
      <c r="E64" s="212"/>
      <c r="F64" s="204"/>
      <c r="G64" s="203"/>
      <c r="H64" s="191"/>
      <c r="I64" s="193"/>
      <c r="J64" s="204"/>
      <c r="K64" s="193"/>
      <c r="L64" s="309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6">
      <c r="B65" s="304" t="s">
        <v>32</v>
      </c>
      <c r="C65" s="146" t="s">
        <v>293</v>
      </c>
      <c r="D65" s="305" t="s">
        <v>289</v>
      </c>
      <c r="E65" s="165" t="s">
        <v>279</v>
      </c>
      <c r="F65" s="202"/>
      <c r="G65" s="201"/>
      <c r="H65" s="202">
        <v>4</v>
      </c>
      <c r="I65" s="202">
        <v>4</v>
      </c>
      <c r="J65" s="202"/>
      <c r="K65" s="149">
        <f>SUM(I65:J65)</f>
        <v>4</v>
      </c>
      <c r="L65" s="306"/>
      <c r="M65" s="82" t="s">
        <v>5</v>
      </c>
      <c r="N65" s="47">
        <v>17</v>
      </c>
      <c r="O65" s="48">
        <v>24</v>
      </c>
      <c r="P65" s="48">
        <v>27.39</v>
      </c>
      <c r="Q65" s="50" t="s">
        <v>2</v>
      </c>
      <c r="R65" s="47">
        <v>92</v>
      </c>
      <c r="S65" s="48">
        <v>43</v>
      </c>
      <c r="T65" s="48">
        <v>24.76</v>
      </c>
      <c r="U65" s="50" t="s">
        <v>1</v>
      </c>
      <c r="V65" s="47">
        <v>17</v>
      </c>
      <c r="W65" s="48">
        <v>24</v>
      </c>
      <c r="X65" s="48">
        <v>35.81</v>
      </c>
      <c r="Y65" s="50" t="s">
        <v>2</v>
      </c>
      <c r="Z65" s="47">
        <v>92</v>
      </c>
      <c r="AA65" s="48">
        <v>42</v>
      </c>
      <c r="AB65" s="49">
        <v>51.8</v>
      </c>
      <c r="AC65" s="50" t="s">
        <v>1</v>
      </c>
    </row>
    <row r="66" spans="2:29">
      <c r="B66" s="307"/>
      <c r="C66" s="189"/>
      <c r="D66" s="308"/>
      <c r="E66" s="212"/>
      <c r="F66" s="204"/>
      <c r="G66" s="203"/>
      <c r="H66" s="191"/>
      <c r="I66" s="193"/>
      <c r="J66" s="204"/>
      <c r="K66" s="193"/>
      <c r="L66" s="309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36">
      <c r="B67" s="304" t="s">
        <v>31</v>
      </c>
      <c r="C67" s="146" t="s">
        <v>290</v>
      </c>
      <c r="D67" s="305" t="s">
        <v>287</v>
      </c>
      <c r="E67" s="165" t="s">
        <v>279</v>
      </c>
      <c r="F67" s="202"/>
      <c r="G67" s="201"/>
      <c r="H67" s="148"/>
      <c r="I67" s="149"/>
      <c r="J67" s="202">
        <v>14</v>
      </c>
      <c r="K67" s="149">
        <f>SUM(I67:J67)</f>
        <v>14</v>
      </c>
      <c r="L67" s="306" t="s">
        <v>286</v>
      </c>
      <c r="M67" s="82" t="s">
        <v>5</v>
      </c>
      <c r="N67" s="47">
        <v>17</v>
      </c>
      <c r="O67" s="48">
        <v>23</v>
      </c>
      <c r="P67" s="48">
        <v>33.299999999999997</v>
      </c>
      <c r="Q67" s="50" t="s">
        <v>2</v>
      </c>
      <c r="R67" s="47">
        <v>92</v>
      </c>
      <c r="S67" s="48">
        <v>41</v>
      </c>
      <c r="T67" s="48">
        <v>44.62</v>
      </c>
      <c r="U67" s="50" t="s">
        <v>1</v>
      </c>
      <c r="V67" s="47">
        <v>17</v>
      </c>
      <c r="W67" s="48">
        <v>24</v>
      </c>
      <c r="X67" s="48">
        <v>6.22</v>
      </c>
      <c r="Y67" s="50" t="s">
        <v>2</v>
      </c>
      <c r="Z67" s="47">
        <v>92</v>
      </c>
      <c r="AA67" s="48">
        <v>41</v>
      </c>
      <c r="AB67" s="48">
        <v>4.54</v>
      </c>
      <c r="AC67" s="50" t="s">
        <v>1</v>
      </c>
    </row>
    <row r="68" spans="2:29">
      <c r="B68" s="307"/>
      <c r="C68" s="189"/>
      <c r="D68" s="308"/>
      <c r="E68" s="212"/>
      <c r="F68" s="204"/>
      <c r="G68" s="203"/>
      <c r="H68" s="191"/>
      <c r="I68" s="193"/>
      <c r="J68" s="204"/>
      <c r="K68" s="193"/>
      <c r="L68" s="309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>
      <c r="B69" s="304" t="s">
        <v>30</v>
      </c>
      <c r="C69" s="146" t="s">
        <v>288</v>
      </c>
      <c r="D69" s="305" t="s">
        <v>284</v>
      </c>
      <c r="E69" s="165" t="s">
        <v>279</v>
      </c>
      <c r="F69" s="202"/>
      <c r="G69" s="201"/>
      <c r="H69" s="148"/>
      <c r="I69" s="149"/>
      <c r="J69" s="202">
        <v>0.5</v>
      </c>
      <c r="K69" s="149">
        <f>SUM(I69:J69)</f>
        <v>0.5</v>
      </c>
      <c r="L69" s="306" t="s">
        <v>283</v>
      </c>
      <c r="M69" s="82" t="s">
        <v>5</v>
      </c>
      <c r="N69" s="47">
        <v>17</v>
      </c>
      <c r="O69" s="48">
        <v>25</v>
      </c>
      <c r="P69" s="48">
        <v>10.51</v>
      </c>
      <c r="Q69" s="50" t="s">
        <v>2</v>
      </c>
      <c r="R69" s="47">
        <v>92</v>
      </c>
      <c r="S69" s="48">
        <v>44</v>
      </c>
      <c r="T69" s="48">
        <v>17.78</v>
      </c>
      <c r="U69" s="50" t="s">
        <v>1</v>
      </c>
      <c r="V69" s="47">
        <v>17</v>
      </c>
      <c r="W69" s="48">
        <v>25</v>
      </c>
      <c r="X69" s="48">
        <v>40.15</v>
      </c>
      <c r="Y69" s="50" t="s">
        <v>2</v>
      </c>
      <c r="Z69" s="47">
        <v>92</v>
      </c>
      <c r="AA69" s="48">
        <v>43</v>
      </c>
      <c r="AB69" s="49">
        <v>22.6</v>
      </c>
      <c r="AC69" s="50" t="s">
        <v>1</v>
      </c>
    </row>
    <row r="70" spans="2:29">
      <c r="B70" s="307"/>
      <c r="C70" s="189"/>
      <c r="D70" s="308"/>
      <c r="E70" s="212"/>
      <c r="F70" s="204"/>
      <c r="G70" s="203"/>
      <c r="H70" s="191"/>
      <c r="I70" s="193"/>
      <c r="J70" s="188"/>
      <c r="K70" s="193"/>
      <c r="L70" s="309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>
      <c r="B71" s="304" t="s">
        <v>29</v>
      </c>
      <c r="C71" s="146" t="s">
        <v>285</v>
      </c>
      <c r="D71" s="305" t="s">
        <v>1325</v>
      </c>
      <c r="E71" s="165" t="s">
        <v>279</v>
      </c>
      <c r="F71" s="202"/>
      <c r="G71" s="201"/>
      <c r="H71" s="148">
        <v>2.4</v>
      </c>
      <c r="I71" s="149">
        <v>2.4</v>
      </c>
      <c r="J71" s="81">
        <v>2.4</v>
      </c>
      <c r="K71" s="149">
        <f>SUM(I71:J71)</f>
        <v>4.8</v>
      </c>
      <c r="L71" s="306" t="s">
        <v>281</v>
      </c>
      <c r="M71" s="82" t="s">
        <v>738</v>
      </c>
      <c r="N71" s="47">
        <v>17</v>
      </c>
      <c r="O71" s="48">
        <v>34</v>
      </c>
      <c r="P71" s="48">
        <v>28.71</v>
      </c>
      <c r="Q71" s="50" t="s">
        <v>2</v>
      </c>
      <c r="R71" s="47">
        <v>92</v>
      </c>
      <c r="S71" s="48">
        <v>36</v>
      </c>
      <c r="T71" s="48">
        <v>19.11</v>
      </c>
      <c r="U71" s="50" t="s">
        <v>1</v>
      </c>
      <c r="V71" s="47">
        <v>17</v>
      </c>
      <c r="W71" s="48">
        <v>34</v>
      </c>
      <c r="X71" s="48">
        <v>17.7</v>
      </c>
      <c r="Y71" s="50" t="s">
        <v>2</v>
      </c>
      <c r="Z71" s="47">
        <v>92</v>
      </c>
      <c r="AA71" s="48">
        <v>34</v>
      </c>
      <c r="AB71" s="48">
        <v>35.81</v>
      </c>
      <c r="AC71" s="50" t="s">
        <v>1</v>
      </c>
    </row>
    <row r="72" spans="2:29">
      <c r="B72" s="307"/>
      <c r="C72" s="189"/>
      <c r="D72" s="308"/>
      <c r="E72" s="212"/>
      <c r="F72" s="204"/>
      <c r="G72" s="203"/>
      <c r="H72" s="191"/>
      <c r="I72" s="193"/>
      <c r="J72" s="186"/>
      <c r="K72" s="193"/>
      <c r="L72" s="309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36">
      <c r="B73" s="304" t="s">
        <v>28</v>
      </c>
      <c r="C73" s="146" t="s">
        <v>282</v>
      </c>
      <c r="D73" s="305" t="s">
        <v>280</v>
      </c>
      <c r="E73" s="165" t="s">
        <v>279</v>
      </c>
      <c r="F73" s="202"/>
      <c r="G73" s="201"/>
      <c r="H73" s="148">
        <v>4.8499999999999996</v>
      </c>
      <c r="I73" s="149">
        <f>SUM(F73:H73)</f>
        <v>4.8499999999999996</v>
      </c>
      <c r="J73" s="81"/>
      <c r="K73" s="149">
        <f>SUM(I73:J73)</f>
        <v>4.8499999999999996</v>
      </c>
      <c r="L73" s="306" t="s">
        <v>278</v>
      </c>
      <c r="M73" s="82" t="s">
        <v>3</v>
      </c>
      <c r="N73" s="47">
        <v>17</v>
      </c>
      <c r="O73" s="48">
        <v>34</v>
      </c>
      <c r="P73" s="48">
        <v>37.869999999999997</v>
      </c>
      <c r="Q73" s="50" t="s">
        <v>2</v>
      </c>
      <c r="R73" s="47">
        <v>92</v>
      </c>
      <c r="S73" s="48">
        <v>48</v>
      </c>
      <c r="T73" s="48">
        <v>2.56</v>
      </c>
      <c r="U73" s="50" t="s">
        <v>1</v>
      </c>
      <c r="V73" s="47">
        <v>17</v>
      </c>
      <c r="W73" s="48">
        <v>36</v>
      </c>
      <c r="X73" s="48">
        <v>46.43</v>
      </c>
      <c r="Y73" s="50" t="s">
        <v>2</v>
      </c>
      <c r="Z73" s="47">
        <v>92</v>
      </c>
      <c r="AA73" s="48">
        <v>47</v>
      </c>
      <c r="AB73" s="49">
        <v>25.2</v>
      </c>
      <c r="AC73" s="50" t="s">
        <v>1</v>
      </c>
    </row>
    <row r="74" spans="2:29">
      <c r="B74" s="307"/>
      <c r="C74" s="189"/>
      <c r="D74" s="308"/>
      <c r="E74" s="212"/>
      <c r="F74" s="204"/>
      <c r="G74" s="203"/>
      <c r="H74" s="191"/>
      <c r="I74" s="193"/>
      <c r="J74" s="191"/>
      <c r="K74" s="193"/>
      <c r="L74" s="309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36">
      <c r="B75" s="304" t="s">
        <v>27</v>
      </c>
      <c r="C75" s="146" t="s">
        <v>1708</v>
      </c>
      <c r="D75" s="305" t="s">
        <v>1315</v>
      </c>
      <c r="E75" s="81" t="s">
        <v>279</v>
      </c>
      <c r="F75" s="202"/>
      <c r="G75" s="201"/>
      <c r="H75" s="148"/>
      <c r="I75" s="149"/>
      <c r="J75" s="148">
        <v>3.6</v>
      </c>
      <c r="K75" s="148">
        <f>I75+J75</f>
        <v>3.6</v>
      </c>
      <c r="L75" s="306" t="s">
        <v>1316</v>
      </c>
      <c r="M75" s="82" t="s">
        <v>738</v>
      </c>
      <c r="N75" s="47">
        <v>17</v>
      </c>
      <c r="O75" s="48">
        <v>21</v>
      </c>
      <c r="P75" s="48">
        <v>49.53</v>
      </c>
      <c r="Q75" s="50" t="s">
        <v>2</v>
      </c>
      <c r="R75" s="47">
        <v>92</v>
      </c>
      <c r="S75" s="48">
        <v>43</v>
      </c>
      <c r="T75" s="48">
        <v>44.88</v>
      </c>
      <c r="U75" s="50" t="s">
        <v>1</v>
      </c>
      <c r="V75" s="47">
        <v>17</v>
      </c>
      <c r="W75" s="48">
        <v>21</v>
      </c>
      <c r="X75" s="48">
        <v>45.58</v>
      </c>
      <c r="Y75" s="50" t="s">
        <v>2</v>
      </c>
      <c r="Z75" s="47">
        <v>92</v>
      </c>
      <c r="AA75" s="48">
        <v>42</v>
      </c>
      <c r="AB75" s="48">
        <v>44.32</v>
      </c>
      <c r="AC75" s="50" t="s">
        <v>1</v>
      </c>
    </row>
    <row r="76" spans="2:29">
      <c r="B76" s="307"/>
      <c r="C76" s="189"/>
      <c r="D76" s="389"/>
      <c r="E76" s="188"/>
      <c r="F76" s="205"/>
      <c r="G76" s="203"/>
      <c r="H76" s="191"/>
      <c r="I76" s="193"/>
      <c r="J76" s="436"/>
      <c r="K76" s="191"/>
      <c r="L76" s="75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36">
      <c r="B77" s="311" t="s">
        <v>26</v>
      </c>
      <c r="C77" s="145" t="s">
        <v>1709</v>
      </c>
      <c r="D77" s="84" t="s">
        <v>1302</v>
      </c>
      <c r="E77" s="81" t="s">
        <v>279</v>
      </c>
      <c r="F77" s="201"/>
      <c r="G77" s="202"/>
      <c r="H77" s="149">
        <v>1.6</v>
      </c>
      <c r="I77" s="148">
        <v>1.6</v>
      </c>
      <c r="J77" s="149">
        <v>1.35</v>
      </c>
      <c r="K77" s="148">
        <f>I77+J77</f>
        <v>2.95</v>
      </c>
      <c r="L77" s="74" t="s">
        <v>1303</v>
      </c>
      <c r="M77" s="82" t="s">
        <v>10</v>
      </c>
      <c r="N77" s="47">
        <v>17</v>
      </c>
      <c r="O77" s="48">
        <v>22</v>
      </c>
      <c r="P77" s="48">
        <v>29.43</v>
      </c>
      <c r="Q77" s="50" t="s">
        <v>2</v>
      </c>
      <c r="R77" s="47">
        <v>92</v>
      </c>
      <c r="S77" s="48">
        <v>44</v>
      </c>
      <c r="T77" s="48">
        <v>59.61</v>
      </c>
      <c r="U77" s="50" t="s">
        <v>1</v>
      </c>
      <c r="V77" s="47">
        <v>17</v>
      </c>
      <c r="W77" s="48">
        <v>23</v>
      </c>
      <c r="X77" s="48">
        <v>36.979999999999997</v>
      </c>
      <c r="Y77" s="50" t="s">
        <v>2</v>
      </c>
      <c r="Z77" s="47">
        <v>92</v>
      </c>
      <c r="AA77" s="48">
        <v>45</v>
      </c>
      <c r="AB77" s="48">
        <v>30.16</v>
      </c>
      <c r="AC77" s="50" t="s">
        <v>1</v>
      </c>
    </row>
    <row r="78" spans="2:29">
      <c r="B78" s="185"/>
      <c r="C78" s="186"/>
      <c r="D78" s="187"/>
      <c r="E78" s="188"/>
      <c r="F78" s="203"/>
      <c r="G78" s="204"/>
      <c r="H78" s="193"/>
      <c r="I78" s="191"/>
      <c r="J78" s="193"/>
      <c r="K78" s="191"/>
      <c r="L78" s="75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36">
      <c r="B79" s="311" t="s">
        <v>25</v>
      </c>
      <c r="C79" s="145" t="s">
        <v>1317</v>
      </c>
      <c r="D79" s="84" t="s">
        <v>1304</v>
      </c>
      <c r="E79" s="81" t="s">
        <v>279</v>
      </c>
      <c r="F79" s="201"/>
      <c r="G79" s="202"/>
      <c r="H79" s="149">
        <v>1.5</v>
      </c>
      <c r="I79" s="148">
        <v>1.5</v>
      </c>
      <c r="J79" s="149"/>
      <c r="K79" s="148">
        <f>I79+J79</f>
        <v>1.5</v>
      </c>
      <c r="L79" s="74" t="s">
        <v>1324</v>
      </c>
      <c r="M79" s="82" t="s">
        <v>5</v>
      </c>
      <c r="N79" s="47">
        <v>17</v>
      </c>
      <c r="O79" s="48">
        <v>22</v>
      </c>
      <c r="P79" s="48">
        <v>33.4</v>
      </c>
      <c r="Q79" s="50" t="s">
        <v>2</v>
      </c>
      <c r="R79" s="47">
        <v>92</v>
      </c>
      <c r="S79" s="48">
        <v>44</v>
      </c>
      <c r="T79" s="48">
        <v>52.37</v>
      </c>
      <c r="U79" s="50" t="s">
        <v>1</v>
      </c>
      <c r="V79" s="47">
        <v>17</v>
      </c>
      <c r="W79" s="48">
        <v>21</v>
      </c>
      <c r="X79" s="48">
        <v>54.32</v>
      </c>
      <c r="Y79" s="50" t="s">
        <v>2</v>
      </c>
      <c r="Z79" s="47">
        <v>92</v>
      </c>
      <c r="AA79" s="48">
        <v>45</v>
      </c>
      <c r="AB79" s="48">
        <v>11.94</v>
      </c>
      <c r="AC79" s="50" t="s">
        <v>1</v>
      </c>
    </row>
    <row r="80" spans="2:29">
      <c r="B80" s="185"/>
      <c r="C80" s="186"/>
      <c r="D80" s="187"/>
      <c r="E80" s="188"/>
      <c r="F80" s="203"/>
      <c r="G80" s="204"/>
      <c r="H80" s="193"/>
      <c r="I80" s="191"/>
      <c r="J80" s="193"/>
      <c r="K80" s="191"/>
      <c r="L80" s="75"/>
      <c r="N80" s="43"/>
      <c r="O80" s="44"/>
      <c r="P80" s="44"/>
      <c r="Q80" s="45"/>
      <c r="R80" s="43"/>
      <c r="S80" s="44"/>
      <c r="T80" s="44"/>
      <c r="U80" s="45"/>
      <c r="V80" s="43"/>
      <c r="W80" s="44"/>
      <c r="X80" s="44"/>
      <c r="Y80" s="45"/>
      <c r="Z80" s="43"/>
      <c r="AA80" s="44"/>
      <c r="AB80" s="44"/>
      <c r="AC80" s="45"/>
    </row>
    <row r="81" spans="2:29" ht="54">
      <c r="B81" s="311" t="s">
        <v>23</v>
      </c>
      <c r="C81" s="145" t="s">
        <v>1318</v>
      </c>
      <c r="D81" s="84" t="s">
        <v>1305</v>
      </c>
      <c r="E81" s="81" t="s">
        <v>279</v>
      </c>
      <c r="F81" s="201"/>
      <c r="G81" s="202"/>
      <c r="H81" s="149"/>
      <c r="I81" s="148"/>
      <c r="J81" s="149">
        <v>0.7</v>
      </c>
      <c r="K81" s="148">
        <f>I81+J81</f>
        <v>0.7</v>
      </c>
      <c r="L81" s="74" t="s">
        <v>313</v>
      </c>
      <c r="M81" s="82" t="s">
        <v>5</v>
      </c>
      <c r="N81" s="47">
        <v>17</v>
      </c>
      <c r="O81" s="48">
        <v>25</v>
      </c>
      <c r="P81" s="48">
        <v>0.93</v>
      </c>
      <c r="Q81" s="50" t="s">
        <v>2</v>
      </c>
      <c r="R81" s="47">
        <v>92</v>
      </c>
      <c r="S81" s="48">
        <v>45</v>
      </c>
      <c r="T81" s="48">
        <v>9.2899999999999991</v>
      </c>
      <c r="U81" s="50" t="s">
        <v>1</v>
      </c>
      <c r="V81" s="47">
        <v>17</v>
      </c>
      <c r="W81" s="48">
        <v>24</v>
      </c>
      <c r="X81" s="48">
        <v>47.99</v>
      </c>
      <c r="Y81" s="50" t="s">
        <v>2</v>
      </c>
      <c r="Z81" s="47">
        <v>92</v>
      </c>
      <c r="AA81" s="48">
        <v>45</v>
      </c>
      <c r="AB81" s="48">
        <v>14.42</v>
      </c>
      <c r="AC81" s="50" t="s">
        <v>1</v>
      </c>
    </row>
    <row r="82" spans="2:29">
      <c r="B82" s="192"/>
      <c r="C82" s="188"/>
      <c r="D82" s="87"/>
      <c r="E82" s="188"/>
      <c r="F82" s="203"/>
      <c r="G82" s="191"/>
      <c r="H82" s="193"/>
      <c r="I82" s="191"/>
      <c r="J82" s="193"/>
      <c r="K82" s="191"/>
      <c r="L82" s="437"/>
      <c r="N82" s="43"/>
      <c r="O82" s="44"/>
      <c r="P82" s="44"/>
      <c r="Q82" s="45"/>
      <c r="R82" s="43"/>
      <c r="S82" s="44"/>
      <c r="T82" s="44"/>
      <c r="U82" s="45"/>
      <c r="V82" s="43"/>
      <c r="W82" s="44"/>
      <c r="X82" s="44"/>
      <c r="Y82" s="45"/>
      <c r="Z82" s="43"/>
      <c r="AA82" s="44"/>
      <c r="AB82" s="44"/>
      <c r="AC82" s="45"/>
    </row>
    <row r="83" spans="2:29" s="168" customFormat="1" ht="36">
      <c r="B83" s="263">
        <v>37</v>
      </c>
      <c r="C83" s="263" t="s">
        <v>1319</v>
      </c>
      <c r="D83" s="431" t="s">
        <v>1306</v>
      </c>
      <c r="E83" s="263" t="s">
        <v>279</v>
      </c>
      <c r="F83" s="246"/>
      <c r="G83" s="247"/>
      <c r="H83" s="247"/>
      <c r="I83" s="247"/>
      <c r="J83" s="247">
        <v>3</v>
      </c>
      <c r="K83" s="247">
        <f>I83+J83</f>
        <v>3</v>
      </c>
      <c r="L83" s="431" t="s">
        <v>1307</v>
      </c>
      <c r="M83" s="264" t="s">
        <v>5</v>
      </c>
      <c r="N83" s="250">
        <v>17</v>
      </c>
      <c r="O83" s="250">
        <v>26</v>
      </c>
      <c r="P83" s="250">
        <v>6.46</v>
      </c>
      <c r="Q83" s="250" t="s">
        <v>2</v>
      </c>
      <c r="R83" s="250">
        <v>92</v>
      </c>
      <c r="S83" s="250">
        <v>47</v>
      </c>
      <c r="T83" s="250">
        <v>41.63</v>
      </c>
      <c r="U83" s="250" t="s">
        <v>1</v>
      </c>
      <c r="V83" s="250">
        <v>17</v>
      </c>
      <c r="W83" s="250">
        <v>24</v>
      </c>
      <c r="X83" s="250">
        <v>55.62</v>
      </c>
      <c r="Y83" s="250" t="s">
        <v>2</v>
      </c>
      <c r="Z83" s="250">
        <v>92</v>
      </c>
      <c r="AA83" s="250">
        <v>47</v>
      </c>
      <c r="AB83" s="250">
        <v>5.93</v>
      </c>
      <c r="AC83" s="250" t="s">
        <v>1</v>
      </c>
    </row>
    <row r="84" spans="2:29">
      <c r="B84" s="277"/>
      <c r="C84" s="277"/>
      <c r="D84" s="438"/>
      <c r="E84" s="277"/>
      <c r="F84" s="278"/>
      <c r="G84" s="279"/>
      <c r="H84" s="279"/>
      <c r="I84" s="279"/>
      <c r="J84" s="279"/>
      <c r="K84" s="279"/>
      <c r="L84" s="438"/>
      <c r="M84" s="249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</row>
    <row r="85" spans="2:29" s="168" customFormat="1" ht="36">
      <c r="B85" s="263">
        <v>38</v>
      </c>
      <c r="C85" s="263" t="s">
        <v>1320</v>
      </c>
      <c r="D85" s="431" t="s">
        <v>1308</v>
      </c>
      <c r="E85" s="263" t="s">
        <v>279</v>
      </c>
      <c r="F85" s="246"/>
      <c r="G85" s="247"/>
      <c r="H85" s="247"/>
      <c r="I85" s="247"/>
      <c r="J85" s="247">
        <v>5.9</v>
      </c>
      <c r="K85" s="247">
        <f>I85+J85</f>
        <v>5.9</v>
      </c>
      <c r="L85" s="431" t="s">
        <v>1309</v>
      </c>
      <c r="M85" s="264" t="s">
        <v>5</v>
      </c>
      <c r="N85" s="250">
        <v>17</v>
      </c>
      <c r="O85" s="250">
        <v>34</v>
      </c>
      <c r="P85" s="250">
        <v>47.68</v>
      </c>
      <c r="Q85" s="250" t="s">
        <v>2</v>
      </c>
      <c r="R85" s="250">
        <v>92</v>
      </c>
      <c r="S85" s="250">
        <v>39</v>
      </c>
      <c r="T85" s="250">
        <v>32.19</v>
      </c>
      <c r="U85" s="250" t="s">
        <v>1</v>
      </c>
      <c r="V85" s="250">
        <v>17</v>
      </c>
      <c r="W85" s="250">
        <v>35</v>
      </c>
      <c r="X85" s="250">
        <v>21.44</v>
      </c>
      <c r="Y85" s="250" t="s">
        <v>2</v>
      </c>
      <c r="Z85" s="250">
        <v>92</v>
      </c>
      <c r="AA85" s="250">
        <v>42</v>
      </c>
      <c r="AB85" s="250">
        <v>9.7899999999999991</v>
      </c>
      <c r="AC85" s="250" t="s">
        <v>1</v>
      </c>
    </row>
    <row r="86" spans="2:29">
      <c r="B86" s="277"/>
      <c r="C86" s="277"/>
      <c r="D86" s="438"/>
      <c r="E86" s="277"/>
      <c r="F86" s="278"/>
      <c r="G86" s="279"/>
      <c r="H86" s="279"/>
      <c r="I86" s="279"/>
      <c r="J86" s="279"/>
      <c r="K86" s="279"/>
      <c r="L86" s="438"/>
      <c r="M86" s="249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  <c r="AC86" s="281"/>
    </row>
    <row r="87" spans="2:29" s="168" customFormat="1" ht="36">
      <c r="B87" s="263">
        <v>39</v>
      </c>
      <c r="C87" s="263" t="s">
        <v>1321</v>
      </c>
      <c r="D87" s="431" t="s">
        <v>1310</v>
      </c>
      <c r="E87" s="263" t="s">
        <v>279</v>
      </c>
      <c r="F87" s="246"/>
      <c r="G87" s="247"/>
      <c r="H87" s="247"/>
      <c r="I87" s="247"/>
      <c r="J87" s="247">
        <v>5.3</v>
      </c>
      <c r="K87" s="247">
        <f>I87+J87</f>
        <v>5.3</v>
      </c>
      <c r="L87" s="431" t="s">
        <v>1309</v>
      </c>
      <c r="M87" s="264" t="s">
        <v>5</v>
      </c>
      <c r="N87" s="250">
        <v>17</v>
      </c>
      <c r="O87" s="250">
        <v>34</v>
      </c>
      <c r="P87" s="250">
        <v>24.42</v>
      </c>
      <c r="Q87" s="250" t="s">
        <v>2</v>
      </c>
      <c r="R87" s="250">
        <v>92</v>
      </c>
      <c r="S87" s="250">
        <v>37</v>
      </c>
      <c r="T87" s="250">
        <v>18.23</v>
      </c>
      <c r="U87" s="250" t="s">
        <v>1</v>
      </c>
      <c r="V87" s="250">
        <v>17</v>
      </c>
      <c r="W87" s="250">
        <v>36</v>
      </c>
      <c r="X87" s="250">
        <v>10.06</v>
      </c>
      <c r="Y87" s="250" t="s">
        <v>2</v>
      </c>
      <c r="Z87" s="250">
        <v>92</v>
      </c>
      <c r="AA87" s="250">
        <v>35</v>
      </c>
      <c r="AB87" s="250">
        <v>32.15</v>
      </c>
      <c r="AC87" s="250" t="s">
        <v>1</v>
      </c>
    </row>
    <row r="88" spans="2:29">
      <c r="B88" s="277"/>
      <c r="C88" s="277"/>
      <c r="D88" s="438"/>
      <c r="E88" s="277"/>
      <c r="F88" s="278"/>
      <c r="G88" s="279"/>
      <c r="H88" s="279"/>
      <c r="I88" s="279"/>
      <c r="J88" s="279"/>
      <c r="K88" s="279"/>
      <c r="L88" s="438"/>
      <c r="M88" s="249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</row>
    <row r="89" spans="2:29" s="168" customFormat="1">
      <c r="B89" s="263">
        <v>40</v>
      </c>
      <c r="C89" s="263" t="s">
        <v>1322</v>
      </c>
      <c r="D89" s="431" t="s">
        <v>1311</v>
      </c>
      <c r="E89" s="263" t="s">
        <v>279</v>
      </c>
      <c r="G89" s="247"/>
      <c r="H89" s="247">
        <v>2.2000000000000002</v>
      </c>
      <c r="I89" s="247">
        <v>2.2000000000000002</v>
      </c>
      <c r="J89" s="247"/>
      <c r="K89" s="247">
        <f>I89+J89</f>
        <v>2.2000000000000002</v>
      </c>
      <c r="L89" s="431" t="s">
        <v>1312</v>
      </c>
      <c r="M89" s="264" t="s">
        <v>5</v>
      </c>
      <c r="N89" s="250">
        <v>17</v>
      </c>
      <c r="O89" s="250">
        <v>33</v>
      </c>
      <c r="P89" s="250">
        <v>28.93</v>
      </c>
      <c r="Q89" s="250" t="s">
        <v>2</v>
      </c>
      <c r="R89" s="250">
        <v>92</v>
      </c>
      <c r="S89" s="250">
        <v>35</v>
      </c>
      <c r="T89" s="250">
        <v>5.2</v>
      </c>
      <c r="U89" s="250" t="s">
        <v>1</v>
      </c>
      <c r="V89" s="250">
        <v>17</v>
      </c>
      <c r="W89" s="250">
        <v>32</v>
      </c>
      <c r="X89" s="250">
        <v>52.43</v>
      </c>
      <c r="Y89" s="250" t="s">
        <v>2</v>
      </c>
      <c r="Z89" s="250">
        <v>92</v>
      </c>
      <c r="AA89" s="250">
        <v>34</v>
      </c>
      <c r="AB89" s="250">
        <v>10.3</v>
      </c>
      <c r="AC89" s="250" t="s">
        <v>1</v>
      </c>
    </row>
    <row r="90" spans="2:29">
      <c r="B90" s="277"/>
      <c r="C90" s="277"/>
      <c r="D90" s="438"/>
      <c r="E90" s="277"/>
      <c r="F90" s="278"/>
      <c r="G90" s="279"/>
      <c r="H90" s="279"/>
      <c r="I90" s="279"/>
      <c r="J90" s="279"/>
      <c r="K90" s="279"/>
      <c r="L90" s="438"/>
      <c r="M90" s="249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</row>
    <row r="91" spans="2:29" s="168" customFormat="1" ht="36">
      <c r="B91" s="263">
        <v>41</v>
      </c>
      <c r="C91" s="263" t="s">
        <v>1710</v>
      </c>
      <c r="D91" s="431" t="s">
        <v>1313</v>
      </c>
      <c r="E91" s="263" t="s">
        <v>279</v>
      </c>
      <c r="F91" s="246"/>
      <c r="G91" s="247"/>
      <c r="H91" s="247"/>
      <c r="I91" s="247"/>
      <c r="J91" s="247">
        <v>4.8</v>
      </c>
      <c r="K91" s="247">
        <f>I91+J91</f>
        <v>4.8</v>
      </c>
      <c r="L91" s="431" t="s">
        <v>355</v>
      </c>
      <c r="M91" s="264" t="s">
        <v>5</v>
      </c>
      <c r="N91" s="250">
        <v>17</v>
      </c>
      <c r="O91" s="250">
        <v>35</v>
      </c>
      <c r="P91" s="250">
        <v>41.43</v>
      </c>
      <c r="Q91" s="250" t="s">
        <v>2</v>
      </c>
      <c r="R91" s="250">
        <v>92</v>
      </c>
      <c r="S91" s="250">
        <v>49</v>
      </c>
      <c r="T91" s="250">
        <v>59.45</v>
      </c>
      <c r="U91" s="250" t="s">
        <v>1</v>
      </c>
      <c r="V91" s="250">
        <v>17</v>
      </c>
      <c r="W91" s="250">
        <v>35</v>
      </c>
      <c r="X91" s="250">
        <v>14.92</v>
      </c>
      <c r="Y91" s="250" t="s">
        <v>2</v>
      </c>
      <c r="Z91" s="250">
        <v>92</v>
      </c>
      <c r="AA91" s="250">
        <v>51</v>
      </c>
      <c r="AB91" s="250">
        <v>55.12</v>
      </c>
      <c r="AC91" s="250" t="s">
        <v>1</v>
      </c>
    </row>
    <row r="92" spans="2:29">
      <c r="B92" s="277"/>
      <c r="C92" s="277"/>
      <c r="D92" s="438"/>
      <c r="E92" s="277"/>
      <c r="F92" s="278"/>
      <c r="G92" s="279"/>
      <c r="H92" s="279"/>
      <c r="I92" s="279"/>
      <c r="J92" s="279"/>
      <c r="K92" s="279"/>
      <c r="L92" s="438"/>
      <c r="M92" s="249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</row>
    <row r="93" spans="2:29">
      <c r="B93" s="263">
        <v>42</v>
      </c>
      <c r="C93" s="263" t="s">
        <v>1711</v>
      </c>
      <c r="D93" s="431" t="s">
        <v>1312</v>
      </c>
      <c r="E93" s="263" t="s">
        <v>279</v>
      </c>
      <c r="F93" s="246"/>
      <c r="G93" s="247"/>
      <c r="H93" s="247">
        <v>8.3000000000000007</v>
      </c>
      <c r="I93" s="247">
        <v>8.3000000000000007</v>
      </c>
      <c r="J93" s="247"/>
      <c r="K93" s="247">
        <f>I93+J93</f>
        <v>8.3000000000000007</v>
      </c>
      <c r="L93" s="431" t="s">
        <v>1314</v>
      </c>
      <c r="M93" s="264" t="s">
        <v>5</v>
      </c>
      <c r="N93" s="250">
        <v>17</v>
      </c>
      <c r="O93" s="250">
        <v>32</v>
      </c>
      <c r="P93" s="250">
        <v>8.51</v>
      </c>
      <c r="Q93" s="250" t="s">
        <v>2</v>
      </c>
      <c r="R93" s="250">
        <v>92</v>
      </c>
      <c r="S93" s="250">
        <v>36</v>
      </c>
      <c r="T93" s="250">
        <v>5.2</v>
      </c>
      <c r="U93" s="250" t="s">
        <v>1</v>
      </c>
      <c r="V93" s="250">
        <v>17</v>
      </c>
      <c r="W93" s="250">
        <v>34</v>
      </c>
      <c r="X93" s="250">
        <v>19.37</v>
      </c>
      <c r="Y93" s="250" t="s">
        <v>2</v>
      </c>
      <c r="Z93" s="250">
        <v>92</v>
      </c>
      <c r="AA93" s="250">
        <v>34</v>
      </c>
      <c r="AB93" s="250">
        <v>32.78</v>
      </c>
      <c r="AC93" s="250" t="s">
        <v>1</v>
      </c>
    </row>
    <row r="94" spans="2:29">
      <c r="B94" s="277"/>
      <c r="C94" s="277"/>
      <c r="D94" s="438"/>
      <c r="E94" s="277"/>
      <c r="F94" s="278"/>
      <c r="G94" s="279"/>
      <c r="H94" s="279"/>
      <c r="I94" s="279"/>
      <c r="J94" s="279"/>
      <c r="K94" s="279"/>
      <c r="L94" s="438"/>
      <c r="M94" s="249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</row>
    <row r="95" spans="2:29" s="168" customFormat="1" ht="90">
      <c r="B95" s="263">
        <v>43</v>
      </c>
      <c r="C95" s="263" t="s">
        <v>1323</v>
      </c>
      <c r="D95" s="439" t="s">
        <v>1712</v>
      </c>
      <c r="E95" s="263" t="s">
        <v>279</v>
      </c>
      <c r="F95" s="246"/>
      <c r="G95" s="247"/>
      <c r="H95" s="247"/>
      <c r="I95" s="247"/>
      <c r="J95" s="247">
        <v>5.7</v>
      </c>
      <c r="K95" s="247">
        <f>I95+J95</f>
        <v>5.7</v>
      </c>
      <c r="L95" s="431" t="s">
        <v>1718</v>
      </c>
      <c r="M95" s="432" t="s">
        <v>5</v>
      </c>
      <c r="N95" s="433">
        <v>17</v>
      </c>
      <c r="O95" s="274">
        <v>34</v>
      </c>
      <c r="P95" s="274">
        <v>24.08</v>
      </c>
      <c r="Q95" s="434" t="s">
        <v>2</v>
      </c>
      <c r="R95" s="433">
        <v>92</v>
      </c>
      <c r="S95" s="274">
        <v>37</v>
      </c>
      <c r="T95" s="274">
        <v>18</v>
      </c>
      <c r="U95" s="434" t="s">
        <v>1</v>
      </c>
      <c r="V95" s="250">
        <v>17</v>
      </c>
      <c r="W95" s="250">
        <v>36</v>
      </c>
      <c r="X95" s="250">
        <v>8.1999999999999993</v>
      </c>
      <c r="Y95" s="250" t="s">
        <v>2</v>
      </c>
      <c r="Z95" s="250">
        <v>92</v>
      </c>
      <c r="AA95" s="250">
        <v>35</v>
      </c>
      <c r="AB95" s="250">
        <v>18.559999999999999</v>
      </c>
      <c r="AC95" s="250" t="s">
        <v>1</v>
      </c>
    </row>
    <row r="96" spans="2:29" ht="3" customHeight="1">
      <c r="B96" s="62"/>
      <c r="C96" s="62"/>
      <c r="D96" s="95"/>
      <c r="E96" s="62"/>
      <c r="F96" s="440"/>
      <c r="G96" s="63"/>
      <c r="H96" s="63"/>
      <c r="I96" s="63"/>
      <c r="J96" s="63"/>
      <c r="K96" s="63"/>
      <c r="L96" s="95"/>
    </row>
    <row r="97" spans="2:12" ht="9" customHeight="1" thickBot="1">
      <c r="B97" s="62"/>
      <c r="C97" s="62"/>
      <c r="D97" s="95"/>
      <c r="E97" s="62"/>
      <c r="F97" s="440"/>
      <c r="G97" s="63"/>
      <c r="H97" s="63"/>
      <c r="I97" s="63"/>
      <c r="J97" s="63"/>
      <c r="K97" s="63"/>
      <c r="L97" s="95"/>
    </row>
    <row r="98" spans="2:12" ht="21.75" customHeight="1" thickBot="1">
      <c r="B98" s="64">
        <f>SUBTOTAL(3,B10:B95)</f>
        <v>43</v>
      </c>
      <c r="C98" s="65"/>
      <c r="D98" s="66"/>
      <c r="E98" s="65" t="s">
        <v>0</v>
      </c>
      <c r="F98" s="435"/>
      <c r="G98" s="67">
        <f>SUM(G10:G97)</f>
        <v>8</v>
      </c>
      <c r="H98" s="67">
        <f>SUM(H10:H97)</f>
        <v>200.34</v>
      </c>
      <c r="I98" s="67">
        <f>SUM(I10:I97)</f>
        <v>208.34</v>
      </c>
      <c r="J98" s="67">
        <f>SUM(J10:J97)</f>
        <v>124.8</v>
      </c>
      <c r="K98" s="68">
        <f>SUM(K10:K97)</f>
        <v>333.14</v>
      </c>
      <c r="L98" s="297"/>
    </row>
    <row r="99" spans="2:12" ht="8.25" customHeight="1">
      <c r="B99" s="62"/>
      <c r="C99" s="62"/>
      <c r="D99" s="95"/>
      <c r="E99" s="62"/>
      <c r="F99" s="63"/>
      <c r="G99" s="63"/>
      <c r="H99" s="63"/>
      <c r="I99" s="63"/>
      <c r="J99" s="63"/>
      <c r="K99" s="63"/>
      <c r="L99" s="95"/>
    </row>
    <row r="100" spans="2:12">
      <c r="B100" s="62"/>
      <c r="C100" s="62"/>
      <c r="D100" s="95"/>
      <c r="E100" s="62"/>
      <c r="F100" s="63"/>
      <c r="G100" s="63"/>
      <c r="H100" s="63"/>
      <c r="I100" s="63"/>
      <c r="J100" s="63"/>
      <c r="K100" s="63"/>
      <c r="L100" s="95"/>
    </row>
    <row r="101" spans="2:12">
      <c r="B101" s="62"/>
      <c r="C101" s="62"/>
      <c r="D101" s="95"/>
      <c r="E101" s="62"/>
      <c r="F101" s="63"/>
      <c r="G101" s="63"/>
      <c r="H101" s="63"/>
      <c r="I101" s="63"/>
      <c r="J101" s="63"/>
      <c r="K101" s="63"/>
      <c r="L101" s="95"/>
    </row>
    <row r="102" spans="2:12">
      <c r="B102" s="62"/>
      <c r="C102" s="62"/>
      <c r="D102" s="95"/>
      <c r="E102" s="62"/>
      <c r="F102" s="63"/>
      <c r="G102" s="63"/>
      <c r="H102" s="63"/>
      <c r="I102" s="63"/>
      <c r="J102" s="63"/>
      <c r="K102" s="63"/>
      <c r="L102" s="95"/>
    </row>
    <row r="103" spans="2:12">
      <c r="B103" s="62"/>
      <c r="C103" s="62"/>
      <c r="D103" s="95"/>
      <c r="E103" s="62"/>
      <c r="F103" s="63"/>
      <c r="G103" s="63"/>
      <c r="H103" s="63"/>
      <c r="I103" s="63"/>
      <c r="J103" s="63"/>
      <c r="K103" s="63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95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95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95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95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95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95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95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95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95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95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95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95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95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95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95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95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95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95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95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95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95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95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95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95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95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95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95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95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95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95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</row>
    <row r="1029" spans="2:12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</row>
    <row r="1030" spans="2:12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</row>
    <row r="1031" spans="2:12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</row>
    <row r="1032" spans="2:12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</row>
    <row r="1033" spans="2:12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</row>
    <row r="1034" spans="2:12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</row>
    <row r="1035" spans="2:12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</row>
    <row r="1036" spans="2:12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</row>
    <row r="1037" spans="2:12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</row>
    <row r="1038" spans="2:12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</row>
    <row r="1039" spans="2:12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</row>
    <row r="1040" spans="2:12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</row>
    <row r="1041" spans="2:12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</row>
  </sheetData>
  <mergeCells count="22">
    <mergeCell ref="E6:L6"/>
    <mergeCell ref="E5:L5"/>
    <mergeCell ref="E2:AC2"/>
    <mergeCell ref="E3:AC3"/>
    <mergeCell ref="E4:AC4"/>
    <mergeCell ref="N6:AC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>
    <oddFooter>&amp;LJunta Estatal de Caminos&amp;CSubdirección de Planeación&amp;RRed Estatal de Caminos 2022</oddFooter>
  </headerFooter>
  <rowBreaks count="3" manualBreakCount="3">
    <brk id="32" max="29" man="1"/>
    <brk id="56" max="29" man="1"/>
    <brk id="80" max="29" man="1"/>
  </rowBreaks>
  <colBreaks count="1" manualBreakCount="1">
    <brk id="12" max="99" man="1"/>
  </colBreaks>
  <ignoredErrors>
    <ignoredError sqref="K71 K49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3"/>
  </sheetPr>
  <dimension ref="B2:AC1000"/>
  <sheetViews>
    <sheetView view="pageBreakPreview" topLeftCell="A28" zoomScale="90" zoomScaleSheetLayoutView="90" workbookViewId="0">
      <selection activeCell="L55" sqref="L55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3.42578125" style="82" customWidth="1"/>
    <col min="4" max="4" width="42.28515625" style="82" customWidth="1"/>
    <col min="5" max="5" width="13.7109375" style="82" customWidth="1"/>
    <col min="6" max="6" width="12" style="82" customWidth="1"/>
    <col min="7" max="7" width="8.7109375" style="82" customWidth="1"/>
    <col min="8" max="8" width="10.28515625" style="82" customWidth="1"/>
    <col min="9" max="9" width="19" style="82" customWidth="1"/>
    <col min="10" max="10" width="15.140625" style="82" customWidth="1"/>
    <col min="11" max="11" width="13.7109375" style="82" customWidth="1"/>
    <col min="12" max="12" width="33.85546875" style="82" customWidth="1"/>
    <col min="13" max="13" width="24.7109375" style="82" customWidth="1"/>
    <col min="14" max="15" width="4.85546875" style="82" customWidth="1"/>
    <col min="16" max="16" width="5.7109375" style="82" customWidth="1"/>
    <col min="17" max="17" width="3.7109375" style="82" customWidth="1"/>
    <col min="18" max="18" width="4.7109375" style="82" customWidth="1"/>
    <col min="19" max="19" width="4.5703125" style="82" customWidth="1"/>
    <col min="20" max="20" width="7.5703125" style="82" customWidth="1"/>
    <col min="21" max="21" width="3.7109375" style="82" customWidth="1"/>
    <col min="22" max="23" width="5" style="82" customWidth="1"/>
    <col min="24" max="24" width="5.7109375" style="82" customWidth="1"/>
    <col min="25" max="25" width="3.7109375" style="82" customWidth="1"/>
    <col min="26" max="26" width="4.85546875" style="82" customWidth="1"/>
    <col min="27" max="27" width="4.5703125" style="82" customWidth="1"/>
    <col min="28" max="28" width="5.7109375" style="82" customWidth="1"/>
    <col min="29" max="29" width="3.7109375" style="82" customWidth="1"/>
    <col min="30" max="30" width="5.7109375" style="82" customWidth="1"/>
    <col min="31" max="16384" width="11.42578125" style="82"/>
  </cols>
  <sheetData>
    <row r="2" spans="2:29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</row>
    <row r="3" spans="2:29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</row>
    <row r="4" spans="2:29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</row>
    <row r="5" spans="2:29">
      <c r="E5" s="521"/>
      <c r="F5" s="521"/>
      <c r="G5" s="521"/>
      <c r="H5" s="521"/>
      <c r="I5" s="521"/>
      <c r="J5" s="521"/>
      <c r="K5" s="521"/>
      <c r="L5" s="521"/>
    </row>
    <row r="6" spans="2:29" ht="18.75" thickBot="1">
      <c r="E6" s="521" t="s">
        <v>277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29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29" ht="23.2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29" ht="49.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29">
      <c r="B10" s="177"/>
      <c r="C10" s="178"/>
      <c r="D10" s="179"/>
      <c r="E10" s="180"/>
      <c r="F10" s="181"/>
      <c r="G10" s="182"/>
      <c r="H10" s="183"/>
      <c r="I10" s="182"/>
      <c r="J10" s="183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29" ht="36">
      <c r="B11" s="304" t="s">
        <v>62</v>
      </c>
      <c r="C11" s="146" t="s">
        <v>276</v>
      </c>
      <c r="D11" s="305" t="s">
        <v>275</v>
      </c>
      <c r="E11" s="165" t="s">
        <v>222</v>
      </c>
      <c r="F11" s="148"/>
      <c r="G11" s="149"/>
      <c r="H11" s="202">
        <v>14</v>
      </c>
      <c r="I11" s="149">
        <f>SUM(F11:H11)</f>
        <v>14</v>
      </c>
      <c r="J11" s="202"/>
      <c r="K11" s="149">
        <f>SUM(I11:J11)</f>
        <v>14</v>
      </c>
      <c r="L11" s="306" t="s">
        <v>231</v>
      </c>
      <c r="M11" s="82" t="s">
        <v>3</v>
      </c>
      <c r="N11" s="47">
        <v>17</v>
      </c>
      <c r="O11" s="48">
        <v>35</v>
      </c>
      <c r="P11" s="49">
        <v>17.809999999999999</v>
      </c>
      <c r="Q11" s="50" t="s">
        <v>2</v>
      </c>
      <c r="R11" s="47">
        <v>92</v>
      </c>
      <c r="S11" s="48">
        <v>58</v>
      </c>
      <c r="T11" s="49">
        <v>0.6</v>
      </c>
      <c r="U11" s="50" t="s">
        <v>1</v>
      </c>
      <c r="V11" s="47">
        <v>17</v>
      </c>
      <c r="W11" s="48">
        <v>38</v>
      </c>
      <c r="X11" s="49">
        <v>46.91</v>
      </c>
      <c r="Y11" s="50" t="s">
        <v>2</v>
      </c>
      <c r="Z11" s="47">
        <v>93</v>
      </c>
      <c r="AA11" s="48">
        <v>1</v>
      </c>
      <c r="AB11" s="49">
        <v>43.34</v>
      </c>
      <c r="AC11" s="50" t="s">
        <v>1</v>
      </c>
    </row>
    <row r="12" spans="2:29">
      <c r="B12" s="307"/>
      <c r="C12" s="189"/>
      <c r="D12" s="308"/>
      <c r="E12" s="212"/>
      <c r="F12" s="191"/>
      <c r="G12" s="193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29" ht="36">
      <c r="B13" s="304" t="s">
        <v>216</v>
      </c>
      <c r="C13" s="146" t="s">
        <v>274</v>
      </c>
      <c r="D13" s="305" t="s">
        <v>273</v>
      </c>
      <c r="E13" s="165" t="s">
        <v>222</v>
      </c>
      <c r="F13" s="148"/>
      <c r="G13" s="149"/>
      <c r="H13" s="202">
        <v>12</v>
      </c>
      <c r="I13" s="149">
        <f>SUM(F13:H13)</f>
        <v>12</v>
      </c>
      <c r="J13" s="202">
        <v>10.9</v>
      </c>
      <c r="K13" s="149">
        <f>SUM(I13:J13)</f>
        <v>22.9</v>
      </c>
      <c r="L13" s="306" t="s">
        <v>231</v>
      </c>
      <c r="M13" s="82" t="s">
        <v>3</v>
      </c>
      <c r="N13" s="47">
        <v>17</v>
      </c>
      <c r="O13" s="48">
        <v>33</v>
      </c>
      <c r="P13" s="48">
        <v>55.36</v>
      </c>
      <c r="Q13" s="50" t="s">
        <v>2</v>
      </c>
      <c r="R13" s="47">
        <v>92</v>
      </c>
      <c r="S13" s="48">
        <v>57</v>
      </c>
      <c r="T13" s="48">
        <v>2.09</v>
      </c>
      <c r="U13" s="50" t="s">
        <v>1</v>
      </c>
      <c r="V13" s="47">
        <v>17</v>
      </c>
      <c r="W13" s="48">
        <v>44</v>
      </c>
      <c r="X13" s="48">
        <v>6.64</v>
      </c>
      <c r="Y13" s="50" t="s">
        <v>2</v>
      </c>
      <c r="Z13" s="47">
        <v>92</v>
      </c>
      <c r="AA13" s="48">
        <v>55</v>
      </c>
      <c r="AB13" s="48">
        <v>13.96</v>
      </c>
      <c r="AC13" s="50" t="s">
        <v>1</v>
      </c>
    </row>
    <row r="14" spans="2:29">
      <c r="B14" s="307"/>
      <c r="C14" s="189"/>
      <c r="D14" s="308"/>
      <c r="E14" s="212"/>
      <c r="F14" s="191"/>
      <c r="G14" s="193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29" ht="36">
      <c r="B15" s="304" t="s">
        <v>59</v>
      </c>
      <c r="C15" s="146" t="s">
        <v>272</v>
      </c>
      <c r="D15" s="305" t="s">
        <v>271</v>
      </c>
      <c r="E15" s="165" t="s">
        <v>222</v>
      </c>
      <c r="F15" s="148"/>
      <c r="G15" s="149">
        <v>4.3499999999999996</v>
      </c>
      <c r="H15" s="202">
        <v>6.25</v>
      </c>
      <c r="I15" s="149">
        <f>SUM(F15:H15)</f>
        <v>10.6</v>
      </c>
      <c r="J15" s="202"/>
      <c r="K15" s="149">
        <f>SUM(I15:J15)</f>
        <v>10.6</v>
      </c>
      <c r="L15" s="306" t="s">
        <v>270</v>
      </c>
      <c r="M15" s="82" t="s">
        <v>3</v>
      </c>
      <c r="N15" s="47">
        <v>17</v>
      </c>
      <c r="O15" s="48">
        <v>32</v>
      </c>
      <c r="P15" s="48">
        <v>53.41</v>
      </c>
      <c r="Q15" s="50" t="s">
        <v>2</v>
      </c>
      <c r="R15" s="47">
        <v>92</v>
      </c>
      <c r="S15" s="48">
        <v>56</v>
      </c>
      <c r="T15" s="49">
        <v>45.3</v>
      </c>
      <c r="U15" s="50" t="s">
        <v>1</v>
      </c>
      <c r="V15" s="47">
        <v>17</v>
      </c>
      <c r="W15" s="48">
        <v>33</v>
      </c>
      <c r="X15" s="48">
        <v>35.19</v>
      </c>
      <c r="Y15" s="50" t="s">
        <v>2</v>
      </c>
      <c r="Z15" s="47">
        <v>92</v>
      </c>
      <c r="AA15" s="48">
        <v>51</v>
      </c>
      <c r="AB15" s="48">
        <v>42.97</v>
      </c>
      <c r="AC15" s="50" t="s">
        <v>1</v>
      </c>
    </row>
    <row r="16" spans="2:29">
      <c r="B16" s="307"/>
      <c r="C16" s="189"/>
      <c r="D16" s="308"/>
      <c r="E16" s="212"/>
      <c r="F16" s="191"/>
      <c r="G16" s="193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269</v>
      </c>
      <c r="D17" s="305" t="s">
        <v>268</v>
      </c>
      <c r="E17" s="165" t="s">
        <v>222</v>
      </c>
      <c r="F17" s="148"/>
      <c r="G17" s="149"/>
      <c r="H17" s="202">
        <v>3</v>
      </c>
      <c r="I17" s="149">
        <f>SUM(F17:H17)</f>
        <v>3</v>
      </c>
      <c r="J17" s="202"/>
      <c r="K17" s="149">
        <f>SUM(I17:J17)</f>
        <v>3</v>
      </c>
      <c r="L17" s="306" t="s">
        <v>267</v>
      </c>
      <c r="M17" s="82" t="s">
        <v>3</v>
      </c>
      <c r="N17" s="47">
        <v>17</v>
      </c>
      <c r="O17" s="48">
        <v>33</v>
      </c>
      <c r="P17" s="48">
        <v>55.36</v>
      </c>
      <c r="Q17" s="50" t="s">
        <v>2</v>
      </c>
      <c r="R17" s="47">
        <v>92</v>
      </c>
      <c r="S17" s="48">
        <v>57</v>
      </c>
      <c r="T17" s="49">
        <v>2.9</v>
      </c>
      <c r="U17" s="50" t="s">
        <v>1</v>
      </c>
      <c r="V17" s="47">
        <v>17</v>
      </c>
      <c r="W17" s="48">
        <v>33</v>
      </c>
      <c r="X17" s="48">
        <v>32.99</v>
      </c>
      <c r="Y17" s="50" t="s">
        <v>2</v>
      </c>
      <c r="Z17" s="47">
        <v>92</v>
      </c>
      <c r="AA17" s="48">
        <v>55</v>
      </c>
      <c r="AB17" s="48">
        <v>26.12</v>
      </c>
      <c r="AC17" s="50" t="s">
        <v>1</v>
      </c>
    </row>
    <row r="18" spans="2:29">
      <c r="B18" s="307"/>
      <c r="C18" s="189"/>
      <c r="D18" s="308"/>
      <c r="E18" s="212"/>
      <c r="F18" s="191"/>
      <c r="G18" s="193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266</v>
      </c>
      <c r="D19" s="305" t="s">
        <v>225</v>
      </c>
      <c r="E19" s="165" t="s">
        <v>222</v>
      </c>
      <c r="F19" s="148"/>
      <c r="G19" s="149"/>
      <c r="H19" s="202">
        <v>6.8</v>
      </c>
      <c r="I19" s="149">
        <f>SUM(F19:H19)</f>
        <v>6.8</v>
      </c>
      <c r="J19" s="202"/>
      <c r="K19" s="149">
        <f>SUM(I19:J19)</f>
        <v>6.8</v>
      </c>
      <c r="L19" s="306" t="s">
        <v>234</v>
      </c>
      <c r="M19" s="82" t="s">
        <v>3</v>
      </c>
      <c r="N19" s="47">
        <v>17</v>
      </c>
      <c r="O19" s="48">
        <v>31</v>
      </c>
      <c r="P19" s="48">
        <v>0.64</v>
      </c>
      <c r="Q19" s="50" t="s">
        <v>2</v>
      </c>
      <c r="R19" s="47">
        <v>92</v>
      </c>
      <c r="S19" s="48">
        <v>55</v>
      </c>
      <c r="T19" s="48">
        <v>26.41</v>
      </c>
      <c r="U19" s="50" t="s">
        <v>1</v>
      </c>
      <c r="V19" s="47">
        <v>17</v>
      </c>
      <c r="W19" s="48">
        <v>30</v>
      </c>
      <c r="X19" s="48">
        <v>18.79</v>
      </c>
      <c r="Y19" s="50" t="s">
        <v>2</v>
      </c>
      <c r="Z19" s="47">
        <v>92</v>
      </c>
      <c r="AA19" s="48">
        <v>54</v>
      </c>
      <c r="AB19" s="48">
        <v>26.46</v>
      </c>
      <c r="AC19" s="50" t="s">
        <v>1</v>
      </c>
    </row>
    <row r="20" spans="2:29">
      <c r="B20" s="307"/>
      <c r="C20" s="189"/>
      <c r="D20" s="308"/>
      <c r="E20" s="212"/>
      <c r="F20" s="191"/>
      <c r="G20" s="193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>
      <c r="B21" s="304" t="s">
        <v>55</v>
      </c>
      <c r="C21" s="146" t="s">
        <v>265</v>
      </c>
      <c r="D21" s="305" t="s">
        <v>264</v>
      </c>
      <c r="E21" s="165" t="s">
        <v>222</v>
      </c>
      <c r="F21" s="148"/>
      <c r="G21" s="149"/>
      <c r="H21" s="202">
        <v>4.3</v>
      </c>
      <c r="I21" s="149">
        <f>SUM(F21:H21)</f>
        <v>4.3</v>
      </c>
      <c r="J21" s="202"/>
      <c r="K21" s="149">
        <f>SUM(I21:J21)</f>
        <v>4.3</v>
      </c>
      <c r="L21" s="306" t="s">
        <v>263</v>
      </c>
      <c r="M21" s="82" t="s">
        <v>3</v>
      </c>
      <c r="N21" s="47">
        <v>17</v>
      </c>
      <c r="O21" s="48">
        <v>32</v>
      </c>
      <c r="P21" s="48">
        <v>56.35</v>
      </c>
      <c r="Q21" s="50" t="s">
        <v>2</v>
      </c>
      <c r="R21" s="47">
        <v>92</v>
      </c>
      <c r="S21" s="48">
        <v>55</v>
      </c>
      <c r="T21" s="48">
        <v>53.09</v>
      </c>
      <c r="U21" s="50" t="s">
        <v>1</v>
      </c>
      <c r="V21" s="47">
        <v>17</v>
      </c>
      <c r="W21" s="48">
        <v>31</v>
      </c>
      <c r="X21" s="48">
        <v>0.64</v>
      </c>
      <c r="Y21" s="50" t="s">
        <v>2</v>
      </c>
      <c r="Z21" s="47">
        <v>92</v>
      </c>
      <c r="AA21" s="48">
        <v>55</v>
      </c>
      <c r="AB21" s="48">
        <v>26.41</v>
      </c>
      <c r="AC21" s="50" t="s">
        <v>1</v>
      </c>
    </row>
    <row r="22" spans="2:29">
      <c r="B22" s="307"/>
      <c r="C22" s="189"/>
      <c r="D22" s="308"/>
      <c r="E22" s="212"/>
      <c r="F22" s="191"/>
      <c r="G22" s="193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262</v>
      </c>
      <c r="D23" s="305" t="s">
        <v>261</v>
      </c>
      <c r="E23" s="165" t="s">
        <v>222</v>
      </c>
      <c r="F23" s="148"/>
      <c r="G23" s="149"/>
      <c r="H23" s="202"/>
      <c r="I23" s="149">
        <f>SUM(F23:H23)</f>
        <v>0</v>
      </c>
      <c r="J23" s="347">
        <v>7.6</v>
      </c>
      <c r="K23" s="149">
        <f>SUM(I23:J23)</f>
        <v>7.6</v>
      </c>
      <c r="L23" s="306" t="s">
        <v>239</v>
      </c>
      <c r="M23" s="82" t="s">
        <v>5</v>
      </c>
      <c r="N23" s="47">
        <v>17</v>
      </c>
      <c r="O23" s="48">
        <v>39</v>
      </c>
      <c r="P23" s="48">
        <v>27.63</v>
      </c>
      <c r="Q23" s="50" t="s">
        <v>2</v>
      </c>
      <c r="R23" s="47">
        <v>92</v>
      </c>
      <c r="S23" s="48">
        <v>56</v>
      </c>
      <c r="T23" s="48">
        <v>11.48</v>
      </c>
      <c r="U23" s="50" t="s">
        <v>1</v>
      </c>
      <c r="V23" s="47">
        <v>17</v>
      </c>
      <c r="W23" s="48">
        <v>44</v>
      </c>
      <c r="X23" s="48">
        <v>0.81</v>
      </c>
      <c r="Y23" s="50" t="s">
        <v>2</v>
      </c>
      <c r="Z23" s="47">
        <v>92</v>
      </c>
      <c r="AA23" s="48">
        <v>55</v>
      </c>
      <c r="AB23" s="48">
        <v>27.42</v>
      </c>
      <c r="AC23" s="50" t="s">
        <v>1</v>
      </c>
    </row>
    <row r="24" spans="2:29">
      <c r="B24" s="307"/>
      <c r="C24" s="189"/>
      <c r="D24" s="308"/>
      <c r="E24" s="212"/>
      <c r="F24" s="191"/>
      <c r="G24" s="193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>
      <c r="B25" s="304" t="s">
        <v>53</v>
      </c>
      <c r="C25" s="146" t="s">
        <v>260</v>
      </c>
      <c r="D25" s="305" t="s">
        <v>259</v>
      </c>
      <c r="E25" s="165" t="s">
        <v>222</v>
      </c>
      <c r="F25" s="148"/>
      <c r="G25" s="149"/>
      <c r="H25" s="202">
        <v>7</v>
      </c>
      <c r="I25" s="149">
        <f>SUM(F25:H25)</f>
        <v>7</v>
      </c>
      <c r="J25" s="202"/>
      <c r="K25" s="149">
        <f>SUM(I25:J25)</f>
        <v>7</v>
      </c>
      <c r="L25" s="306" t="s">
        <v>239</v>
      </c>
      <c r="M25" s="82" t="s">
        <v>3</v>
      </c>
      <c r="N25" s="47">
        <v>17</v>
      </c>
      <c r="O25" s="48">
        <v>35</v>
      </c>
      <c r="P25" s="48">
        <v>57.73</v>
      </c>
      <c r="Q25" s="50" t="s">
        <v>2</v>
      </c>
      <c r="R25" s="47">
        <v>92</v>
      </c>
      <c r="S25" s="48">
        <v>56</v>
      </c>
      <c r="T25" s="48">
        <v>37.090000000000003</v>
      </c>
      <c r="U25" s="50" t="s">
        <v>1</v>
      </c>
      <c r="V25" s="47">
        <v>17</v>
      </c>
      <c r="W25" s="48">
        <v>37</v>
      </c>
      <c r="X25" s="48">
        <v>14.07</v>
      </c>
      <c r="Y25" s="50" t="s">
        <v>2</v>
      </c>
      <c r="Z25" s="47">
        <v>92</v>
      </c>
      <c r="AA25" s="48">
        <v>53</v>
      </c>
      <c r="AB25" s="48">
        <v>29.5</v>
      </c>
      <c r="AC25" s="50" t="s">
        <v>1</v>
      </c>
    </row>
    <row r="26" spans="2:29">
      <c r="B26" s="307"/>
      <c r="C26" s="189"/>
      <c r="D26" s="308"/>
      <c r="E26" s="212"/>
      <c r="F26" s="191"/>
      <c r="G26" s="193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>
      <c r="B27" s="304" t="s">
        <v>52</v>
      </c>
      <c r="C27" s="146" t="s">
        <v>258</v>
      </c>
      <c r="D27" s="305" t="s">
        <v>221</v>
      </c>
      <c r="E27" s="165" t="s">
        <v>222</v>
      </c>
      <c r="F27" s="148"/>
      <c r="G27" s="149"/>
      <c r="H27" s="202">
        <v>4.0999999999999996</v>
      </c>
      <c r="I27" s="149">
        <f>SUM(F27:H27)</f>
        <v>4.0999999999999996</v>
      </c>
      <c r="J27" s="202"/>
      <c r="K27" s="149">
        <f>SUM(I27:J27)</f>
        <v>4.0999999999999996</v>
      </c>
      <c r="L27" s="306" t="s">
        <v>242</v>
      </c>
      <c r="M27" s="82" t="s">
        <v>3</v>
      </c>
      <c r="N27" s="47">
        <v>17</v>
      </c>
      <c r="O27" s="48">
        <v>33</v>
      </c>
      <c r="P27" s="48">
        <v>35.19</v>
      </c>
      <c r="Q27" s="50" t="s">
        <v>2</v>
      </c>
      <c r="R27" s="47">
        <v>92</v>
      </c>
      <c r="S27" s="48">
        <v>51</v>
      </c>
      <c r="T27" s="48">
        <v>42.97</v>
      </c>
      <c r="U27" s="50" t="s">
        <v>1</v>
      </c>
      <c r="V27" s="47">
        <v>17</v>
      </c>
      <c r="W27" s="48">
        <v>33</v>
      </c>
      <c r="X27" s="48">
        <v>57.04</v>
      </c>
      <c r="Y27" s="50" t="s">
        <v>2</v>
      </c>
      <c r="Z27" s="47">
        <v>92</v>
      </c>
      <c r="AA27" s="48">
        <v>53</v>
      </c>
      <c r="AB27" s="48">
        <v>22.64</v>
      </c>
      <c r="AC27" s="50" t="s">
        <v>1</v>
      </c>
    </row>
    <row r="28" spans="2:29">
      <c r="B28" s="307"/>
      <c r="C28" s="189"/>
      <c r="D28" s="308"/>
      <c r="E28" s="212"/>
      <c r="F28" s="191"/>
      <c r="G28" s="193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257</v>
      </c>
      <c r="D29" s="305" t="s">
        <v>256</v>
      </c>
      <c r="E29" s="165" t="s">
        <v>222</v>
      </c>
      <c r="F29" s="148"/>
      <c r="G29" s="149"/>
      <c r="H29" s="202">
        <v>1.5</v>
      </c>
      <c r="I29" s="149">
        <f>SUM(F29:H29)</f>
        <v>1.5</v>
      </c>
      <c r="J29" s="202">
        <v>4.0999999999999996</v>
      </c>
      <c r="K29" s="149">
        <f>SUM(I29:J29)</f>
        <v>5.6</v>
      </c>
      <c r="L29" s="306" t="s">
        <v>231</v>
      </c>
      <c r="M29" s="82" t="s">
        <v>10</v>
      </c>
      <c r="N29" s="47">
        <v>17</v>
      </c>
      <c r="O29" s="48">
        <v>39</v>
      </c>
      <c r="P29" s="48">
        <v>25.8</v>
      </c>
      <c r="Q29" s="50" t="s">
        <v>2</v>
      </c>
      <c r="R29" s="47">
        <v>92</v>
      </c>
      <c r="S29" s="48">
        <v>58</v>
      </c>
      <c r="T29" s="48">
        <v>2.97</v>
      </c>
      <c r="U29" s="50" t="s">
        <v>1</v>
      </c>
      <c r="V29" s="47">
        <v>17</v>
      </c>
      <c r="W29" s="48">
        <v>40</v>
      </c>
      <c r="X29" s="48">
        <v>27.88</v>
      </c>
      <c r="Y29" s="50" t="s">
        <v>2</v>
      </c>
      <c r="Z29" s="47">
        <v>92</v>
      </c>
      <c r="AA29" s="48">
        <v>59</v>
      </c>
      <c r="AB29" s="48">
        <v>10.44</v>
      </c>
      <c r="AC29" s="50" t="s">
        <v>1</v>
      </c>
    </row>
    <row r="30" spans="2:29">
      <c r="B30" s="307"/>
      <c r="C30" s="189"/>
      <c r="D30" s="308"/>
      <c r="E30" s="212"/>
      <c r="F30" s="191"/>
      <c r="G30" s="193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>
      <c r="B31" s="304" t="s">
        <v>50</v>
      </c>
      <c r="C31" s="146" t="s">
        <v>255</v>
      </c>
      <c r="D31" s="305" t="s">
        <v>254</v>
      </c>
      <c r="E31" s="165" t="s">
        <v>222</v>
      </c>
      <c r="F31" s="148"/>
      <c r="G31" s="149"/>
      <c r="H31" s="202"/>
      <c r="I31" s="149">
        <f>SUM(F31:H31)</f>
        <v>0</v>
      </c>
      <c r="J31" s="202">
        <v>1.6</v>
      </c>
      <c r="K31" s="149">
        <f>SUM(I31:J31)</f>
        <v>1.6</v>
      </c>
      <c r="L31" s="306" t="s">
        <v>245</v>
      </c>
      <c r="M31" s="82" t="s">
        <v>5</v>
      </c>
      <c r="N31" s="47">
        <v>17</v>
      </c>
      <c r="O31" s="48">
        <v>33</v>
      </c>
      <c r="P31" s="48">
        <v>12.68</v>
      </c>
      <c r="Q31" s="50" t="s">
        <v>2</v>
      </c>
      <c r="R31" s="47">
        <v>92</v>
      </c>
      <c r="S31" s="48">
        <v>58</v>
      </c>
      <c r="T31" s="48">
        <v>49.07</v>
      </c>
      <c r="U31" s="50" t="s">
        <v>1</v>
      </c>
      <c r="V31" s="47">
        <v>17</v>
      </c>
      <c r="W31" s="48">
        <v>32</v>
      </c>
      <c r="X31" s="48">
        <v>53.39</v>
      </c>
      <c r="Y31" s="50" t="s">
        <v>2</v>
      </c>
      <c r="Z31" s="47">
        <v>92</v>
      </c>
      <c r="AA31" s="48">
        <v>58</v>
      </c>
      <c r="AB31" s="48">
        <v>9.52</v>
      </c>
      <c r="AC31" s="50" t="s">
        <v>1</v>
      </c>
    </row>
    <row r="32" spans="2:29">
      <c r="B32" s="307"/>
      <c r="C32" s="189"/>
      <c r="D32" s="308"/>
      <c r="E32" s="212"/>
      <c r="F32" s="191"/>
      <c r="G32" s="193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253</v>
      </c>
      <c r="D33" s="305" t="s">
        <v>252</v>
      </c>
      <c r="E33" s="165" t="s">
        <v>222</v>
      </c>
      <c r="F33" s="148"/>
      <c r="G33" s="149"/>
      <c r="H33" s="202">
        <v>14</v>
      </c>
      <c r="I33" s="149">
        <f>SUM(F33:H33)</f>
        <v>14</v>
      </c>
      <c r="J33" s="202">
        <v>0</v>
      </c>
      <c r="K33" s="149">
        <f>SUM(I33:J33)</f>
        <v>14</v>
      </c>
      <c r="L33" s="306" t="s">
        <v>251</v>
      </c>
      <c r="M33" s="82" t="s">
        <v>3</v>
      </c>
      <c r="N33" s="47">
        <v>17</v>
      </c>
      <c r="O33" s="48">
        <v>39</v>
      </c>
      <c r="P33" s="48">
        <v>8.18</v>
      </c>
      <c r="Q33" s="50" t="s">
        <v>2</v>
      </c>
      <c r="R33" s="47">
        <v>92</v>
      </c>
      <c r="S33" s="48">
        <v>57</v>
      </c>
      <c r="T33" s="49">
        <v>47.3</v>
      </c>
      <c r="U33" s="50" t="s">
        <v>1</v>
      </c>
      <c r="V33" s="47">
        <v>17</v>
      </c>
      <c r="W33" s="48">
        <v>42</v>
      </c>
      <c r="X33" s="48">
        <v>20.170000000000002</v>
      </c>
      <c r="Y33" s="50" t="s">
        <v>2</v>
      </c>
      <c r="Z33" s="47">
        <v>93</v>
      </c>
      <c r="AA33" s="48">
        <v>2</v>
      </c>
      <c r="AB33" s="48">
        <v>5.85</v>
      </c>
      <c r="AC33" s="50" t="s">
        <v>1</v>
      </c>
    </row>
    <row r="34" spans="2:29">
      <c r="B34" s="307"/>
      <c r="C34" s="189"/>
      <c r="D34" s="308"/>
      <c r="E34" s="212"/>
      <c r="F34" s="191"/>
      <c r="G34" s="193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>
      <c r="B35" s="304" t="s">
        <v>47</v>
      </c>
      <c r="C35" s="146" t="s">
        <v>250</v>
      </c>
      <c r="D35" s="305" t="s">
        <v>249</v>
      </c>
      <c r="E35" s="165" t="s">
        <v>222</v>
      </c>
      <c r="F35" s="148"/>
      <c r="G35" s="149"/>
      <c r="H35" s="202">
        <v>6.9</v>
      </c>
      <c r="I35" s="149">
        <f>SUM(F35:H35)</f>
        <v>6.9</v>
      </c>
      <c r="J35" s="202"/>
      <c r="K35" s="149">
        <f>SUM(I35:J35)</f>
        <v>6.9</v>
      </c>
      <c r="L35" s="306" t="s">
        <v>248</v>
      </c>
      <c r="M35" s="82" t="s">
        <v>3</v>
      </c>
      <c r="N35" s="47">
        <v>17</v>
      </c>
      <c r="O35" s="48">
        <v>32</v>
      </c>
      <c r="P35" s="48">
        <v>40.69</v>
      </c>
      <c r="Q35" s="50" t="s">
        <v>2</v>
      </c>
      <c r="R35" s="47">
        <v>92</v>
      </c>
      <c r="S35" s="48">
        <v>57</v>
      </c>
      <c r="T35" s="49">
        <v>1.1000000000000001</v>
      </c>
      <c r="U35" s="50" t="s">
        <v>1</v>
      </c>
      <c r="V35" s="47">
        <v>17</v>
      </c>
      <c r="W35" s="48">
        <v>29</v>
      </c>
      <c r="X35" s="48">
        <v>39.24</v>
      </c>
      <c r="Y35" s="50" t="s">
        <v>2</v>
      </c>
      <c r="Z35" s="47">
        <v>92</v>
      </c>
      <c r="AA35" s="48">
        <v>57</v>
      </c>
      <c r="AB35" s="48">
        <v>21.79</v>
      </c>
      <c r="AC35" s="50" t="s">
        <v>1</v>
      </c>
    </row>
    <row r="36" spans="2:29">
      <c r="B36" s="340"/>
      <c r="C36" s="212"/>
      <c r="D36" s="341"/>
      <c r="E36" s="212"/>
      <c r="F36" s="191"/>
      <c r="G36" s="193"/>
      <c r="H36" s="191"/>
      <c r="I36" s="193"/>
      <c r="J36" s="191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>
      <c r="B37" s="304" t="s">
        <v>46</v>
      </c>
      <c r="C37" s="146" t="s">
        <v>247</v>
      </c>
      <c r="D37" s="305" t="s">
        <v>246</v>
      </c>
      <c r="E37" s="165" t="s">
        <v>222</v>
      </c>
      <c r="F37" s="148"/>
      <c r="G37" s="149"/>
      <c r="H37" s="202">
        <v>4.4000000000000004</v>
      </c>
      <c r="I37" s="149">
        <f>SUM(F37:H37)</f>
        <v>4.4000000000000004</v>
      </c>
      <c r="J37" s="202">
        <v>0</v>
      </c>
      <c r="K37" s="149">
        <f>SUM(I37:J37)</f>
        <v>4.4000000000000004</v>
      </c>
      <c r="L37" s="306" t="s">
        <v>245</v>
      </c>
      <c r="M37" s="82" t="s">
        <v>3</v>
      </c>
      <c r="N37" s="47">
        <v>17</v>
      </c>
      <c r="O37" s="48">
        <v>33</v>
      </c>
      <c r="P37" s="48">
        <v>19.82</v>
      </c>
      <c r="Q37" s="50" t="s">
        <v>2</v>
      </c>
      <c r="R37" s="47">
        <v>92</v>
      </c>
      <c r="S37" s="48">
        <v>58</v>
      </c>
      <c r="T37" s="48">
        <v>49.87</v>
      </c>
      <c r="U37" s="50" t="s">
        <v>1</v>
      </c>
      <c r="V37" s="47">
        <v>17</v>
      </c>
      <c r="W37" s="48">
        <v>31</v>
      </c>
      <c r="X37" s="48">
        <v>16.62</v>
      </c>
      <c r="Y37" s="50" t="s">
        <v>2</v>
      </c>
      <c r="Z37" s="47">
        <v>92</v>
      </c>
      <c r="AA37" s="48">
        <v>59</v>
      </c>
      <c r="AB37" s="48">
        <v>6.93</v>
      </c>
      <c r="AC37" s="50" t="s">
        <v>1</v>
      </c>
    </row>
    <row r="38" spans="2:29">
      <c r="B38" s="307"/>
      <c r="C38" s="189"/>
      <c r="D38" s="308"/>
      <c r="E38" s="212"/>
      <c r="F38" s="191"/>
      <c r="G38" s="193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>
      <c r="B39" s="304" t="s">
        <v>45</v>
      </c>
      <c r="C39" s="146" t="s">
        <v>244</v>
      </c>
      <c r="D39" s="305" t="s">
        <v>243</v>
      </c>
      <c r="E39" s="165" t="s">
        <v>222</v>
      </c>
      <c r="F39" s="148"/>
      <c r="G39" s="149"/>
      <c r="H39" s="202">
        <v>3.3</v>
      </c>
      <c r="I39" s="149">
        <f>SUM(F39:H39)</f>
        <v>3.3</v>
      </c>
      <c r="J39" s="202"/>
      <c r="K39" s="149">
        <f>SUM(I39:J39)</f>
        <v>3.3</v>
      </c>
      <c r="L39" s="306" t="s">
        <v>242</v>
      </c>
      <c r="M39" s="82" t="s">
        <v>3</v>
      </c>
      <c r="N39" s="47">
        <v>17</v>
      </c>
      <c r="O39" s="48">
        <v>32</v>
      </c>
      <c r="P39" s="48">
        <v>56.12</v>
      </c>
      <c r="Q39" s="50" t="s">
        <v>2</v>
      </c>
      <c r="R39" s="47">
        <v>92</v>
      </c>
      <c r="S39" s="48">
        <v>53</v>
      </c>
      <c r="T39" s="48">
        <v>7.37</v>
      </c>
      <c r="U39" s="50" t="s">
        <v>1</v>
      </c>
      <c r="V39" s="47">
        <v>17</v>
      </c>
      <c r="W39" s="48">
        <v>32</v>
      </c>
      <c r="X39" s="48">
        <v>3.16</v>
      </c>
      <c r="Y39" s="50" t="s">
        <v>2</v>
      </c>
      <c r="Z39" s="47">
        <v>92</v>
      </c>
      <c r="AA39" s="48">
        <v>51</v>
      </c>
      <c r="AB39" s="48">
        <v>50.55</v>
      </c>
      <c r="AC39" s="50" t="s">
        <v>1</v>
      </c>
    </row>
    <row r="40" spans="2:29">
      <c r="B40" s="307"/>
      <c r="C40" s="189"/>
      <c r="D40" s="308"/>
      <c r="E40" s="212"/>
      <c r="F40" s="191"/>
      <c r="G40" s="193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>
      <c r="B41" s="304" t="s">
        <v>44</v>
      </c>
      <c r="C41" s="146" t="s">
        <v>241</v>
      </c>
      <c r="D41" s="305" t="s">
        <v>240</v>
      </c>
      <c r="E41" s="165" t="s">
        <v>222</v>
      </c>
      <c r="F41" s="148"/>
      <c r="G41" s="149"/>
      <c r="H41" s="202">
        <v>4</v>
      </c>
      <c r="I41" s="149">
        <v>4</v>
      </c>
      <c r="J41" s="202"/>
      <c r="K41" s="149">
        <f>SUM(I41:J41)</f>
        <v>4</v>
      </c>
      <c r="L41" s="306" t="s">
        <v>239</v>
      </c>
      <c r="M41" s="82" t="s">
        <v>5</v>
      </c>
      <c r="N41" s="47">
        <v>17</v>
      </c>
      <c r="O41" s="48">
        <v>38</v>
      </c>
      <c r="P41" s="48">
        <v>13.73</v>
      </c>
      <c r="Q41" s="50" t="s">
        <v>2</v>
      </c>
      <c r="R41" s="47">
        <v>92</v>
      </c>
      <c r="S41" s="48">
        <v>57</v>
      </c>
      <c r="T41" s="48">
        <v>3.03</v>
      </c>
      <c r="U41" s="50" t="s">
        <v>1</v>
      </c>
      <c r="V41" s="47">
        <v>17</v>
      </c>
      <c r="W41" s="48">
        <v>37</v>
      </c>
      <c r="X41" s="48">
        <v>27.21</v>
      </c>
      <c r="Y41" s="50" t="s">
        <v>2</v>
      </c>
      <c r="Z41" s="47">
        <v>92</v>
      </c>
      <c r="AA41" s="48">
        <v>55</v>
      </c>
      <c r="AB41" s="48">
        <v>53.08</v>
      </c>
      <c r="AC41" s="50" t="s">
        <v>1</v>
      </c>
    </row>
    <row r="42" spans="2:29">
      <c r="B42" s="307"/>
      <c r="C42" s="189"/>
      <c r="D42" s="308"/>
      <c r="E42" s="212"/>
      <c r="F42" s="191"/>
      <c r="G42" s="193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40.5" customHeight="1">
      <c r="B43" s="304" t="s">
        <v>43</v>
      </c>
      <c r="C43" s="146" t="s">
        <v>238</v>
      </c>
      <c r="D43" s="305" t="s">
        <v>237</v>
      </c>
      <c r="E43" s="165" t="s">
        <v>222</v>
      </c>
      <c r="F43" s="148"/>
      <c r="G43" s="149"/>
      <c r="H43" s="202">
        <v>3.5</v>
      </c>
      <c r="I43" s="149">
        <f>SUM(F43:H43)</f>
        <v>3.5</v>
      </c>
      <c r="J43" s="202">
        <v>4.5</v>
      </c>
      <c r="K43" s="149">
        <f>SUM(I43:J43)</f>
        <v>8</v>
      </c>
      <c r="L43" s="306" t="s">
        <v>231</v>
      </c>
      <c r="M43" s="82" t="s">
        <v>10</v>
      </c>
      <c r="N43" s="47">
        <v>17</v>
      </c>
      <c r="O43" s="48">
        <v>42</v>
      </c>
      <c r="P43" s="48">
        <v>34.31</v>
      </c>
      <c r="Q43" s="50" t="s">
        <v>2</v>
      </c>
      <c r="R43" s="47">
        <v>92</v>
      </c>
      <c r="S43" s="48">
        <v>57</v>
      </c>
      <c r="T43" s="48">
        <v>13.85</v>
      </c>
      <c r="U43" s="50" t="s">
        <v>1</v>
      </c>
      <c r="V43" s="47">
        <v>17</v>
      </c>
      <c r="W43" s="48">
        <v>45</v>
      </c>
      <c r="X43" s="48">
        <v>33.69</v>
      </c>
      <c r="Y43" s="50" t="s">
        <v>2</v>
      </c>
      <c r="Z43" s="47">
        <v>92</v>
      </c>
      <c r="AA43" s="48">
        <v>57</v>
      </c>
      <c r="AB43" s="48">
        <v>15.75</v>
      </c>
      <c r="AC43" s="50" t="s">
        <v>1</v>
      </c>
    </row>
    <row r="44" spans="2:29">
      <c r="B44" s="307"/>
      <c r="C44" s="189"/>
      <c r="D44" s="308"/>
      <c r="E44" s="212"/>
      <c r="F44" s="191"/>
      <c r="G44" s="193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>
      <c r="B45" s="304" t="s">
        <v>42</v>
      </c>
      <c r="C45" s="146" t="s">
        <v>236</v>
      </c>
      <c r="D45" s="305" t="s">
        <v>235</v>
      </c>
      <c r="E45" s="165" t="s">
        <v>222</v>
      </c>
      <c r="F45" s="148"/>
      <c r="G45" s="149"/>
      <c r="H45" s="202">
        <v>7.4</v>
      </c>
      <c r="I45" s="149">
        <f>SUM(F45:H45)</f>
        <v>7.4</v>
      </c>
      <c r="J45" s="202">
        <v>0</v>
      </c>
      <c r="K45" s="149">
        <f>SUM(I45:J45)</f>
        <v>7.4</v>
      </c>
      <c r="L45" s="306" t="s">
        <v>234</v>
      </c>
      <c r="M45" s="82" t="s">
        <v>3</v>
      </c>
      <c r="N45" s="47">
        <v>17</v>
      </c>
      <c r="O45" s="48">
        <v>30</v>
      </c>
      <c r="P45" s="48">
        <v>33.130000000000003</v>
      </c>
      <c r="Q45" s="50" t="s">
        <v>2</v>
      </c>
      <c r="R45" s="47">
        <v>92</v>
      </c>
      <c r="S45" s="48">
        <v>54</v>
      </c>
      <c r="T45" s="48">
        <v>54.82</v>
      </c>
      <c r="U45" s="50" t="s">
        <v>1</v>
      </c>
      <c r="V45" s="47">
        <v>17</v>
      </c>
      <c r="W45" s="48">
        <v>28</v>
      </c>
      <c r="X45" s="48">
        <v>12.23</v>
      </c>
      <c r="Y45" s="50" t="s">
        <v>2</v>
      </c>
      <c r="Z45" s="47">
        <v>92</v>
      </c>
      <c r="AA45" s="48">
        <v>53</v>
      </c>
      <c r="AB45" s="48">
        <v>44.04</v>
      </c>
      <c r="AC45" s="50" t="s">
        <v>1</v>
      </c>
    </row>
    <row r="46" spans="2:29">
      <c r="B46" s="307"/>
      <c r="C46" s="189"/>
      <c r="D46" s="308"/>
      <c r="E46" s="212"/>
      <c r="F46" s="191"/>
      <c r="G46" s="193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233</v>
      </c>
      <c r="D47" s="305" t="s">
        <v>232</v>
      </c>
      <c r="E47" s="165" t="s">
        <v>222</v>
      </c>
      <c r="F47" s="148"/>
      <c r="G47" s="149"/>
      <c r="H47" s="202"/>
      <c r="I47" s="149">
        <f>SUM(F47:H47)</f>
        <v>0</v>
      </c>
      <c r="J47" s="202">
        <v>3</v>
      </c>
      <c r="K47" s="149">
        <f>SUM(I47:J47)</f>
        <v>3</v>
      </c>
      <c r="L47" s="306" t="s">
        <v>231</v>
      </c>
      <c r="M47" s="82" t="s">
        <v>5</v>
      </c>
      <c r="N47" s="47">
        <v>17</v>
      </c>
      <c r="O47" s="48">
        <v>40</v>
      </c>
      <c r="P47" s="48">
        <v>18.3</v>
      </c>
      <c r="Q47" s="50" t="s">
        <v>2</v>
      </c>
      <c r="R47" s="47">
        <v>92</v>
      </c>
      <c r="S47" s="48">
        <v>56</v>
      </c>
      <c r="T47" s="48">
        <v>55.22</v>
      </c>
      <c r="U47" s="50" t="s">
        <v>1</v>
      </c>
      <c r="V47" s="47">
        <v>17</v>
      </c>
      <c r="W47" s="48">
        <v>41</v>
      </c>
      <c r="X47" s="48">
        <v>13.95</v>
      </c>
      <c r="Y47" s="50" t="s">
        <v>2</v>
      </c>
      <c r="Z47" s="47">
        <v>92</v>
      </c>
      <c r="AA47" s="48">
        <v>58</v>
      </c>
      <c r="AB47" s="48">
        <v>4.0599999999999996</v>
      </c>
      <c r="AC47" s="50" t="s">
        <v>1</v>
      </c>
    </row>
    <row r="48" spans="2:29">
      <c r="B48" s="307"/>
      <c r="C48" s="189"/>
      <c r="D48" s="308"/>
      <c r="E48" s="212"/>
      <c r="F48" s="191"/>
      <c r="G48" s="193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230</v>
      </c>
      <c r="D49" s="305" t="s">
        <v>229</v>
      </c>
      <c r="E49" s="165" t="s">
        <v>222</v>
      </c>
      <c r="F49" s="148"/>
      <c r="G49" s="149"/>
      <c r="H49" s="202"/>
      <c r="I49" s="149">
        <f>SUM(F49:H49)</f>
        <v>0</v>
      </c>
      <c r="J49" s="202">
        <v>10.7</v>
      </c>
      <c r="K49" s="149">
        <f>SUM(I49:J49)</f>
        <v>10.7</v>
      </c>
      <c r="L49" s="306" t="s">
        <v>228</v>
      </c>
      <c r="M49" s="82" t="s">
        <v>5</v>
      </c>
      <c r="N49" s="47">
        <v>17</v>
      </c>
      <c r="O49" s="48">
        <v>42</v>
      </c>
      <c r="P49" s="48">
        <v>20.170000000000002</v>
      </c>
      <c r="Q49" s="50" t="s">
        <v>2</v>
      </c>
      <c r="R49" s="47">
        <v>93</v>
      </c>
      <c r="S49" s="48">
        <v>2</v>
      </c>
      <c r="T49" s="48">
        <v>5.85</v>
      </c>
      <c r="U49" s="50" t="s">
        <v>1</v>
      </c>
      <c r="V49" s="47">
        <v>17</v>
      </c>
      <c r="W49" s="48">
        <v>46</v>
      </c>
      <c r="X49" s="48">
        <v>32.659999999999997</v>
      </c>
      <c r="Y49" s="50" t="s">
        <v>2</v>
      </c>
      <c r="Z49" s="47">
        <v>93</v>
      </c>
      <c r="AA49" s="48">
        <v>1</v>
      </c>
      <c r="AB49" s="48">
        <v>29.58</v>
      </c>
      <c r="AC49" s="50" t="s">
        <v>1</v>
      </c>
    </row>
    <row r="50" spans="2:29">
      <c r="B50" s="307"/>
      <c r="C50" s="189"/>
      <c r="D50" s="308"/>
      <c r="E50" s="212"/>
      <c r="F50" s="191"/>
      <c r="G50" s="193"/>
      <c r="H50" s="191"/>
      <c r="I50" s="193"/>
      <c r="J50" s="191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11" t="s">
        <v>39</v>
      </c>
      <c r="C51" s="145" t="s">
        <v>227</v>
      </c>
      <c r="D51" s="84" t="s">
        <v>226</v>
      </c>
      <c r="E51" s="81" t="s">
        <v>222</v>
      </c>
      <c r="F51" s="441"/>
      <c r="G51" s="442"/>
      <c r="H51" s="149">
        <v>2.9</v>
      </c>
      <c r="I51" s="149">
        <f>SUM(F51:H51)</f>
        <v>2.9</v>
      </c>
      <c r="J51" s="202"/>
      <c r="K51" s="149">
        <f>SUM(I51:J51)</f>
        <v>2.9</v>
      </c>
      <c r="L51" s="74" t="s">
        <v>225</v>
      </c>
      <c r="M51" s="82" t="s">
        <v>3</v>
      </c>
      <c r="N51" s="47">
        <v>17</v>
      </c>
      <c r="O51" s="48">
        <v>30</v>
      </c>
      <c r="P51" s="48">
        <v>18.79</v>
      </c>
      <c r="Q51" s="50" t="s">
        <v>2</v>
      </c>
      <c r="R51" s="47">
        <v>92</v>
      </c>
      <c r="S51" s="48">
        <v>54</v>
      </c>
      <c r="T51" s="48">
        <v>26.46</v>
      </c>
      <c r="U51" s="50" t="s">
        <v>1</v>
      </c>
      <c r="V51" s="47">
        <v>17</v>
      </c>
      <c r="W51" s="48">
        <v>29</v>
      </c>
      <c r="X51" s="48">
        <v>29.54</v>
      </c>
      <c r="Y51" s="50" t="s">
        <v>2</v>
      </c>
      <c r="Z51" s="47">
        <v>92</v>
      </c>
      <c r="AA51" s="48">
        <v>54</v>
      </c>
      <c r="AB51" s="48">
        <v>29.3</v>
      </c>
      <c r="AC51" s="50" t="s">
        <v>1</v>
      </c>
    </row>
    <row r="52" spans="2:29">
      <c r="B52" s="443"/>
      <c r="C52" s="186"/>
      <c r="D52" s="187"/>
      <c r="E52" s="188"/>
      <c r="F52" s="444"/>
      <c r="G52" s="445"/>
      <c r="H52" s="193"/>
      <c r="I52" s="191"/>
      <c r="J52" s="193"/>
      <c r="K52" s="191"/>
      <c r="L52" s="75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6">
      <c r="B53" s="311" t="s">
        <v>38</v>
      </c>
      <c r="C53" s="145" t="s">
        <v>224</v>
      </c>
      <c r="D53" s="84" t="s">
        <v>223</v>
      </c>
      <c r="E53" s="81" t="s">
        <v>222</v>
      </c>
      <c r="F53" s="441"/>
      <c r="G53" s="442"/>
      <c r="H53" s="149"/>
      <c r="I53" s="148"/>
      <c r="J53" s="149">
        <v>3.2</v>
      </c>
      <c r="K53" s="149">
        <f>SUM(I53:J53)</f>
        <v>3.2</v>
      </c>
      <c r="L53" s="74" t="s">
        <v>221</v>
      </c>
      <c r="M53" s="82" t="s">
        <v>5</v>
      </c>
      <c r="N53" s="47">
        <v>17</v>
      </c>
      <c r="O53" s="48">
        <v>34</v>
      </c>
      <c r="P53" s="48">
        <v>0.93</v>
      </c>
      <c r="Q53" s="50" t="s">
        <v>2</v>
      </c>
      <c r="R53" s="47">
        <v>92</v>
      </c>
      <c r="S53" s="48">
        <v>52</v>
      </c>
      <c r="T53" s="48">
        <v>23.06</v>
      </c>
      <c r="U53" s="50" t="s">
        <v>1</v>
      </c>
      <c r="V53" s="47">
        <v>17</v>
      </c>
      <c r="W53" s="48">
        <v>35</v>
      </c>
      <c r="X53" s="48">
        <v>14.92</v>
      </c>
      <c r="Y53" s="50" t="s">
        <v>2</v>
      </c>
      <c r="Z53" s="47">
        <v>92</v>
      </c>
      <c r="AA53" s="48">
        <v>51</v>
      </c>
      <c r="AB53" s="48">
        <v>55.12</v>
      </c>
      <c r="AC53" s="50" t="s">
        <v>1</v>
      </c>
    </row>
    <row r="54" spans="2:29">
      <c r="B54" s="443"/>
      <c r="C54" s="186"/>
      <c r="D54" s="187"/>
      <c r="E54" s="212"/>
      <c r="F54" s="444"/>
      <c r="G54" s="445"/>
      <c r="H54" s="193"/>
      <c r="I54" s="191"/>
      <c r="J54" s="193"/>
      <c r="K54" s="191"/>
      <c r="L54" s="75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8.25" customHeight="1">
      <c r="B55" s="62"/>
      <c r="C55" s="62"/>
      <c r="D55" s="95"/>
      <c r="E55" s="62"/>
      <c r="F55" s="63"/>
      <c r="G55" s="63"/>
      <c r="H55" s="63"/>
      <c r="I55" s="63"/>
      <c r="J55" s="63"/>
      <c r="K55" s="63"/>
      <c r="L55" s="95"/>
    </row>
    <row r="56" spans="2:29" ht="6.75" customHeight="1" thickBot="1">
      <c r="B56" s="62"/>
      <c r="C56" s="62"/>
      <c r="D56" s="95"/>
      <c r="E56" s="62"/>
      <c r="F56" s="63"/>
      <c r="G56" s="63"/>
      <c r="H56" s="63"/>
      <c r="I56" s="63"/>
      <c r="J56" s="63"/>
      <c r="K56" s="63"/>
      <c r="L56" s="95"/>
    </row>
    <row r="57" spans="2:29" ht="21.75" customHeight="1" thickBot="1">
      <c r="B57" s="64">
        <f>SUBTOTAL(3,B10:B54)</f>
        <v>22</v>
      </c>
      <c r="C57" s="65"/>
      <c r="D57" s="66"/>
      <c r="E57" s="65" t="s">
        <v>0</v>
      </c>
      <c r="F57" s="67">
        <f t="shared" ref="F57:K57" si="0">SUM(F10:F54)</f>
        <v>0</v>
      </c>
      <c r="G57" s="67">
        <f t="shared" si="0"/>
        <v>4.3499999999999996</v>
      </c>
      <c r="H57" s="67">
        <f>SUM(H11:H56)</f>
        <v>105.35000000000001</v>
      </c>
      <c r="I57" s="67">
        <f>SUM(I11:I56)</f>
        <v>109.70000000000002</v>
      </c>
      <c r="J57" s="67">
        <f t="shared" si="0"/>
        <v>45.600000000000009</v>
      </c>
      <c r="K57" s="68">
        <f t="shared" si="0"/>
        <v>155.29999999999995</v>
      </c>
      <c r="L57" s="297"/>
    </row>
    <row r="58" spans="2:29" ht="9" customHeight="1">
      <c r="B58" s="62"/>
      <c r="C58" s="62"/>
      <c r="D58" s="95"/>
      <c r="E58" s="62"/>
      <c r="F58" s="63"/>
      <c r="G58" s="63"/>
      <c r="H58" s="63"/>
      <c r="I58" s="63"/>
      <c r="J58" s="63"/>
      <c r="K58" s="63"/>
      <c r="L58" s="95"/>
    </row>
    <row r="59" spans="2:29" ht="10.5" customHeight="1">
      <c r="B59" s="62"/>
      <c r="C59" s="62"/>
      <c r="D59" s="95"/>
      <c r="E59" s="62"/>
      <c r="F59" s="63"/>
      <c r="G59" s="63"/>
      <c r="H59" s="63"/>
      <c r="I59" s="63"/>
      <c r="J59" s="63"/>
      <c r="K59" s="63"/>
      <c r="L59" s="95"/>
    </row>
    <row r="60" spans="2:29">
      <c r="B60" s="62"/>
      <c r="C60" s="62"/>
      <c r="D60" s="95"/>
      <c r="E60" s="62"/>
      <c r="F60" s="63"/>
      <c r="G60" s="63"/>
      <c r="H60" s="63"/>
      <c r="I60" s="63"/>
      <c r="J60" s="63"/>
      <c r="K60" s="63"/>
      <c r="L60" s="95"/>
    </row>
    <row r="61" spans="2:29">
      <c r="B61" s="62"/>
      <c r="C61" s="62"/>
      <c r="D61" s="95"/>
      <c r="E61" s="62"/>
      <c r="F61" s="63"/>
      <c r="G61" s="63"/>
      <c r="H61" s="63"/>
      <c r="I61" s="63"/>
      <c r="J61" s="63"/>
      <c r="K61" s="63"/>
      <c r="L61" s="95"/>
    </row>
    <row r="62" spans="2:29">
      <c r="B62" s="62"/>
      <c r="C62" s="62"/>
      <c r="D62" s="95"/>
      <c r="E62" s="62"/>
      <c r="F62" s="63"/>
      <c r="G62" s="63"/>
      <c r="H62" s="63"/>
      <c r="I62" s="63"/>
      <c r="J62" s="63"/>
      <c r="K62" s="63"/>
      <c r="L62" s="95"/>
    </row>
    <row r="63" spans="2:29">
      <c r="B63" s="62"/>
      <c r="C63" s="62"/>
      <c r="D63" s="95"/>
      <c r="E63" s="62"/>
      <c r="F63" s="62"/>
      <c r="G63" s="62"/>
      <c r="H63" s="62"/>
      <c r="I63" s="62"/>
      <c r="J63" s="62"/>
      <c r="K63" s="62"/>
      <c r="L63" s="95"/>
    </row>
    <row r="64" spans="2:29">
      <c r="B64" s="62"/>
      <c r="C64" s="62"/>
      <c r="D64" s="95"/>
      <c r="E64" s="62"/>
      <c r="F64" s="62"/>
      <c r="G64" s="62"/>
      <c r="H64" s="62"/>
      <c r="I64" s="62"/>
      <c r="J64" s="62"/>
      <c r="K64" s="62"/>
      <c r="L64" s="95"/>
    </row>
    <row r="65" spans="2:12">
      <c r="B65" s="62"/>
      <c r="C65" s="62"/>
      <c r="D65" s="95"/>
      <c r="E65" s="62"/>
      <c r="F65" s="62"/>
      <c r="G65" s="62"/>
      <c r="H65" s="62"/>
      <c r="I65" s="62"/>
      <c r="J65" s="62"/>
      <c r="K65" s="62"/>
      <c r="L65" s="95"/>
    </row>
    <row r="66" spans="2:12">
      <c r="B66" s="62"/>
      <c r="C66" s="62"/>
      <c r="D66" s="95"/>
      <c r="E66" s="62"/>
      <c r="F66" s="62"/>
      <c r="G66" s="62"/>
      <c r="H66" s="62"/>
      <c r="I66" s="62"/>
      <c r="J66" s="62"/>
      <c r="K66" s="62"/>
      <c r="L66" s="95"/>
    </row>
    <row r="67" spans="2:12">
      <c r="B67" s="62"/>
      <c r="C67" s="62"/>
      <c r="D67" s="95"/>
      <c r="E67" s="62"/>
      <c r="F67" s="62"/>
      <c r="G67" s="62"/>
      <c r="H67" s="62"/>
      <c r="I67" s="62"/>
      <c r="J67" s="62"/>
      <c r="K67" s="62"/>
      <c r="L67" s="95"/>
    </row>
    <row r="68" spans="2:12">
      <c r="B68" s="62"/>
      <c r="C68" s="62"/>
      <c r="D68" s="95"/>
      <c r="E68" s="62"/>
      <c r="F68" s="62"/>
      <c r="G68" s="62"/>
      <c r="H68" s="62"/>
      <c r="I68" s="62"/>
      <c r="J68" s="62"/>
      <c r="K68" s="62"/>
      <c r="L68" s="95"/>
    </row>
    <row r="69" spans="2:12">
      <c r="B69" s="62"/>
      <c r="C69" s="62"/>
      <c r="D69" s="95"/>
      <c r="E69" s="62"/>
      <c r="F69" s="62"/>
      <c r="G69" s="62"/>
      <c r="H69" s="62"/>
      <c r="I69" s="62"/>
      <c r="J69" s="62"/>
      <c r="K69" s="62"/>
      <c r="L69" s="95"/>
    </row>
    <row r="70" spans="2:12">
      <c r="B70" s="62"/>
      <c r="C70" s="62"/>
      <c r="D70" s="95"/>
      <c r="E70" s="62"/>
      <c r="F70" s="62"/>
      <c r="G70" s="62"/>
      <c r="H70" s="62"/>
      <c r="I70" s="62"/>
      <c r="J70" s="62"/>
      <c r="K70" s="62"/>
      <c r="L70" s="95"/>
    </row>
    <row r="71" spans="2:12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2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2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2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2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2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2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2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2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2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62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62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62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62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62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62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62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62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</sheetData>
  <mergeCells count="22">
    <mergeCell ref="C8:C9"/>
    <mergeCell ref="B8:B9"/>
    <mergeCell ref="E8:E9"/>
    <mergeCell ref="F8:H8"/>
    <mergeCell ref="D8:D9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E2:AC2"/>
    <mergeCell ref="E3:AC3"/>
    <mergeCell ref="E4:AC4"/>
    <mergeCell ref="N6:AC6"/>
    <mergeCell ref="N7:U7"/>
    <mergeCell ref="V7:AC7"/>
    <mergeCell ref="E5:L5"/>
  </mergeCells>
  <printOptions horizontalCentered="1"/>
  <pageMargins left="0.98425196850393704" right="0.39370078740157483" top="0.39370078740157483" bottom="0.39370078740157483" header="0" footer="0"/>
  <pageSetup scale="65" orientation="landscape" r:id="rId1"/>
  <headerFooter alignWithMargins="0">
    <oddFooter>&amp;LJunta Estatal de Caminos&amp;CSubdirección de Planeación&amp;RRed Estatal de Caminos 2022</oddFooter>
  </headerFooter>
  <colBreaks count="1" manualBreakCount="1">
    <brk id="12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3"/>
  </sheetPr>
  <dimension ref="A1:N990"/>
  <sheetViews>
    <sheetView view="pageBreakPreview" zoomScale="80" zoomScaleSheetLayoutView="80" workbookViewId="0">
      <selection activeCell="L40" sqref="L40"/>
    </sheetView>
  </sheetViews>
  <sheetFormatPr baseColWidth="10" defaultRowHeight="18"/>
  <cols>
    <col min="1" max="1" width="3.140625" style="38" customWidth="1"/>
    <col min="2" max="2" width="7.28515625" style="38" customWidth="1"/>
    <col min="3" max="3" width="15" style="38" customWidth="1"/>
    <col min="4" max="4" width="14.28515625" style="38" customWidth="1"/>
    <col min="5" max="5" width="33.7109375" style="38" customWidth="1"/>
    <col min="6" max="8" width="13.5703125" style="38" customWidth="1"/>
    <col min="9" max="9" width="20.5703125" style="38" customWidth="1"/>
    <col min="10" max="10" width="17.28515625" style="38" customWidth="1"/>
    <col min="11" max="11" width="19.28515625" style="38" customWidth="1"/>
    <col min="12" max="12" width="29.85546875" style="38" customWidth="1"/>
    <col min="13" max="13" width="2.7109375" style="38" customWidth="1"/>
    <col min="14" max="16384" width="11.42578125" style="38"/>
  </cols>
  <sheetData>
    <row r="1" spans="2:14"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</row>
    <row r="2" spans="2:14">
      <c r="F2" s="511" t="s">
        <v>86</v>
      </c>
      <c r="G2" s="511"/>
      <c r="H2" s="511"/>
      <c r="I2" s="511"/>
      <c r="J2" s="511"/>
      <c r="K2" s="511"/>
      <c r="L2" s="511"/>
      <c r="M2" s="511"/>
    </row>
    <row r="3" spans="2:14">
      <c r="F3" s="511" t="s">
        <v>125</v>
      </c>
      <c r="G3" s="511"/>
      <c r="H3" s="511"/>
      <c r="I3" s="511"/>
      <c r="J3" s="511"/>
      <c r="K3" s="511"/>
      <c r="L3" s="511"/>
      <c r="M3" s="511"/>
    </row>
    <row r="4" spans="2:14">
      <c r="F4" s="511" t="s">
        <v>84</v>
      </c>
      <c r="G4" s="511"/>
      <c r="H4" s="511"/>
      <c r="I4" s="511"/>
      <c r="J4" s="511"/>
      <c r="K4" s="511"/>
      <c r="L4" s="511"/>
      <c r="M4" s="511"/>
    </row>
    <row r="5" spans="2:14">
      <c r="F5" s="512"/>
      <c r="G5" s="512"/>
      <c r="H5" s="512"/>
      <c r="I5" s="512"/>
      <c r="J5" s="512"/>
      <c r="K5" s="512"/>
      <c r="L5" s="512"/>
      <c r="M5" s="512"/>
    </row>
    <row r="6" spans="2:14">
      <c r="F6" s="511" t="s">
        <v>124</v>
      </c>
      <c r="G6" s="511"/>
      <c r="H6" s="511"/>
      <c r="I6" s="511"/>
      <c r="J6" s="511"/>
      <c r="K6" s="511"/>
      <c r="L6" s="511"/>
      <c r="M6" s="511"/>
    </row>
    <row r="7" spans="2:14" ht="18.75" thickBot="1">
      <c r="E7" s="430"/>
    </row>
    <row r="8" spans="2:14" ht="33.75" customHeight="1">
      <c r="B8" s="503" t="s">
        <v>81</v>
      </c>
      <c r="C8" s="499" t="s">
        <v>123</v>
      </c>
      <c r="D8" s="501" t="s">
        <v>122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121</v>
      </c>
      <c r="L8" s="497" t="s">
        <v>120</v>
      </c>
      <c r="M8" s="428"/>
      <c r="N8" s="428"/>
    </row>
    <row r="9" spans="2:14" ht="31.5" customHeight="1" thickBot="1">
      <c r="B9" s="504"/>
      <c r="C9" s="500"/>
      <c r="D9" s="502"/>
      <c r="E9" s="498"/>
      <c r="F9" s="420" t="s">
        <v>69</v>
      </c>
      <c r="G9" s="39" t="s">
        <v>68</v>
      </c>
      <c r="H9" s="39" t="s">
        <v>67</v>
      </c>
      <c r="I9" s="510"/>
      <c r="J9" s="506"/>
      <c r="K9" s="506"/>
      <c r="L9" s="498"/>
      <c r="M9" s="428"/>
      <c r="N9" s="428"/>
    </row>
    <row r="10" spans="2:14">
      <c r="B10" s="447"/>
      <c r="C10" s="448"/>
      <c r="D10" s="449"/>
      <c r="E10" s="450"/>
      <c r="F10" s="451"/>
      <c r="G10" s="452"/>
      <c r="H10" s="453"/>
      <c r="I10" s="452"/>
      <c r="J10" s="453"/>
      <c r="K10" s="452"/>
      <c r="L10" s="454"/>
      <c r="M10" s="46"/>
    </row>
    <row r="11" spans="2:14">
      <c r="B11" s="455" t="s">
        <v>62</v>
      </c>
      <c r="C11" s="456" t="s">
        <v>119</v>
      </c>
      <c r="D11" s="457">
        <f>Balancán!B131</f>
        <v>58</v>
      </c>
      <c r="E11" s="458" t="s">
        <v>118</v>
      </c>
      <c r="F11" s="459">
        <f>Balancán!F131</f>
        <v>0</v>
      </c>
      <c r="G11" s="460">
        <f>Balancán!G131</f>
        <v>0</v>
      </c>
      <c r="H11" s="461">
        <f>Balancán!H131</f>
        <v>348.31</v>
      </c>
      <c r="I11" s="424">
        <f>SUM(F11:H11)</f>
        <v>348.31</v>
      </c>
      <c r="J11" s="461">
        <f>Balancán!J131</f>
        <v>334.03</v>
      </c>
      <c r="K11" s="460">
        <f>Balancán!K131</f>
        <v>682.34000000000015</v>
      </c>
      <c r="L11" s="462"/>
      <c r="M11" s="46"/>
    </row>
    <row r="12" spans="2:14">
      <c r="B12" s="463"/>
      <c r="C12" s="464"/>
      <c r="D12" s="465"/>
      <c r="E12" s="466"/>
      <c r="F12" s="467"/>
      <c r="G12" s="468"/>
      <c r="H12" s="469"/>
      <c r="I12" s="468"/>
      <c r="J12" s="469"/>
      <c r="K12" s="468"/>
      <c r="L12" s="470"/>
      <c r="M12" s="46"/>
    </row>
    <row r="13" spans="2:14">
      <c r="B13" s="455" t="s">
        <v>60</v>
      </c>
      <c r="C13" s="456" t="s">
        <v>117</v>
      </c>
      <c r="D13" s="471">
        <f>Cárdenas!B157</f>
        <v>73</v>
      </c>
      <c r="E13" s="458" t="s">
        <v>116</v>
      </c>
      <c r="F13" s="460">
        <f>Cárdenas!F157</f>
        <v>1.5</v>
      </c>
      <c r="G13" s="460">
        <f>Cárdenas!G157</f>
        <v>0</v>
      </c>
      <c r="H13" s="460">
        <f>Cárdenas!H157</f>
        <v>457.90000000000003</v>
      </c>
      <c r="I13" s="424">
        <f>SUM(F13:H13)</f>
        <v>459.40000000000003</v>
      </c>
      <c r="J13" s="461">
        <f>Cárdenas!J157</f>
        <v>303.39999999999998</v>
      </c>
      <c r="K13" s="460">
        <f>Cárdenas!K157</f>
        <v>762.8</v>
      </c>
      <c r="L13" s="462"/>
      <c r="M13" s="46"/>
    </row>
    <row r="14" spans="2:14">
      <c r="B14" s="463"/>
      <c r="C14" s="464"/>
      <c r="D14" s="465"/>
      <c r="E14" s="466"/>
      <c r="F14" s="467"/>
      <c r="G14" s="468"/>
      <c r="H14" s="469"/>
      <c r="I14" s="468"/>
      <c r="J14" s="469"/>
      <c r="K14" s="468"/>
      <c r="L14" s="470"/>
      <c r="M14" s="46"/>
    </row>
    <row r="15" spans="2:14">
      <c r="B15" s="455" t="s">
        <v>59</v>
      </c>
      <c r="C15" s="456" t="s">
        <v>115</v>
      </c>
      <c r="D15" s="457">
        <f>Centla!B57</f>
        <v>21</v>
      </c>
      <c r="E15" s="458" t="s">
        <v>114</v>
      </c>
      <c r="F15" s="460">
        <f>Centla!F57</f>
        <v>0</v>
      </c>
      <c r="G15" s="460">
        <f>Centla!G57</f>
        <v>12.6</v>
      </c>
      <c r="H15" s="460">
        <f>Centla!H57</f>
        <v>164.05999999999997</v>
      </c>
      <c r="I15" s="424">
        <f>SUM(F15:H15)</f>
        <v>176.65999999999997</v>
      </c>
      <c r="J15" s="461">
        <f>Centla!J57</f>
        <v>7.5</v>
      </c>
      <c r="K15" s="460">
        <f>SUM(I15:J15)</f>
        <v>184.15999999999997</v>
      </c>
      <c r="L15" s="462"/>
      <c r="M15" s="46"/>
    </row>
    <row r="16" spans="2:14">
      <c r="B16" s="472"/>
      <c r="C16" s="473"/>
      <c r="D16" s="465"/>
      <c r="E16" s="466"/>
      <c r="F16" s="467"/>
      <c r="G16" s="468"/>
      <c r="H16" s="469" t="s">
        <v>201</v>
      </c>
      <c r="I16" s="468"/>
      <c r="J16" s="469"/>
      <c r="K16" s="468"/>
      <c r="L16" s="470"/>
      <c r="M16" s="46"/>
    </row>
    <row r="17" spans="2:13">
      <c r="B17" s="455" t="s">
        <v>58</v>
      </c>
      <c r="C17" s="456" t="s">
        <v>113</v>
      </c>
      <c r="D17" s="457">
        <f>Centro!B132</f>
        <v>60</v>
      </c>
      <c r="E17" s="458" t="s">
        <v>112</v>
      </c>
      <c r="F17" s="460">
        <f>Centro!F132</f>
        <v>8.6999999999999993</v>
      </c>
      <c r="G17" s="460">
        <f>Centro!G132</f>
        <v>41.199999999999996</v>
      </c>
      <c r="H17" s="460">
        <f>Centro!H132</f>
        <v>397.53999999999991</v>
      </c>
      <c r="I17" s="424">
        <f>SUM(F17:H17)</f>
        <v>447.43999999999988</v>
      </c>
      <c r="J17" s="461">
        <f>Centro!J132</f>
        <v>77.970000000000013</v>
      </c>
      <c r="K17" s="460">
        <f>SUM(I17:J17)</f>
        <v>525.40999999999985</v>
      </c>
      <c r="L17" s="462"/>
      <c r="M17" s="46"/>
    </row>
    <row r="18" spans="2:13">
      <c r="B18" s="472"/>
      <c r="C18" s="473"/>
      <c r="D18" s="465"/>
      <c r="E18" s="466"/>
      <c r="F18" s="467"/>
      <c r="G18" s="468"/>
      <c r="H18" s="469"/>
      <c r="I18" s="468"/>
      <c r="J18" s="469"/>
      <c r="K18" s="468"/>
      <c r="L18" s="470"/>
      <c r="M18" s="46"/>
    </row>
    <row r="19" spans="2:13">
      <c r="B19" s="474" t="s">
        <v>56</v>
      </c>
      <c r="C19" s="461">
        <v>27.05</v>
      </c>
      <c r="D19" s="457">
        <f>Comalcalco!B91</f>
        <v>39</v>
      </c>
      <c r="E19" s="458" t="s">
        <v>111</v>
      </c>
      <c r="F19" s="460">
        <f>Comalcalco!F91</f>
        <v>8.58</v>
      </c>
      <c r="G19" s="460">
        <f>Comalcalco!G91</f>
        <v>5.8</v>
      </c>
      <c r="H19" s="460">
        <f>Comalcalco!H91</f>
        <v>270.99999999999994</v>
      </c>
      <c r="I19" s="424">
        <f>SUM(F19:H19)</f>
        <v>285.37999999999994</v>
      </c>
      <c r="J19" s="461">
        <f>Comalcalco!J91</f>
        <v>5.2</v>
      </c>
      <c r="K19" s="460">
        <f>SUM(I19:J19)</f>
        <v>290.57999999999993</v>
      </c>
      <c r="L19" s="462"/>
      <c r="M19" s="46"/>
    </row>
    <row r="20" spans="2:13">
      <c r="B20" s="472"/>
      <c r="C20" s="473"/>
      <c r="D20" s="465"/>
      <c r="E20" s="466"/>
      <c r="F20" s="467"/>
      <c r="G20" s="468"/>
      <c r="H20" s="469"/>
      <c r="I20" s="468"/>
      <c r="J20" s="469"/>
      <c r="K20" s="468"/>
      <c r="L20" s="470"/>
      <c r="M20" s="46"/>
    </row>
    <row r="21" spans="2:13">
      <c r="B21" s="455" t="s">
        <v>55</v>
      </c>
      <c r="C21" s="456" t="s">
        <v>110</v>
      </c>
      <c r="D21" s="457">
        <f>Cunduacán!B81</f>
        <v>24</v>
      </c>
      <c r="E21" s="458" t="s">
        <v>109</v>
      </c>
      <c r="F21" s="460">
        <f>Cunduacán!F81</f>
        <v>24</v>
      </c>
      <c r="G21" s="460">
        <f>Cunduacán!G81</f>
        <v>21.4</v>
      </c>
      <c r="H21" s="460">
        <f>Cunduacán!H81</f>
        <v>132.10000000000002</v>
      </c>
      <c r="I21" s="424">
        <f>SUM(F21:H21)</f>
        <v>177.50000000000003</v>
      </c>
      <c r="J21" s="461">
        <f>Cunduacán!J81</f>
        <v>15.899999999999999</v>
      </c>
      <c r="K21" s="460">
        <f>SUM(I21:J21)</f>
        <v>193.40000000000003</v>
      </c>
      <c r="L21" s="462"/>
      <c r="M21" s="46"/>
    </row>
    <row r="22" spans="2:13">
      <c r="B22" s="472"/>
      <c r="C22" s="473"/>
      <c r="D22" s="465"/>
      <c r="E22" s="466"/>
      <c r="F22" s="467"/>
      <c r="G22" s="468"/>
      <c r="H22" s="469"/>
      <c r="I22" s="468"/>
      <c r="J22" s="469"/>
      <c r="K22" s="468"/>
      <c r="L22" s="470"/>
      <c r="M22" s="46"/>
    </row>
    <row r="23" spans="2:13">
      <c r="B23" s="455" t="s">
        <v>54</v>
      </c>
      <c r="C23" s="456" t="s">
        <v>108</v>
      </c>
      <c r="D23" s="457">
        <f>'Emiliano Zapata'!B38</f>
        <v>12</v>
      </c>
      <c r="E23" s="458" t="s">
        <v>107</v>
      </c>
      <c r="F23" s="460">
        <f>'Emiliano Zapata'!F38</f>
        <v>0</v>
      </c>
      <c r="G23" s="460">
        <f>'Emiliano Zapata'!G38</f>
        <v>0</v>
      </c>
      <c r="H23" s="460">
        <f>'Emiliano Zapata'!H38</f>
        <v>43.41</v>
      </c>
      <c r="I23" s="424">
        <f>SUM(F23:H23)</f>
        <v>43.41</v>
      </c>
      <c r="J23" s="461">
        <f>'Emiliano Zapata'!J38</f>
        <v>26.81</v>
      </c>
      <c r="K23" s="460">
        <f>SUM(I23:J23)</f>
        <v>70.22</v>
      </c>
      <c r="L23" s="462"/>
      <c r="M23" s="46"/>
    </row>
    <row r="24" spans="2:13">
      <c r="B24" s="472"/>
      <c r="C24" s="473"/>
      <c r="D24" s="465"/>
      <c r="E24" s="466"/>
      <c r="F24" s="467"/>
      <c r="G24" s="468"/>
      <c r="H24" s="469"/>
      <c r="I24" s="468"/>
      <c r="J24" s="469"/>
      <c r="K24" s="468"/>
      <c r="L24" s="470"/>
      <c r="M24" s="46"/>
    </row>
    <row r="25" spans="2:13">
      <c r="B25" s="455" t="s">
        <v>53</v>
      </c>
      <c r="C25" s="456" t="s">
        <v>106</v>
      </c>
      <c r="D25" s="457">
        <f>Huimanguillo!B159</f>
        <v>74</v>
      </c>
      <c r="E25" s="458" t="s">
        <v>105</v>
      </c>
      <c r="F25" s="460">
        <f>Huimanguillo!F159</f>
        <v>1.1000000000000001</v>
      </c>
      <c r="G25" s="460">
        <f>Huimanguillo!G159</f>
        <v>0</v>
      </c>
      <c r="H25" s="460">
        <f>Huimanguillo!H159</f>
        <v>440.67</v>
      </c>
      <c r="I25" s="424">
        <f>SUM(F25:H25)</f>
        <v>441.77000000000004</v>
      </c>
      <c r="J25" s="461">
        <f>Huimanguillo!J159</f>
        <v>246.54999999999995</v>
      </c>
      <c r="K25" s="460">
        <f>Huimanguillo!K159</f>
        <v>688.32</v>
      </c>
      <c r="L25" s="462"/>
      <c r="M25" s="46"/>
    </row>
    <row r="26" spans="2:13">
      <c r="B26" s="472"/>
      <c r="C26" s="473"/>
      <c r="D26" s="465"/>
      <c r="E26" s="466"/>
      <c r="F26" s="467"/>
      <c r="G26" s="468"/>
      <c r="H26" s="469"/>
      <c r="I26" s="468"/>
      <c r="J26" s="469"/>
      <c r="K26" s="468"/>
      <c r="L26" s="470"/>
      <c r="M26" s="46"/>
    </row>
    <row r="27" spans="2:13">
      <c r="B27" s="455" t="s">
        <v>52</v>
      </c>
      <c r="C27" s="456" t="s">
        <v>104</v>
      </c>
      <c r="D27" s="457">
        <f>Jalapa!B55</f>
        <v>20</v>
      </c>
      <c r="E27" s="458" t="s">
        <v>103</v>
      </c>
      <c r="F27" s="460">
        <f>Jalapa!F55</f>
        <v>0</v>
      </c>
      <c r="G27" s="460">
        <f>Jalapa!G55</f>
        <v>26.6</v>
      </c>
      <c r="H27" s="460">
        <f>Jalapa!H55</f>
        <v>136.18</v>
      </c>
      <c r="I27" s="424">
        <f>SUM(F27:H27)</f>
        <v>162.78</v>
      </c>
      <c r="J27" s="461">
        <f>Jalapa!J55</f>
        <v>3.1</v>
      </c>
      <c r="K27" s="460">
        <f>SUM(I27:J27)</f>
        <v>165.88</v>
      </c>
      <c r="L27" s="462"/>
      <c r="M27" s="46"/>
    </row>
    <row r="28" spans="2:13">
      <c r="B28" s="472"/>
      <c r="C28" s="473"/>
      <c r="D28" s="465"/>
      <c r="E28" s="466"/>
      <c r="F28" s="467"/>
      <c r="G28" s="468"/>
      <c r="H28" s="469"/>
      <c r="I28" s="468"/>
      <c r="J28" s="469"/>
      <c r="K28" s="468"/>
      <c r="L28" s="470"/>
      <c r="M28" s="46"/>
    </row>
    <row r="29" spans="2:13">
      <c r="B29" s="455" t="s">
        <v>51</v>
      </c>
      <c r="C29" s="456" t="s">
        <v>102</v>
      </c>
      <c r="D29" s="457">
        <f>'Jalpa de Méndez'!B65</f>
        <v>26</v>
      </c>
      <c r="E29" s="458" t="s">
        <v>101</v>
      </c>
      <c r="F29" s="460">
        <f>'Jalpa de Méndez'!F65</f>
        <v>4</v>
      </c>
      <c r="G29" s="460">
        <f>'Jalpa de Méndez'!G65</f>
        <v>2.8</v>
      </c>
      <c r="H29" s="460">
        <f>'Jalpa de Méndez'!H65</f>
        <v>162.60000000000002</v>
      </c>
      <c r="I29" s="424">
        <f>SUM(F29:H29)</f>
        <v>169.40000000000003</v>
      </c>
      <c r="J29" s="461">
        <f>'Jalpa de Méndez'!J65</f>
        <v>6.3</v>
      </c>
      <c r="K29" s="460">
        <f>SUM(I29:J29)</f>
        <v>175.70000000000005</v>
      </c>
      <c r="L29" s="462"/>
      <c r="M29" s="46"/>
    </row>
    <row r="30" spans="2:13">
      <c r="B30" s="472"/>
      <c r="C30" s="473"/>
      <c r="D30" s="465"/>
      <c r="E30" s="466"/>
      <c r="F30" s="467"/>
      <c r="G30" s="468"/>
      <c r="H30" s="469"/>
      <c r="I30" s="468"/>
      <c r="J30" s="469"/>
      <c r="K30" s="468"/>
      <c r="L30" s="470"/>
      <c r="M30" s="46"/>
    </row>
    <row r="31" spans="2:13">
      <c r="B31" s="455" t="s">
        <v>50</v>
      </c>
      <c r="C31" s="456" t="s">
        <v>100</v>
      </c>
      <c r="D31" s="457">
        <f>Jonuta!B53</f>
        <v>20</v>
      </c>
      <c r="E31" s="458" t="s">
        <v>99</v>
      </c>
      <c r="F31" s="460">
        <f>Jonuta!F53</f>
        <v>0</v>
      </c>
      <c r="G31" s="460">
        <f>Jonuta!G53</f>
        <v>1.5</v>
      </c>
      <c r="H31" s="460">
        <f>Jonuta!H53</f>
        <v>164.96</v>
      </c>
      <c r="I31" s="424">
        <f>SUM(F31:H31)</f>
        <v>166.46</v>
      </c>
      <c r="J31" s="461">
        <f>Jonuta!J53</f>
        <v>122.95000000000002</v>
      </c>
      <c r="K31" s="460">
        <f>SUM(I31:J31)</f>
        <v>289.41000000000003</v>
      </c>
      <c r="L31" s="462"/>
      <c r="M31" s="46"/>
    </row>
    <row r="32" spans="2:13">
      <c r="B32" s="472"/>
      <c r="C32" s="473"/>
      <c r="D32" s="465"/>
      <c r="E32" s="466"/>
      <c r="F32" s="467"/>
      <c r="G32" s="468"/>
      <c r="H32" s="469"/>
      <c r="I32" s="468"/>
      <c r="J32" s="469"/>
      <c r="K32" s="468"/>
      <c r="L32" s="470"/>
      <c r="M32" s="46"/>
    </row>
    <row r="33" spans="2:13">
      <c r="B33" s="455" t="s">
        <v>48</v>
      </c>
      <c r="C33" s="456" t="s">
        <v>98</v>
      </c>
      <c r="D33" s="457">
        <f>Macuspana!B83</f>
        <v>35</v>
      </c>
      <c r="E33" s="475" t="s">
        <v>97</v>
      </c>
      <c r="F33" s="460">
        <f>Macuspana!F83</f>
        <v>6.1</v>
      </c>
      <c r="G33" s="460">
        <f>Macuspana!G83</f>
        <v>28.2</v>
      </c>
      <c r="H33" s="460">
        <f>Macuspana!H83</f>
        <v>257.19999999999993</v>
      </c>
      <c r="I33" s="424">
        <f>SUM(F33:H33)</f>
        <v>291.49999999999994</v>
      </c>
      <c r="J33" s="461">
        <f>Macuspana!J83</f>
        <v>103.25</v>
      </c>
      <c r="K33" s="460">
        <f>SUM(I33:J33)</f>
        <v>394.74999999999994</v>
      </c>
      <c r="L33" s="462"/>
      <c r="M33" s="46"/>
    </row>
    <row r="34" spans="2:13">
      <c r="B34" s="472"/>
      <c r="C34" s="473"/>
      <c r="D34" s="465"/>
      <c r="E34" s="466"/>
      <c r="F34" s="467"/>
      <c r="G34" s="468"/>
      <c r="H34" s="469"/>
      <c r="I34" s="468"/>
      <c r="J34" s="469"/>
      <c r="K34" s="468"/>
      <c r="L34" s="470"/>
      <c r="M34" s="46"/>
    </row>
    <row r="35" spans="2:13">
      <c r="B35" s="455" t="s">
        <v>47</v>
      </c>
      <c r="C35" s="456" t="s">
        <v>96</v>
      </c>
      <c r="D35" s="457">
        <f>Nacajuca!B69</f>
        <v>28</v>
      </c>
      <c r="E35" s="475" t="s">
        <v>95</v>
      </c>
      <c r="F35" s="460">
        <f>Nacajuca!F69</f>
        <v>6</v>
      </c>
      <c r="G35" s="460">
        <f>Nacajuca!G69</f>
        <v>14.5</v>
      </c>
      <c r="H35" s="460">
        <f>Nacajuca!H69</f>
        <v>121.19999999999999</v>
      </c>
      <c r="I35" s="424">
        <f>SUM(F35:H35)</f>
        <v>141.69999999999999</v>
      </c>
      <c r="J35" s="461">
        <f>Nacajuca!J69</f>
        <v>0</v>
      </c>
      <c r="K35" s="460">
        <f>SUM(I35:J35)</f>
        <v>141.69999999999999</v>
      </c>
      <c r="L35" s="462"/>
      <c r="M35" s="46"/>
    </row>
    <row r="36" spans="2:13">
      <c r="B36" s="476"/>
      <c r="C36" s="477"/>
      <c r="D36" s="478"/>
      <c r="E36" s="479"/>
      <c r="F36" s="467"/>
      <c r="G36" s="468"/>
      <c r="H36" s="467"/>
      <c r="I36" s="468"/>
      <c r="J36" s="467"/>
      <c r="K36" s="468"/>
      <c r="L36" s="470"/>
      <c r="M36" s="46"/>
    </row>
    <row r="37" spans="2:13">
      <c r="B37" s="455" t="s">
        <v>46</v>
      </c>
      <c r="C37" s="456" t="s">
        <v>94</v>
      </c>
      <c r="D37" s="457">
        <f>Paraíso!B40</f>
        <v>14</v>
      </c>
      <c r="E37" s="475" t="s">
        <v>93</v>
      </c>
      <c r="F37" s="460">
        <f>Paraíso!F40</f>
        <v>0</v>
      </c>
      <c r="G37" s="460">
        <f>Paraíso!G40</f>
        <v>15</v>
      </c>
      <c r="H37" s="460">
        <f>Paraíso!H40</f>
        <v>102.96000000000001</v>
      </c>
      <c r="I37" s="424">
        <f>SUM(F37:H37)</f>
        <v>117.96000000000001</v>
      </c>
      <c r="J37" s="460">
        <f>Paraíso!J40</f>
        <v>0.6</v>
      </c>
      <c r="K37" s="460">
        <f>SUM(I37:J37)</f>
        <v>118.56</v>
      </c>
      <c r="L37" s="462"/>
      <c r="M37" s="46"/>
    </row>
    <row r="38" spans="2:13">
      <c r="B38" s="472"/>
      <c r="C38" s="473"/>
      <c r="D38" s="465"/>
      <c r="E38" s="466"/>
      <c r="F38" s="467"/>
      <c r="G38" s="468"/>
      <c r="H38" s="467"/>
      <c r="I38" s="468"/>
      <c r="J38" s="467"/>
      <c r="K38" s="468"/>
      <c r="L38" s="470"/>
      <c r="M38" s="46"/>
    </row>
    <row r="39" spans="2:13">
      <c r="B39" s="455" t="s">
        <v>45</v>
      </c>
      <c r="C39" s="456" t="s">
        <v>92</v>
      </c>
      <c r="D39" s="457">
        <f>Tacotalpa!B98</f>
        <v>43</v>
      </c>
      <c r="E39" s="475" t="s">
        <v>91</v>
      </c>
      <c r="F39" s="460">
        <f>Tacotalpa!F98</f>
        <v>0</v>
      </c>
      <c r="G39" s="460">
        <f>Tacotalpa!G98</f>
        <v>8</v>
      </c>
      <c r="H39" s="460">
        <f>Tacotalpa!H98</f>
        <v>200.34</v>
      </c>
      <c r="I39" s="424">
        <f>SUM(F39:H39)</f>
        <v>208.34</v>
      </c>
      <c r="J39" s="460">
        <f>Tacotalpa!J98</f>
        <v>124.8</v>
      </c>
      <c r="K39" s="460">
        <f>SUM(I39:J39)</f>
        <v>333.14</v>
      </c>
      <c r="L39" s="462"/>
      <c r="M39" s="46"/>
    </row>
    <row r="40" spans="2:13">
      <c r="B40" s="472"/>
      <c r="C40" s="473"/>
      <c r="D40" s="465"/>
      <c r="E40" s="466"/>
      <c r="F40" s="467"/>
      <c r="G40" s="468"/>
      <c r="H40" s="467"/>
      <c r="I40" s="468"/>
      <c r="J40" s="467"/>
      <c r="K40" s="468"/>
      <c r="L40" s="470"/>
      <c r="M40" s="46"/>
    </row>
    <row r="41" spans="2:13">
      <c r="B41" s="455" t="s">
        <v>44</v>
      </c>
      <c r="C41" s="456" t="s">
        <v>90</v>
      </c>
      <c r="D41" s="457">
        <f>Teapa!B57</f>
        <v>22</v>
      </c>
      <c r="E41" s="475" t="s">
        <v>89</v>
      </c>
      <c r="F41" s="460">
        <f>Teapa!F57</f>
        <v>0</v>
      </c>
      <c r="G41" s="460">
        <f>Teapa!G57</f>
        <v>4.3499999999999996</v>
      </c>
      <c r="H41" s="460">
        <f>Teapa!H57</f>
        <v>105.35000000000001</v>
      </c>
      <c r="I41" s="424">
        <f>SUM(F41:H41)</f>
        <v>109.7</v>
      </c>
      <c r="J41" s="460">
        <f>Teapa!J57</f>
        <v>45.600000000000009</v>
      </c>
      <c r="K41" s="460">
        <f>SUM(I41:J41)</f>
        <v>155.30000000000001</v>
      </c>
      <c r="L41" s="462"/>
      <c r="M41" s="46"/>
    </row>
    <row r="42" spans="2:13">
      <c r="B42" s="472"/>
      <c r="C42" s="473"/>
      <c r="D42" s="465"/>
      <c r="E42" s="466"/>
      <c r="F42" s="467"/>
      <c r="G42" s="468"/>
      <c r="H42" s="467"/>
      <c r="I42" s="468"/>
      <c r="J42" s="467"/>
      <c r="K42" s="468"/>
      <c r="L42" s="470"/>
      <c r="M42" s="46"/>
    </row>
    <row r="43" spans="2:13">
      <c r="B43" s="455" t="s">
        <v>43</v>
      </c>
      <c r="C43" s="456" t="s">
        <v>88</v>
      </c>
      <c r="D43" s="457">
        <f>Tenosique!B85</f>
        <v>36</v>
      </c>
      <c r="E43" s="475" t="s">
        <v>87</v>
      </c>
      <c r="F43" s="460">
        <f>Tenosique!F85</f>
        <v>0</v>
      </c>
      <c r="G43" s="460">
        <f>Tenosique!G85</f>
        <v>0</v>
      </c>
      <c r="H43" s="460">
        <f>Tenosique!H85</f>
        <v>187.85</v>
      </c>
      <c r="I43" s="424">
        <f>SUM(F43:H43)</f>
        <v>187.85</v>
      </c>
      <c r="J43" s="460">
        <f>Tenosique!J85</f>
        <v>129.15</v>
      </c>
      <c r="K43" s="460">
        <f>SUM(I43:J43)</f>
        <v>317</v>
      </c>
      <c r="L43" s="462"/>
      <c r="M43" s="46"/>
    </row>
    <row r="44" spans="2:13" ht="18.75" thickBot="1">
      <c r="B44" s="480"/>
      <c r="C44" s="481"/>
      <c r="D44" s="482"/>
      <c r="E44" s="483"/>
      <c r="F44" s="484"/>
      <c r="G44" s="485"/>
      <c r="H44" s="486"/>
      <c r="I44" s="487"/>
      <c r="J44" s="486"/>
      <c r="K44" s="487"/>
      <c r="L44" s="488"/>
    </row>
    <row r="45" spans="2:13" ht="11.25" customHeight="1">
      <c r="B45" s="421"/>
      <c r="C45" s="421"/>
      <c r="D45" s="421"/>
      <c r="E45" s="422"/>
      <c r="F45" s="423"/>
      <c r="G45" s="423"/>
      <c r="H45" s="424"/>
      <c r="I45" s="424"/>
      <c r="J45" s="424"/>
      <c r="K45" s="424"/>
      <c r="L45" s="422"/>
    </row>
    <row r="46" spans="2:13" ht="11.25" customHeight="1" thickBot="1">
      <c r="B46" s="421"/>
      <c r="C46" s="421"/>
      <c r="D46" s="489"/>
      <c r="E46" s="422"/>
      <c r="F46" s="423"/>
      <c r="G46" s="423"/>
      <c r="H46" s="424"/>
      <c r="I46" s="424"/>
      <c r="J46" s="424"/>
      <c r="K46" s="424"/>
      <c r="L46" s="422"/>
    </row>
    <row r="47" spans="2:13" ht="21.75" customHeight="1" thickBot="1">
      <c r="B47" s="64">
        <f>SUBTOTAL(3,B10:B44)</f>
        <v>17</v>
      </c>
      <c r="C47" s="65"/>
      <c r="D47" s="65">
        <f>SUM(D11:D46)</f>
        <v>605</v>
      </c>
      <c r="E47" s="66"/>
      <c r="F47" s="67">
        <f>SUM(F11:F46)</f>
        <v>59.980000000000004</v>
      </c>
      <c r="G47" s="67">
        <f>SUM(G11:G46)</f>
        <v>181.95</v>
      </c>
      <c r="H47" s="67">
        <f>SUM(H11:H46)</f>
        <v>3693.6299999999992</v>
      </c>
      <c r="I47" s="67">
        <f>SUM(I10:I46)</f>
        <v>3935.56</v>
      </c>
      <c r="J47" s="67">
        <f>SUM(J10:J46)</f>
        <v>1553.11</v>
      </c>
      <c r="K47" s="67">
        <f>SUM(K10:K46)</f>
        <v>5488.670000000001</v>
      </c>
      <c r="L47" s="490"/>
    </row>
    <row r="48" spans="2:13">
      <c r="B48" s="421"/>
      <c r="C48" s="421"/>
      <c r="D48" s="421"/>
      <c r="E48" s="422"/>
      <c r="F48" s="423"/>
      <c r="G48" s="423"/>
      <c r="H48" s="424"/>
      <c r="I48" s="424"/>
      <c r="J48" s="424"/>
      <c r="K48" s="424"/>
      <c r="L48" s="422"/>
    </row>
    <row r="49" spans="1:12">
      <c r="A49" s="38" t="s">
        <v>201</v>
      </c>
      <c r="B49" s="421"/>
      <c r="C49" s="421"/>
      <c r="D49" s="421"/>
      <c r="E49" s="422"/>
      <c r="F49" s="423"/>
      <c r="G49" s="423"/>
      <c r="H49" s="424"/>
      <c r="I49" s="424" t="s">
        <v>201</v>
      </c>
      <c r="J49" s="424" t="s">
        <v>201</v>
      </c>
      <c r="K49" s="424"/>
      <c r="L49" s="422"/>
    </row>
    <row r="50" spans="1:12">
      <c r="B50" s="421"/>
      <c r="C50" s="421"/>
      <c r="D50" s="421"/>
      <c r="E50" s="422"/>
      <c r="F50" s="423"/>
      <c r="G50" s="423"/>
      <c r="H50" s="424"/>
      <c r="I50" s="424"/>
      <c r="J50" s="424"/>
      <c r="K50" s="424"/>
      <c r="L50" s="422"/>
    </row>
    <row r="51" spans="1:12">
      <c r="B51" s="421"/>
      <c r="C51" s="421"/>
      <c r="D51" s="421"/>
      <c r="E51" s="422"/>
      <c r="F51" s="423"/>
      <c r="G51" s="423"/>
      <c r="H51" s="424"/>
      <c r="I51" s="424"/>
      <c r="J51" s="424"/>
      <c r="K51" s="424"/>
      <c r="L51" s="422"/>
    </row>
    <row r="52" spans="1:12">
      <c r="B52" s="421"/>
      <c r="C52" s="421"/>
      <c r="D52" s="421"/>
      <c r="E52" s="422"/>
      <c r="F52" s="423"/>
      <c r="G52" s="423"/>
      <c r="H52" s="423"/>
      <c r="I52" s="423"/>
      <c r="J52" s="424"/>
      <c r="K52" s="423"/>
      <c r="L52" s="422"/>
    </row>
    <row r="53" spans="1:12">
      <c r="B53" s="421"/>
      <c r="C53" s="421"/>
      <c r="D53" s="421"/>
      <c r="E53" s="422"/>
      <c r="F53" s="421"/>
      <c r="G53" s="421"/>
      <c r="H53" s="421"/>
      <c r="I53" s="421"/>
      <c r="J53" s="425"/>
      <c r="K53" s="421"/>
      <c r="L53" s="422"/>
    </row>
    <row r="54" spans="1:12">
      <c r="B54" s="421"/>
      <c r="C54" s="421"/>
      <c r="D54" s="421"/>
      <c r="E54" s="422"/>
      <c r="F54" s="421"/>
      <c r="G54" s="421"/>
      <c r="H54" s="421"/>
      <c r="I54" s="421"/>
      <c r="J54" s="425"/>
      <c r="K54" s="421"/>
      <c r="L54" s="422"/>
    </row>
    <row r="55" spans="1:12">
      <c r="B55" s="421"/>
      <c r="C55" s="421"/>
      <c r="D55" s="421"/>
      <c r="E55" s="422"/>
      <c r="F55" s="421"/>
      <c r="G55" s="421"/>
      <c r="H55" s="421"/>
      <c r="I55" s="421"/>
      <c r="J55" s="425"/>
      <c r="K55" s="421"/>
      <c r="L55" s="422"/>
    </row>
    <row r="56" spans="1:12">
      <c r="B56" s="421"/>
      <c r="C56" s="421"/>
      <c r="D56" s="421"/>
      <c r="E56" s="422"/>
      <c r="F56" s="421"/>
      <c r="G56" s="421"/>
      <c r="H56" s="421"/>
      <c r="I56" s="421"/>
      <c r="J56" s="425"/>
      <c r="K56" s="421"/>
      <c r="L56" s="422"/>
    </row>
    <row r="57" spans="1:12">
      <c r="B57" s="421"/>
      <c r="C57" s="421"/>
      <c r="D57" s="421"/>
      <c r="E57" s="422"/>
      <c r="F57" s="421"/>
      <c r="G57" s="421"/>
      <c r="H57" s="421"/>
      <c r="I57" s="421"/>
      <c r="J57" s="425"/>
      <c r="K57" s="421"/>
      <c r="L57" s="422"/>
    </row>
    <row r="58" spans="1:12">
      <c r="B58" s="421"/>
      <c r="C58" s="421"/>
      <c r="D58" s="421"/>
      <c r="E58" s="422"/>
      <c r="F58" s="421"/>
      <c r="G58" s="421"/>
      <c r="H58" s="421"/>
      <c r="I58" s="421"/>
      <c r="J58" s="421"/>
      <c r="K58" s="421"/>
      <c r="L58" s="422"/>
    </row>
    <row r="59" spans="1:12">
      <c r="B59" s="421"/>
      <c r="C59" s="421"/>
      <c r="D59" s="421"/>
      <c r="E59" s="422"/>
      <c r="F59" s="421"/>
      <c r="G59" s="421"/>
      <c r="H59" s="421"/>
      <c r="I59" s="421"/>
      <c r="J59" s="421"/>
      <c r="K59" s="421"/>
      <c r="L59" s="422"/>
    </row>
    <row r="60" spans="1:12">
      <c r="B60" s="421"/>
      <c r="C60" s="421"/>
      <c r="D60" s="421"/>
      <c r="E60" s="422"/>
      <c r="F60" s="421"/>
      <c r="G60" s="421"/>
      <c r="H60" s="421"/>
      <c r="I60" s="421"/>
      <c r="J60" s="421"/>
      <c r="K60" s="421"/>
      <c r="L60" s="422"/>
    </row>
    <row r="61" spans="1:12">
      <c r="B61" s="421"/>
      <c r="C61" s="421"/>
      <c r="D61" s="421"/>
      <c r="E61" s="422"/>
      <c r="F61" s="421"/>
      <c r="G61" s="421"/>
      <c r="H61" s="421"/>
      <c r="I61" s="421"/>
      <c r="J61" s="421"/>
      <c r="K61" s="421"/>
      <c r="L61" s="422"/>
    </row>
    <row r="62" spans="1:12">
      <c r="B62" s="421"/>
      <c r="C62" s="421"/>
      <c r="D62" s="421"/>
      <c r="E62" s="422"/>
      <c r="F62" s="421"/>
      <c r="G62" s="421"/>
      <c r="H62" s="421"/>
      <c r="I62" s="421"/>
      <c r="J62" s="421"/>
      <c r="K62" s="421"/>
      <c r="L62" s="422"/>
    </row>
    <row r="63" spans="1:12">
      <c r="B63" s="421"/>
      <c r="C63" s="421"/>
      <c r="D63" s="421"/>
      <c r="E63" s="422"/>
      <c r="F63" s="421"/>
      <c r="G63" s="421"/>
      <c r="H63" s="421"/>
      <c r="I63" s="421"/>
      <c r="J63" s="421"/>
      <c r="K63" s="421"/>
      <c r="L63" s="422"/>
    </row>
    <row r="64" spans="1:12">
      <c r="B64" s="421"/>
      <c r="C64" s="421"/>
      <c r="D64" s="421"/>
      <c r="E64" s="422"/>
      <c r="F64" s="421"/>
      <c r="G64" s="421"/>
      <c r="H64" s="421"/>
      <c r="I64" s="421"/>
      <c r="J64" s="421"/>
      <c r="K64" s="421"/>
      <c r="L64" s="422"/>
    </row>
    <row r="65" spans="2:12">
      <c r="B65" s="421"/>
      <c r="C65" s="421"/>
      <c r="D65" s="421"/>
      <c r="E65" s="422"/>
      <c r="F65" s="421"/>
      <c r="G65" s="421"/>
      <c r="H65" s="421"/>
      <c r="I65" s="421"/>
      <c r="J65" s="421"/>
      <c r="K65" s="421"/>
      <c r="L65" s="422"/>
    </row>
    <row r="66" spans="2:12">
      <c r="B66" s="421"/>
      <c r="C66" s="421"/>
      <c r="D66" s="421"/>
      <c r="E66" s="422"/>
      <c r="F66" s="421"/>
      <c r="G66" s="421"/>
      <c r="H66" s="421"/>
      <c r="I66" s="421"/>
      <c r="J66" s="421"/>
      <c r="K66" s="421"/>
      <c r="L66" s="422"/>
    </row>
    <row r="67" spans="2:12">
      <c r="B67" s="421"/>
      <c r="C67" s="421"/>
      <c r="D67" s="421"/>
      <c r="E67" s="422"/>
      <c r="F67" s="421"/>
      <c r="G67" s="421"/>
      <c r="H67" s="421"/>
      <c r="I67" s="421"/>
      <c r="J67" s="421"/>
      <c r="K67" s="421"/>
      <c r="L67" s="422"/>
    </row>
    <row r="68" spans="2:12">
      <c r="B68" s="421"/>
      <c r="C68" s="421"/>
      <c r="D68" s="421"/>
      <c r="E68" s="422"/>
      <c r="F68" s="421"/>
      <c r="G68" s="421"/>
      <c r="H68" s="421"/>
      <c r="I68" s="421"/>
      <c r="J68" s="421"/>
      <c r="K68" s="421"/>
      <c r="L68" s="422"/>
    </row>
    <row r="69" spans="2:12">
      <c r="B69" s="421"/>
      <c r="C69" s="421"/>
      <c r="D69" s="421"/>
      <c r="E69" s="422"/>
      <c r="F69" s="421"/>
      <c r="G69" s="421"/>
      <c r="H69" s="421"/>
      <c r="I69" s="421"/>
      <c r="J69" s="421"/>
      <c r="K69" s="421"/>
      <c r="L69" s="422"/>
    </row>
    <row r="70" spans="2:12">
      <c r="B70" s="421"/>
      <c r="C70" s="421"/>
      <c r="D70" s="421"/>
      <c r="E70" s="422"/>
      <c r="F70" s="421"/>
      <c r="G70" s="421"/>
      <c r="H70" s="421"/>
      <c r="I70" s="421"/>
      <c r="J70" s="421"/>
      <c r="K70" s="421"/>
      <c r="L70" s="422"/>
    </row>
    <row r="71" spans="2:12">
      <c r="B71" s="421"/>
      <c r="C71" s="421"/>
      <c r="D71" s="421"/>
      <c r="E71" s="422"/>
      <c r="F71" s="421"/>
      <c r="G71" s="421"/>
      <c r="H71" s="421"/>
      <c r="I71" s="421"/>
      <c r="J71" s="421"/>
      <c r="K71" s="421"/>
      <c r="L71" s="422"/>
    </row>
    <row r="72" spans="2:12">
      <c r="B72" s="421"/>
      <c r="C72" s="421"/>
      <c r="D72" s="421"/>
      <c r="E72" s="422"/>
      <c r="F72" s="421"/>
      <c r="G72" s="421"/>
      <c r="H72" s="421"/>
      <c r="I72" s="421"/>
      <c r="J72" s="421"/>
      <c r="K72" s="421"/>
      <c r="L72" s="422"/>
    </row>
    <row r="73" spans="2:12">
      <c r="B73" s="421"/>
      <c r="C73" s="421"/>
      <c r="D73" s="421"/>
      <c r="E73" s="422"/>
      <c r="F73" s="421"/>
      <c r="G73" s="421"/>
      <c r="H73" s="421"/>
      <c r="I73" s="421"/>
      <c r="J73" s="421"/>
      <c r="K73" s="421"/>
      <c r="L73" s="422"/>
    </row>
    <row r="74" spans="2:12">
      <c r="B74" s="421"/>
      <c r="C74" s="421"/>
      <c r="D74" s="421"/>
      <c r="E74" s="422"/>
      <c r="F74" s="421"/>
      <c r="G74" s="421"/>
      <c r="H74" s="421"/>
      <c r="I74" s="421"/>
      <c r="J74" s="421"/>
      <c r="K74" s="421"/>
      <c r="L74" s="422"/>
    </row>
    <row r="75" spans="2:12">
      <c r="B75" s="421"/>
      <c r="C75" s="421"/>
      <c r="D75" s="421"/>
      <c r="E75" s="422"/>
      <c r="F75" s="421"/>
      <c r="G75" s="421"/>
      <c r="H75" s="421"/>
      <c r="I75" s="421"/>
      <c r="J75" s="421"/>
      <c r="K75" s="421"/>
      <c r="L75" s="422"/>
    </row>
    <row r="76" spans="2:12">
      <c r="B76" s="421"/>
      <c r="C76" s="421"/>
      <c r="D76" s="421"/>
      <c r="E76" s="422"/>
      <c r="F76" s="421"/>
      <c r="G76" s="421"/>
      <c r="H76" s="421"/>
      <c r="I76" s="421"/>
      <c r="J76" s="421"/>
      <c r="K76" s="421"/>
      <c r="L76" s="422"/>
    </row>
    <row r="77" spans="2:12">
      <c r="B77" s="421"/>
      <c r="C77" s="421"/>
      <c r="D77" s="421"/>
      <c r="E77" s="422"/>
      <c r="F77" s="421"/>
      <c r="G77" s="421"/>
      <c r="H77" s="421"/>
      <c r="I77" s="421"/>
      <c r="J77" s="421"/>
      <c r="K77" s="421"/>
      <c r="L77" s="422"/>
    </row>
    <row r="78" spans="2:12">
      <c r="B78" s="421"/>
      <c r="C78" s="421"/>
      <c r="D78" s="421"/>
      <c r="E78" s="422"/>
      <c r="F78" s="421"/>
      <c r="G78" s="421"/>
      <c r="H78" s="421"/>
      <c r="I78" s="421"/>
      <c r="J78" s="421"/>
      <c r="K78" s="421"/>
      <c r="L78" s="422"/>
    </row>
    <row r="79" spans="2:12">
      <c r="B79" s="421"/>
      <c r="C79" s="421"/>
      <c r="D79" s="421"/>
      <c r="E79" s="422"/>
      <c r="F79" s="421"/>
      <c r="G79" s="421"/>
      <c r="H79" s="421"/>
      <c r="I79" s="421"/>
      <c r="J79" s="421"/>
      <c r="K79" s="421"/>
      <c r="L79" s="422"/>
    </row>
    <row r="80" spans="2:12">
      <c r="B80" s="421"/>
      <c r="C80" s="421"/>
      <c r="D80" s="421"/>
      <c r="E80" s="422"/>
      <c r="F80" s="421"/>
      <c r="G80" s="421"/>
      <c r="H80" s="421"/>
      <c r="I80" s="421"/>
      <c r="J80" s="421"/>
      <c r="K80" s="421"/>
      <c r="L80" s="422"/>
    </row>
    <row r="81" spans="2:12">
      <c r="B81" s="421"/>
      <c r="C81" s="421"/>
      <c r="D81" s="421"/>
      <c r="E81" s="422"/>
      <c r="F81" s="421"/>
      <c r="G81" s="421"/>
      <c r="H81" s="421"/>
      <c r="I81" s="421"/>
      <c r="J81" s="421"/>
      <c r="K81" s="421"/>
      <c r="L81" s="422"/>
    </row>
    <row r="82" spans="2:12">
      <c r="B82" s="421"/>
      <c r="C82" s="421"/>
      <c r="D82" s="421"/>
      <c r="E82" s="422"/>
      <c r="F82" s="421"/>
      <c r="G82" s="421"/>
      <c r="H82" s="421"/>
      <c r="I82" s="421"/>
      <c r="J82" s="421"/>
      <c r="K82" s="421"/>
      <c r="L82" s="422"/>
    </row>
    <row r="83" spans="2:12">
      <c r="B83" s="421"/>
      <c r="C83" s="421"/>
      <c r="D83" s="421"/>
      <c r="E83" s="422"/>
      <c r="F83" s="421"/>
      <c r="G83" s="421"/>
      <c r="H83" s="421"/>
      <c r="I83" s="421"/>
      <c r="J83" s="421"/>
      <c r="K83" s="421"/>
      <c r="L83" s="422"/>
    </row>
    <row r="84" spans="2:12">
      <c r="B84" s="421"/>
      <c r="C84" s="421"/>
      <c r="D84" s="421"/>
      <c r="E84" s="422"/>
      <c r="F84" s="421"/>
      <c r="G84" s="421"/>
      <c r="H84" s="421"/>
      <c r="I84" s="421"/>
      <c r="J84" s="421"/>
      <c r="K84" s="421"/>
      <c r="L84" s="422"/>
    </row>
    <row r="85" spans="2:12">
      <c r="B85" s="421"/>
      <c r="C85" s="421"/>
      <c r="D85" s="421"/>
      <c r="E85" s="422"/>
      <c r="F85" s="421"/>
      <c r="G85" s="421"/>
      <c r="H85" s="421"/>
      <c r="I85" s="421"/>
      <c r="J85" s="421"/>
      <c r="K85" s="421"/>
      <c r="L85" s="422"/>
    </row>
    <row r="86" spans="2:12">
      <c r="B86" s="421"/>
      <c r="C86" s="421"/>
      <c r="D86" s="421"/>
      <c r="E86" s="422"/>
      <c r="F86" s="421"/>
      <c r="G86" s="421"/>
      <c r="H86" s="421"/>
      <c r="I86" s="421"/>
      <c r="J86" s="421"/>
      <c r="K86" s="421"/>
      <c r="L86" s="422"/>
    </row>
    <row r="87" spans="2:12">
      <c r="B87" s="421"/>
      <c r="C87" s="421"/>
      <c r="D87" s="421"/>
      <c r="E87" s="422"/>
      <c r="F87" s="421"/>
      <c r="G87" s="421"/>
      <c r="H87" s="421"/>
      <c r="I87" s="421"/>
      <c r="J87" s="421"/>
      <c r="K87" s="421"/>
      <c r="L87" s="422"/>
    </row>
    <row r="88" spans="2:12">
      <c r="B88" s="421"/>
      <c r="C88" s="421"/>
      <c r="D88" s="421"/>
      <c r="E88" s="422"/>
      <c r="F88" s="421"/>
      <c r="G88" s="421"/>
      <c r="H88" s="421"/>
      <c r="I88" s="421"/>
      <c r="J88" s="421"/>
      <c r="K88" s="421"/>
      <c r="L88" s="422"/>
    </row>
    <row r="89" spans="2:12">
      <c r="B89" s="421"/>
      <c r="C89" s="421"/>
      <c r="D89" s="421"/>
      <c r="E89" s="422"/>
      <c r="F89" s="421"/>
      <c r="G89" s="421"/>
      <c r="H89" s="421"/>
      <c r="I89" s="421"/>
      <c r="J89" s="421"/>
      <c r="K89" s="421"/>
      <c r="L89" s="422"/>
    </row>
    <row r="90" spans="2:12">
      <c r="B90" s="421"/>
      <c r="C90" s="421"/>
      <c r="D90" s="421"/>
      <c r="E90" s="422"/>
      <c r="F90" s="421"/>
      <c r="G90" s="421"/>
      <c r="H90" s="421"/>
      <c r="I90" s="421"/>
      <c r="J90" s="421"/>
      <c r="K90" s="421"/>
      <c r="L90" s="422"/>
    </row>
    <row r="91" spans="2:12">
      <c r="B91" s="421"/>
      <c r="C91" s="421"/>
      <c r="D91" s="421"/>
      <c r="E91" s="422"/>
      <c r="F91" s="421"/>
      <c r="G91" s="421"/>
      <c r="H91" s="421"/>
      <c r="I91" s="421"/>
      <c r="J91" s="421"/>
      <c r="K91" s="421"/>
      <c r="L91" s="422"/>
    </row>
    <row r="92" spans="2:12">
      <c r="B92" s="421"/>
      <c r="C92" s="421"/>
      <c r="D92" s="421"/>
      <c r="E92" s="422"/>
      <c r="F92" s="421"/>
      <c r="G92" s="421"/>
      <c r="H92" s="421"/>
      <c r="I92" s="421"/>
      <c r="J92" s="421"/>
      <c r="K92" s="421"/>
      <c r="L92" s="422"/>
    </row>
    <row r="93" spans="2:12">
      <c r="B93" s="421"/>
      <c r="C93" s="421"/>
      <c r="D93" s="421"/>
      <c r="E93" s="422"/>
      <c r="F93" s="421"/>
      <c r="G93" s="421"/>
      <c r="H93" s="421"/>
      <c r="I93" s="421"/>
      <c r="J93" s="421"/>
      <c r="K93" s="421"/>
      <c r="L93" s="422"/>
    </row>
    <row r="94" spans="2:12">
      <c r="B94" s="421"/>
      <c r="C94" s="421"/>
      <c r="D94" s="421"/>
      <c r="E94" s="422"/>
      <c r="F94" s="421"/>
      <c r="G94" s="421"/>
      <c r="H94" s="421"/>
      <c r="I94" s="421"/>
      <c r="J94" s="421"/>
      <c r="K94" s="421"/>
      <c r="L94" s="422"/>
    </row>
    <row r="95" spans="2:12">
      <c r="B95" s="421"/>
      <c r="C95" s="421"/>
      <c r="D95" s="421"/>
      <c r="E95" s="422"/>
      <c r="F95" s="421"/>
      <c r="G95" s="421"/>
      <c r="H95" s="421"/>
      <c r="I95" s="421"/>
      <c r="J95" s="421"/>
      <c r="K95" s="421"/>
      <c r="L95" s="422"/>
    </row>
    <row r="96" spans="2:12">
      <c r="B96" s="421"/>
      <c r="C96" s="421"/>
      <c r="D96" s="421"/>
      <c r="E96" s="422"/>
      <c r="F96" s="421"/>
      <c r="G96" s="421"/>
      <c r="H96" s="421"/>
      <c r="I96" s="421"/>
      <c r="J96" s="421"/>
      <c r="K96" s="421"/>
      <c r="L96" s="422"/>
    </row>
    <row r="97" spans="2:12">
      <c r="B97" s="421"/>
      <c r="C97" s="421"/>
      <c r="D97" s="421"/>
      <c r="E97" s="422"/>
      <c r="F97" s="421"/>
      <c r="G97" s="421"/>
      <c r="H97" s="421"/>
      <c r="I97" s="421"/>
      <c r="J97" s="421"/>
      <c r="K97" s="421"/>
      <c r="L97" s="422"/>
    </row>
    <row r="98" spans="2:12">
      <c r="B98" s="421"/>
      <c r="C98" s="421"/>
      <c r="D98" s="421"/>
      <c r="E98" s="422"/>
      <c r="F98" s="421"/>
      <c r="G98" s="421"/>
      <c r="H98" s="421"/>
      <c r="I98" s="421"/>
      <c r="J98" s="421"/>
      <c r="K98" s="421"/>
      <c r="L98" s="422"/>
    </row>
    <row r="99" spans="2:12">
      <c r="B99" s="421"/>
      <c r="C99" s="421"/>
      <c r="D99" s="421"/>
      <c r="E99" s="422"/>
      <c r="F99" s="421"/>
      <c r="G99" s="421"/>
      <c r="H99" s="421"/>
      <c r="I99" s="421"/>
      <c r="J99" s="421"/>
      <c r="K99" s="421"/>
      <c r="L99" s="422"/>
    </row>
    <row r="100" spans="2:12">
      <c r="B100" s="421"/>
      <c r="C100" s="421"/>
      <c r="D100" s="421"/>
      <c r="E100" s="422"/>
      <c r="F100" s="421"/>
      <c r="G100" s="421"/>
      <c r="H100" s="421"/>
      <c r="I100" s="421"/>
      <c r="J100" s="421"/>
      <c r="K100" s="421"/>
      <c r="L100" s="422"/>
    </row>
    <row r="101" spans="2:12">
      <c r="B101" s="421"/>
      <c r="C101" s="421"/>
      <c r="D101" s="421"/>
      <c r="E101" s="422"/>
      <c r="F101" s="421"/>
      <c r="G101" s="421"/>
      <c r="H101" s="421"/>
      <c r="I101" s="421"/>
      <c r="J101" s="421"/>
      <c r="K101" s="421"/>
      <c r="L101" s="422"/>
    </row>
    <row r="102" spans="2:12">
      <c r="B102" s="421"/>
      <c r="C102" s="421"/>
      <c r="D102" s="421"/>
      <c r="E102" s="422"/>
      <c r="F102" s="421"/>
      <c r="G102" s="421"/>
      <c r="H102" s="421"/>
      <c r="I102" s="421"/>
      <c r="J102" s="421"/>
      <c r="K102" s="421"/>
      <c r="L102" s="422"/>
    </row>
    <row r="103" spans="2:12">
      <c r="B103" s="421"/>
      <c r="C103" s="421"/>
      <c r="D103" s="421"/>
      <c r="E103" s="422"/>
      <c r="F103" s="421"/>
      <c r="G103" s="421"/>
      <c r="H103" s="421"/>
      <c r="I103" s="421"/>
      <c r="J103" s="421"/>
      <c r="K103" s="421"/>
      <c r="L103" s="422"/>
    </row>
    <row r="104" spans="2:12">
      <c r="B104" s="421"/>
      <c r="C104" s="421"/>
      <c r="D104" s="421"/>
      <c r="E104" s="422"/>
      <c r="F104" s="421"/>
      <c r="G104" s="421"/>
      <c r="H104" s="421"/>
      <c r="I104" s="421"/>
      <c r="J104" s="421"/>
      <c r="K104" s="421"/>
      <c r="L104" s="422"/>
    </row>
    <row r="105" spans="2:12">
      <c r="B105" s="421"/>
      <c r="C105" s="421"/>
      <c r="D105" s="421"/>
      <c r="E105" s="422"/>
      <c r="F105" s="421"/>
      <c r="G105" s="421"/>
      <c r="H105" s="421"/>
      <c r="I105" s="421"/>
      <c r="J105" s="421"/>
      <c r="K105" s="421"/>
      <c r="L105" s="422"/>
    </row>
    <row r="106" spans="2:12">
      <c r="B106" s="421"/>
      <c r="C106" s="421"/>
      <c r="D106" s="421"/>
      <c r="E106" s="422"/>
      <c r="F106" s="421"/>
      <c r="G106" s="421"/>
      <c r="H106" s="421"/>
      <c r="I106" s="421"/>
      <c r="J106" s="421"/>
      <c r="K106" s="421"/>
      <c r="L106" s="422"/>
    </row>
    <row r="107" spans="2:12">
      <c r="B107" s="421"/>
      <c r="C107" s="421"/>
      <c r="D107" s="421"/>
      <c r="E107" s="422"/>
      <c r="F107" s="421"/>
      <c r="G107" s="421"/>
      <c r="H107" s="421"/>
      <c r="I107" s="421"/>
      <c r="J107" s="421"/>
      <c r="K107" s="421"/>
      <c r="L107" s="422"/>
    </row>
    <row r="108" spans="2:12">
      <c r="B108" s="421"/>
      <c r="C108" s="421"/>
      <c r="D108" s="421"/>
      <c r="E108" s="422"/>
      <c r="F108" s="421"/>
      <c r="G108" s="421"/>
      <c r="H108" s="421"/>
      <c r="I108" s="421"/>
      <c r="J108" s="421"/>
      <c r="K108" s="421"/>
      <c r="L108" s="422"/>
    </row>
    <row r="109" spans="2:12">
      <c r="B109" s="421"/>
      <c r="C109" s="421"/>
      <c r="D109" s="421"/>
      <c r="E109" s="422"/>
      <c r="F109" s="421"/>
      <c r="G109" s="421"/>
      <c r="H109" s="421"/>
      <c r="I109" s="421"/>
      <c r="J109" s="421"/>
      <c r="K109" s="421"/>
      <c r="L109" s="422"/>
    </row>
    <row r="110" spans="2:12">
      <c r="B110" s="421"/>
      <c r="C110" s="421"/>
      <c r="D110" s="421"/>
      <c r="E110" s="422"/>
      <c r="F110" s="421"/>
      <c r="G110" s="421"/>
      <c r="H110" s="421"/>
      <c r="I110" s="421"/>
      <c r="J110" s="421"/>
      <c r="K110" s="421"/>
      <c r="L110" s="422"/>
    </row>
    <row r="111" spans="2:12">
      <c r="B111" s="421"/>
      <c r="C111" s="421"/>
      <c r="D111" s="421"/>
      <c r="E111" s="422"/>
      <c r="F111" s="421"/>
      <c r="G111" s="421"/>
      <c r="H111" s="421"/>
      <c r="I111" s="421"/>
      <c r="J111" s="421"/>
      <c r="K111" s="421"/>
      <c r="L111" s="422"/>
    </row>
    <row r="112" spans="2:12">
      <c r="B112" s="421"/>
      <c r="C112" s="421"/>
      <c r="D112" s="421"/>
      <c r="E112" s="422"/>
      <c r="F112" s="421"/>
      <c r="G112" s="421"/>
      <c r="H112" s="421"/>
      <c r="I112" s="421"/>
      <c r="J112" s="421"/>
      <c r="K112" s="421"/>
      <c r="L112" s="422"/>
    </row>
    <row r="113" spans="2:12">
      <c r="B113" s="421"/>
      <c r="C113" s="421"/>
      <c r="D113" s="421"/>
      <c r="E113" s="422"/>
      <c r="F113" s="421"/>
      <c r="G113" s="421"/>
      <c r="H113" s="421"/>
      <c r="I113" s="421"/>
      <c r="J113" s="421"/>
      <c r="K113" s="421"/>
      <c r="L113" s="422"/>
    </row>
    <row r="114" spans="2:12">
      <c r="B114" s="421"/>
      <c r="C114" s="421"/>
      <c r="D114" s="421"/>
      <c r="E114" s="422"/>
      <c r="F114" s="421"/>
      <c r="G114" s="421"/>
      <c r="H114" s="421"/>
      <c r="I114" s="421"/>
      <c r="J114" s="421"/>
      <c r="K114" s="421"/>
      <c r="L114" s="422"/>
    </row>
    <row r="115" spans="2:12">
      <c r="B115" s="421"/>
      <c r="C115" s="421"/>
      <c r="D115" s="421"/>
      <c r="E115" s="422"/>
      <c r="F115" s="421"/>
      <c r="G115" s="421"/>
      <c r="H115" s="421"/>
      <c r="I115" s="421"/>
      <c r="J115" s="421"/>
      <c r="K115" s="421"/>
      <c r="L115" s="422"/>
    </row>
    <row r="116" spans="2:12">
      <c r="B116" s="421"/>
      <c r="C116" s="421"/>
      <c r="D116" s="421"/>
      <c r="E116" s="422"/>
      <c r="F116" s="421"/>
      <c r="G116" s="421"/>
      <c r="H116" s="421"/>
      <c r="I116" s="421"/>
      <c r="J116" s="421"/>
      <c r="K116" s="421"/>
      <c r="L116" s="422"/>
    </row>
    <row r="117" spans="2:12">
      <c r="B117" s="421"/>
      <c r="C117" s="421"/>
      <c r="D117" s="421"/>
      <c r="E117" s="422"/>
      <c r="F117" s="421"/>
      <c r="G117" s="421"/>
      <c r="H117" s="421"/>
      <c r="I117" s="421"/>
      <c r="J117" s="421"/>
      <c r="K117" s="421"/>
      <c r="L117" s="422"/>
    </row>
    <row r="118" spans="2:12">
      <c r="B118" s="421"/>
      <c r="C118" s="421"/>
      <c r="D118" s="421"/>
      <c r="E118" s="422"/>
      <c r="F118" s="421"/>
      <c r="G118" s="421"/>
      <c r="H118" s="421"/>
      <c r="I118" s="421"/>
      <c r="J118" s="421"/>
      <c r="K118" s="421"/>
      <c r="L118" s="422"/>
    </row>
    <row r="119" spans="2:12">
      <c r="B119" s="421"/>
      <c r="C119" s="421"/>
      <c r="D119" s="421"/>
      <c r="E119" s="422"/>
      <c r="F119" s="421"/>
      <c r="G119" s="421"/>
      <c r="H119" s="421"/>
      <c r="I119" s="421"/>
      <c r="J119" s="421"/>
      <c r="K119" s="421"/>
      <c r="L119" s="422"/>
    </row>
    <row r="120" spans="2:12">
      <c r="B120" s="421"/>
      <c r="C120" s="421"/>
      <c r="D120" s="421"/>
      <c r="E120" s="422"/>
      <c r="F120" s="421"/>
      <c r="G120" s="421"/>
      <c r="H120" s="421"/>
      <c r="I120" s="421"/>
      <c r="J120" s="421"/>
      <c r="K120" s="421"/>
      <c r="L120" s="422"/>
    </row>
    <row r="121" spans="2:12">
      <c r="B121" s="421"/>
      <c r="C121" s="421"/>
      <c r="D121" s="421"/>
      <c r="E121" s="422"/>
      <c r="F121" s="421"/>
      <c r="G121" s="421"/>
      <c r="H121" s="421"/>
      <c r="I121" s="421"/>
      <c r="J121" s="421"/>
      <c r="K121" s="421"/>
      <c r="L121" s="422"/>
    </row>
    <row r="122" spans="2:12">
      <c r="B122" s="421"/>
      <c r="C122" s="421"/>
      <c r="D122" s="421"/>
      <c r="E122" s="422"/>
      <c r="F122" s="421"/>
      <c r="G122" s="421"/>
      <c r="H122" s="421"/>
      <c r="I122" s="421"/>
      <c r="J122" s="421"/>
      <c r="K122" s="421"/>
      <c r="L122" s="422"/>
    </row>
    <row r="123" spans="2:12">
      <c r="B123" s="421"/>
      <c r="C123" s="421"/>
      <c r="D123" s="421"/>
      <c r="E123" s="422"/>
      <c r="F123" s="421"/>
      <c r="G123" s="421"/>
      <c r="H123" s="421"/>
      <c r="I123" s="421"/>
      <c r="J123" s="421"/>
      <c r="K123" s="421"/>
      <c r="L123" s="422"/>
    </row>
    <row r="124" spans="2:12">
      <c r="B124" s="421"/>
      <c r="C124" s="421"/>
      <c r="D124" s="421"/>
      <c r="E124" s="422"/>
      <c r="F124" s="421"/>
      <c r="G124" s="421"/>
      <c r="H124" s="421"/>
      <c r="I124" s="421"/>
      <c r="J124" s="421"/>
      <c r="K124" s="421"/>
      <c r="L124" s="422"/>
    </row>
    <row r="125" spans="2:12">
      <c r="B125" s="421"/>
      <c r="C125" s="421"/>
      <c r="D125" s="421"/>
      <c r="E125" s="422"/>
      <c r="F125" s="421"/>
      <c r="G125" s="421"/>
      <c r="H125" s="421"/>
      <c r="I125" s="421"/>
      <c r="J125" s="421"/>
      <c r="K125" s="421"/>
      <c r="L125" s="422"/>
    </row>
    <row r="126" spans="2:12">
      <c r="B126" s="421"/>
      <c r="C126" s="421"/>
      <c r="D126" s="421"/>
      <c r="E126" s="422"/>
      <c r="F126" s="421"/>
      <c r="G126" s="421"/>
      <c r="H126" s="421"/>
      <c r="I126" s="421"/>
      <c r="J126" s="421"/>
      <c r="K126" s="421"/>
      <c r="L126" s="422"/>
    </row>
    <row r="127" spans="2:12">
      <c r="B127" s="421"/>
      <c r="C127" s="421"/>
      <c r="D127" s="421"/>
      <c r="E127" s="422"/>
      <c r="F127" s="421"/>
      <c r="G127" s="421"/>
      <c r="H127" s="421"/>
      <c r="I127" s="421"/>
      <c r="J127" s="421"/>
      <c r="K127" s="421"/>
      <c r="L127" s="422"/>
    </row>
    <row r="128" spans="2:12">
      <c r="B128" s="421"/>
      <c r="C128" s="421"/>
      <c r="D128" s="421"/>
      <c r="E128" s="422"/>
      <c r="F128" s="421"/>
      <c r="G128" s="421"/>
      <c r="H128" s="421"/>
      <c r="I128" s="421"/>
      <c r="J128" s="421"/>
      <c r="K128" s="421"/>
      <c r="L128" s="422"/>
    </row>
    <row r="129" spans="2:12">
      <c r="B129" s="421"/>
      <c r="C129" s="421"/>
      <c r="D129" s="421"/>
      <c r="E129" s="422"/>
      <c r="F129" s="421"/>
      <c r="G129" s="421"/>
      <c r="H129" s="421"/>
      <c r="I129" s="421"/>
      <c r="J129" s="421"/>
      <c r="K129" s="421"/>
      <c r="L129" s="422"/>
    </row>
    <row r="130" spans="2:12">
      <c r="B130" s="421"/>
      <c r="C130" s="421"/>
      <c r="D130" s="421"/>
      <c r="E130" s="422"/>
      <c r="F130" s="421"/>
      <c r="G130" s="421"/>
      <c r="H130" s="421"/>
      <c r="I130" s="421"/>
      <c r="J130" s="421"/>
      <c r="K130" s="421"/>
      <c r="L130" s="422"/>
    </row>
    <row r="131" spans="2:12">
      <c r="B131" s="421"/>
      <c r="C131" s="421"/>
      <c r="D131" s="421"/>
      <c r="E131" s="422"/>
      <c r="F131" s="421"/>
      <c r="G131" s="421"/>
      <c r="H131" s="421"/>
      <c r="I131" s="421"/>
      <c r="J131" s="421"/>
      <c r="K131" s="421"/>
      <c r="L131" s="422"/>
    </row>
    <row r="132" spans="2:12">
      <c r="B132" s="421"/>
      <c r="C132" s="421"/>
      <c r="D132" s="421"/>
      <c r="E132" s="422"/>
      <c r="F132" s="421"/>
      <c r="G132" s="421"/>
      <c r="H132" s="421"/>
      <c r="I132" s="421"/>
      <c r="J132" s="421"/>
      <c r="K132" s="421"/>
      <c r="L132" s="422"/>
    </row>
    <row r="133" spans="2:12">
      <c r="B133" s="421"/>
      <c r="C133" s="421"/>
      <c r="D133" s="421"/>
      <c r="E133" s="422"/>
      <c r="F133" s="421"/>
      <c r="G133" s="421"/>
      <c r="H133" s="421"/>
      <c r="I133" s="421"/>
      <c r="J133" s="421"/>
      <c r="K133" s="421"/>
      <c r="L133" s="422"/>
    </row>
    <row r="134" spans="2:12">
      <c r="B134" s="421"/>
      <c r="C134" s="421"/>
      <c r="D134" s="421"/>
      <c r="E134" s="422"/>
      <c r="F134" s="421"/>
      <c r="G134" s="421"/>
      <c r="H134" s="421"/>
      <c r="I134" s="421"/>
      <c r="J134" s="421"/>
      <c r="K134" s="421"/>
      <c r="L134" s="422"/>
    </row>
    <row r="135" spans="2:12">
      <c r="B135" s="421"/>
      <c r="C135" s="421"/>
      <c r="D135" s="421"/>
      <c r="E135" s="422"/>
      <c r="F135" s="421"/>
      <c r="G135" s="421"/>
      <c r="H135" s="421"/>
      <c r="I135" s="421"/>
      <c r="J135" s="421"/>
      <c r="K135" s="421"/>
      <c r="L135" s="422"/>
    </row>
    <row r="136" spans="2:12">
      <c r="B136" s="421"/>
      <c r="C136" s="421"/>
      <c r="D136" s="421"/>
      <c r="E136" s="422"/>
      <c r="F136" s="421"/>
      <c r="G136" s="421"/>
      <c r="H136" s="421"/>
      <c r="I136" s="421"/>
      <c r="J136" s="421"/>
      <c r="K136" s="421"/>
      <c r="L136" s="422"/>
    </row>
    <row r="137" spans="2:12">
      <c r="B137" s="421"/>
      <c r="C137" s="421"/>
      <c r="D137" s="421"/>
      <c r="E137" s="422"/>
      <c r="F137" s="421"/>
      <c r="G137" s="421"/>
      <c r="H137" s="421"/>
      <c r="I137" s="421"/>
      <c r="J137" s="421"/>
      <c r="K137" s="421"/>
      <c r="L137" s="422"/>
    </row>
    <row r="138" spans="2:12">
      <c r="B138" s="421"/>
      <c r="C138" s="421"/>
      <c r="D138" s="421"/>
      <c r="E138" s="422"/>
      <c r="F138" s="421"/>
      <c r="G138" s="421"/>
      <c r="H138" s="421"/>
      <c r="I138" s="421"/>
      <c r="J138" s="421"/>
      <c r="K138" s="421"/>
      <c r="L138" s="422"/>
    </row>
    <row r="139" spans="2:12">
      <c r="B139" s="421"/>
      <c r="C139" s="421"/>
      <c r="D139" s="421"/>
      <c r="E139" s="422"/>
      <c r="F139" s="421"/>
      <c r="G139" s="421"/>
      <c r="H139" s="421"/>
      <c r="I139" s="421"/>
      <c r="J139" s="421"/>
      <c r="K139" s="421"/>
      <c r="L139" s="422"/>
    </row>
    <row r="140" spans="2:12">
      <c r="B140" s="421"/>
      <c r="C140" s="421"/>
      <c r="D140" s="421"/>
      <c r="E140" s="422"/>
      <c r="F140" s="421"/>
      <c r="G140" s="421"/>
      <c r="H140" s="421"/>
      <c r="I140" s="421"/>
      <c r="J140" s="421"/>
      <c r="K140" s="421"/>
      <c r="L140" s="422"/>
    </row>
    <row r="141" spans="2:12">
      <c r="B141" s="421"/>
      <c r="C141" s="421"/>
      <c r="D141" s="421"/>
      <c r="E141" s="422"/>
      <c r="F141" s="421"/>
      <c r="G141" s="421"/>
      <c r="H141" s="421"/>
      <c r="I141" s="421"/>
      <c r="J141" s="421"/>
      <c r="K141" s="421"/>
      <c r="L141" s="422"/>
    </row>
    <row r="142" spans="2:12">
      <c r="B142" s="421"/>
      <c r="C142" s="421"/>
      <c r="D142" s="421"/>
      <c r="E142" s="422"/>
      <c r="F142" s="421"/>
      <c r="G142" s="421"/>
      <c r="H142" s="421"/>
      <c r="I142" s="421"/>
      <c r="J142" s="421"/>
      <c r="K142" s="421"/>
      <c r="L142" s="422"/>
    </row>
    <row r="143" spans="2:12">
      <c r="B143" s="421"/>
      <c r="C143" s="421"/>
      <c r="D143" s="421"/>
      <c r="E143" s="422"/>
      <c r="F143" s="421"/>
      <c r="G143" s="421"/>
      <c r="H143" s="421"/>
      <c r="I143" s="421"/>
      <c r="J143" s="421"/>
      <c r="K143" s="421"/>
      <c r="L143" s="422"/>
    </row>
    <row r="144" spans="2:12">
      <c r="B144" s="421"/>
      <c r="C144" s="421"/>
      <c r="D144" s="421"/>
      <c r="E144" s="422"/>
      <c r="F144" s="421"/>
      <c r="G144" s="421"/>
      <c r="H144" s="421"/>
      <c r="I144" s="421"/>
      <c r="J144" s="421"/>
      <c r="K144" s="421"/>
      <c r="L144" s="422"/>
    </row>
    <row r="145" spans="2:12">
      <c r="B145" s="421"/>
      <c r="C145" s="421"/>
      <c r="D145" s="421"/>
      <c r="E145" s="422"/>
      <c r="F145" s="421"/>
      <c r="G145" s="421"/>
      <c r="H145" s="421"/>
      <c r="I145" s="421"/>
      <c r="J145" s="421"/>
      <c r="K145" s="421"/>
      <c r="L145" s="422"/>
    </row>
    <row r="146" spans="2:12">
      <c r="B146" s="421"/>
      <c r="C146" s="421"/>
      <c r="D146" s="421"/>
      <c r="E146" s="422"/>
      <c r="F146" s="421"/>
      <c r="G146" s="421"/>
      <c r="H146" s="421"/>
      <c r="I146" s="421"/>
      <c r="J146" s="421"/>
      <c r="K146" s="421"/>
      <c r="L146" s="422"/>
    </row>
    <row r="147" spans="2:12">
      <c r="B147" s="421"/>
      <c r="C147" s="421"/>
      <c r="D147" s="421"/>
      <c r="E147" s="422"/>
      <c r="F147" s="421"/>
      <c r="G147" s="421"/>
      <c r="H147" s="421"/>
      <c r="I147" s="421"/>
      <c r="J147" s="421"/>
      <c r="K147" s="421"/>
      <c r="L147" s="422"/>
    </row>
    <row r="148" spans="2:12">
      <c r="B148" s="421"/>
      <c r="C148" s="421"/>
      <c r="D148" s="421"/>
      <c r="E148" s="422"/>
      <c r="F148" s="421"/>
      <c r="G148" s="421"/>
      <c r="H148" s="421"/>
      <c r="I148" s="421"/>
      <c r="J148" s="421"/>
      <c r="K148" s="421"/>
      <c r="L148" s="422"/>
    </row>
    <row r="149" spans="2:12">
      <c r="B149" s="421"/>
      <c r="C149" s="421"/>
      <c r="D149" s="421"/>
      <c r="E149" s="422"/>
      <c r="F149" s="421"/>
      <c r="G149" s="421"/>
      <c r="H149" s="421"/>
      <c r="I149" s="421"/>
      <c r="J149" s="421"/>
      <c r="K149" s="421"/>
      <c r="L149" s="422"/>
    </row>
    <row r="150" spans="2:12">
      <c r="B150" s="421"/>
      <c r="C150" s="421"/>
      <c r="D150" s="421"/>
      <c r="E150" s="422"/>
      <c r="F150" s="421"/>
      <c r="G150" s="421"/>
      <c r="H150" s="421"/>
      <c r="I150" s="421"/>
      <c r="J150" s="421"/>
      <c r="K150" s="421"/>
      <c r="L150" s="422"/>
    </row>
    <row r="151" spans="2:12">
      <c r="B151" s="421"/>
      <c r="C151" s="421"/>
      <c r="D151" s="421"/>
      <c r="E151" s="422"/>
      <c r="F151" s="421"/>
      <c r="G151" s="421"/>
      <c r="H151" s="421"/>
      <c r="I151" s="421"/>
      <c r="J151" s="421"/>
      <c r="K151" s="421"/>
      <c r="L151" s="422"/>
    </row>
    <row r="152" spans="2:12">
      <c r="B152" s="421"/>
      <c r="C152" s="421"/>
      <c r="D152" s="421"/>
      <c r="E152" s="422"/>
      <c r="F152" s="421"/>
      <c r="G152" s="421"/>
      <c r="H152" s="421"/>
      <c r="I152" s="421"/>
      <c r="J152" s="421"/>
      <c r="K152" s="421"/>
      <c r="L152" s="422"/>
    </row>
    <row r="153" spans="2:12">
      <c r="B153" s="421"/>
      <c r="C153" s="421"/>
      <c r="D153" s="421"/>
      <c r="E153" s="422"/>
      <c r="F153" s="421"/>
      <c r="G153" s="421"/>
      <c r="H153" s="421"/>
      <c r="I153" s="421"/>
      <c r="J153" s="421"/>
      <c r="K153" s="421"/>
      <c r="L153" s="422"/>
    </row>
    <row r="154" spans="2:12">
      <c r="B154" s="421"/>
      <c r="C154" s="421"/>
      <c r="D154" s="421"/>
      <c r="E154" s="422"/>
      <c r="F154" s="421"/>
      <c r="G154" s="421"/>
      <c r="H154" s="421"/>
      <c r="I154" s="421"/>
      <c r="J154" s="421"/>
      <c r="K154" s="421"/>
      <c r="L154" s="422"/>
    </row>
    <row r="155" spans="2:12">
      <c r="B155" s="421"/>
      <c r="C155" s="421"/>
      <c r="D155" s="421"/>
      <c r="E155" s="422"/>
      <c r="F155" s="421"/>
      <c r="G155" s="421"/>
      <c r="H155" s="421"/>
      <c r="I155" s="421"/>
      <c r="J155" s="421"/>
      <c r="K155" s="421"/>
      <c r="L155" s="422"/>
    </row>
    <row r="156" spans="2:12">
      <c r="B156" s="421"/>
      <c r="C156" s="421"/>
      <c r="D156" s="421"/>
      <c r="E156" s="422"/>
      <c r="F156" s="421"/>
      <c r="G156" s="421"/>
      <c r="H156" s="421"/>
      <c r="I156" s="421"/>
      <c r="J156" s="421"/>
      <c r="K156" s="421"/>
      <c r="L156" s="422"/>
    </row>
    <row r="157" spans="2:12">
      <c r="B157" s="421"/>
      <c r="C157" s="421"/>
      <c r="D157" s="421"/>
      <c r="E157" s="422"/>
      <c r="F157" s="421"/>
      <c r="G157" s="421"/>
      <c r="H157" s="421"/>
      <c r="I157" s="421"/>
      <c r="J157" s="421"/>
      <c r="K157" s="421"/>
      <c r="L157" s="422"/>
    </row>
    <row r="158" spans="2:12">
      <c r="B158" s="421"/>
      <c r="C158" s="421"/>
      <c r="D158" s="421"/>
      <c r="E158" s="422"/>
      <c r="F158" s="421"/>
      <c r="G158" s="421"/>
      <c r="H158" s="421"/>
      <c r="I158" s="421"/>
      <c r="J158" s="421"/>
      <c r="K158" s="421"/>
      <c r="L158" s="422"/>
    </row>
    <row r="159" spans="2:12">
      <c r="B159" s="421"/>
      <c r="C159" s="421"/>
      <c r="D159" s="421"/>
      <c r="E159" s="422"/>
      <c r="F159" s="421"/>
      <c r="G159" s="421"/>
      <c r="H159" s="421"/>
      <c r="I159" s="421"/>
      <c r="J159" s="421"/>
      <c r="K159" s="421"/>
      <c r="L159" s="422"/>
    </row>
    <row r="160" spans="2:12">
      <c r="B160" s="421"/>
      <c r="C160" s="421"/>
      <c r="D160" s="421"/>
      <c r="E160" s="422"/>
      <c r="F160" s="421"/>
      <c r="G160" s="421"/>
      <c r="H160" s="421"/>
      <c r="I160" s="421"/>
      <c r="J160" s="421"/>
      <c r="K160" s="421"/>
      <c r="L160" s="422"/>
    </row>
    <row r="161" spans="2:12">
      <c r="B161" s="421"/>
      <c r="C161" s="421"/>
      <c r="D161" s="421"/>
      <c r="E161" s="422"/>
      <c r="F161" s="421"/>
      <c r="G161" s="421"/>
      <c r="H161" s="421"/>
      <c r="I161" s="421"/>
      <c r="J161" s="421"/>
      <c r="K161" s="421"/>
      <c r="L161" s="422"/>
    </row>
    <row r="162" spans="2:12">
      <c r="B162" s="421"/>
      <c r="C162" s="421"/>
      <c r="D162" s="421"/>
      <c r="E162" s="422"/>
      <c r="F162" s="421"/>
      <c r="G162" s="421"/>
      <c r="H162" s="421"/>
      <c r="I162" s="421"/>
      <c r="J162" s="421"/>
      <c r="K162" s="421"/>
      <c r="L162" s="422"/>
    </row>
    <row r="163" spans="2:12">
      <c r="B163" s="421"/>
      <c r="C163" s="421"/>
      <c r="D163" s="421"/>
      <c r="E163" s="422"/>
      <c r="F163" s="421"/>
      <c r="G163" s="421"/>
      <c r="H163" s="421"/>
      <c r="I163" s="421"/>
      <c r="J163" s="421"/>
      <c r="K163" s="421"/>
      <c r="L163" s="422"/>
    </row>
    <row r="164" spans="2:12">
      <c r="B164" s="421"/>
      <c r="C164" s="421"/>
      <c r="D164" s="421"/>
      <c r="E164" s="422"/>
      <c r="F164" s="421"/>
      <c r="G164" s="421"/>
      <c r="H164" s="421"/>
      <c r="I164" s="421"/>
      <c r="J164" s="421"/>
      <c r="K164" s="421"/>
      <c r="L164" s="422"/>
    </row>
    <row r="165" spans="2:12">
      <c r="B165" s="421"/>
      <c r="C165" s="421"/>
      <c r="D165" s="421"/>
      <c r="E165" s="422"/>
      <c r="F165" s="421"/>
      <c r="G165" s="421"/>
      <c r="H165" s="421"/>
      <c r="I165" s="421"/>
      <c r="J165" s="421"/>
      <c r="K165" s="421"/>
      <c r="L165" s="422"/>
    </row>
    <row r="166" spans="2:12">
      <c r="B166" s="421"/>
      <c r="C166" s="421"/>
      <c r="D166" s="421"/>
      <c r="E166" s="422"/>
      <c r="F166" s="421"/>
      <c r="G166" s="421"/>
      <c r="H166" s="421"/>
      <c r="I166" s="421"/>
      <c r="J166" s="421"/>
      <c r="K166" s="421"/>
      <c r="L166" s="422"/>
    </row>
    <row r="167" spans="2:12">
      <c r="B167" s="421"/>
      <c r="C167" s="421"/>
      <c r="D167" s="421"/>
      <c r="E167" s="422"/>
      <c r="F167" s="421"/>
      <c r="G167" s="421"/>
      <c r="H167" s="421"/>
      <c r="I167" s="421"/>
      <c r="J167" s="421"/>
      <c r="K167" s="421"/>
      <c r="L167" s="422"/>
    </row>
    <row r="168" spans="2:12">
      <c r="B168" s="421"/>
      <c r="C168" s="421"/>
      <c r="D168" s="421"/>
      <c r="E168" s="422"/>
      <c r="F168" s="421"/>
      <c r="G168" s="421"/>
      <c r="H168" s="421"/>
      <c r="I168" s="421"/>
      <c r="J168" s="421"/>
      <c r="K168" s="421"/>
      <c r="L168" s="422"/>
    </row>
    <row r="169" spans="2:12">
      <c r="B169" s="421"/>
      <c r="C169" s="421"/>
      <c r="D169" s="421"/>
      <c r="E169" s="422"/>
      <c r="F169" s="421"/>
      <c r="G169" s="421"/>
      <c r="H169" s="421"/>
      <c r="I169" s="421"/>
      <c r="J169" s="421"/>
      <c r="K169" s="421"/>
      <c r="L169" s="422"/>
    </row>
    <row r="170" spans="2:12">
      <c r="B170" s="421"/>
      <c r="C170" s="421"/>
      <c r="D170" s="421"/>
      <c r="E170" s="422"/>
      <c r="F170" s="421"/>
      <c r="G170" s="421"/>
      <c r="H170" s="421"/>
      <c r="I170" s="421"/>
      <c r="J170" s="421"/>
      <c r="K170" s="421"/>
      <c r="L170" s="422"/>
    </row>
    <row r="171" spans="2:12">
      <c r="B171" s="421"/>
      <c r="C171" s="421"/>
      <c r="D171" s="421"/>
      <c r="E171" s="422"/>
      <c r="F171" s="421"/>
      <c r="G171" s="421"/>
      <c r="H171" s="421"/>
      <c r="I171" s="421"/>
      <c r="J171" s="421"/>
      <c r="K171" s="421"/>
      <c r="L171" s="422"/>
    </row>
    <row r="172" spans="2:12">
      <c r="B172" s="421"/>
      <c r="C172" s="421"/>
      <c r="D172" s="421"/>
      <c r="E172" s="422"/>
      <c r="F172" s="421"/>
      <c r="G172" s="421"/>
      <c r="H172" s="421"/>
      <c r="I172" s="421"/>
      <c r="J172" s="421"/>
      <c r="K172" s="421"/>
      <c r="L172" s="422"/>
    </row>
    <row r="173" spans="2:12">
      <c r="B173" s="421"/>
      <c r="C173" s="421"/>
      <c r="D173" s="421"/>
      <c r="E173" s="422"/>
      <c r="F173" s="421"/>
      <c r="G173" s="421"/>
      <c r="H173" s="421"/>
      <c r="I173" s="421"/>
      <c r="J173" s="421"/>
      <c r="K173" s="421"/>
      <c r="L173" s="422"/>
    </row>
    <row r="174" spans="2:12">
      <c r="B174" s="421"/>
      <c r="C174" s="421"/>
      <c r="D174" s="421"/>
      <c r="E174" s="422"/>
      <c r="F174" s="421"/>
      <c r="G174" s="421"/>
      <c r="H174" s="421"/>
      <c r="I174" s="421"/>
      <c r="J174" s="421"/>
      <c r="K174" s="421"/>
      <c r="L174" s="422"/>
    </row>
    <row r="175" spans="2:12">
      <c r="B175" s="421"/>
      <c r="C175" s="421"/>
      <c r="D175" s="421"/>
      <c r="E175" s="422"/>
      <c r="F175" s="421"/>
      <c r="G175" s="421"/>
      <c r="H175" s="421"/>
      <c r="I175" s="421"/>
      <c r="J175" s="421"/>
      <c r="K175" s="421"/>
      <c r="L175" s="422"/>
    </row>
    <row r="176" spans="2:12">
      <c r="B176" s="421"/>
      <c r="C176" s="421"/>
      <c r="D176" s="421"/>
      <c r="E176" s="422"/>
      <c r="F176" s="421"/>
      <c r="G176" s="421"/>
      <c r="H176" s="421"/>
      <c r="I176" s="421"/>
      <c r="J176" s="421"/>
      <c r="K176" s="421"/>
      <c r="L176" s="422"/>
    </row>
    <row r="177" spans="2:12">
      <c r="B177" s="421"/>
      <c r="C177" s="421"/>
      <c r="D177" s="421"/>
      <c r="E177" s="422"/>
      <c r="F177" s="421"/>
      <c r="G177" s="421"/>
      <c r="H177" s="421"/>
      <c r="I177" s="421"/>
      <c r="J177" s="421"/>
      <c r="K177" s="421"/>
      <c r="L177" s="422"/>
    </row>
    <row r="178" spans="2:12">
      <c r="B178" s="421"/>
      <c r="C178" s="421"/>
      <c r="D178" s="421"/>
      <c r="E178" s="422"/>
      <c r="F178" s="421"/>
      <c r="G178" s="421"/>
      <c r="H178" s="421"/>
      <c r="I178" s="421"/>
      <c r="J178" s="421"/>
      <c r="K178" s="421"/>
      <c r="L178" s="422"/>
    </row>
    <row r="179" spans="2:12">
      <c r="B179" s="421"/>
      <c r="C179" s="421"/>
      <c r="D179" s="421"/>
      <c r="E179" s="422"/>
      <c r="F179" s="421"/>
      <c r="G179" s="421"/>
      <c r="H179" s="421"/>
      <c r="I179" s="421"/>
      <c r="J179" s="421"/>
      <c r="K179" s="421"/>
      <c r="L179" s="422"/>
    </row>
    <row r="180" spans="2:12">
      <c r="B180" s="421"/>
      <c r="C180" s="421"/>
      <c r="D180" s="421"/>
      <c r="E180" s="422"/>
      <c r="F180" s="421"/>
      <c r="G180" s="421"/>
      <c r="H180" s="421"/>
      <c r="I180" s="421"/>
      <c r="J180" s="421"/>
      <c r="K180" s="421"/>
      <c r="L180" s="422"/>
    </row>
    <row r="181" spans="2:12">
      <c r="B181" s="421"/>
      <c r="C181" s="421"/>
      <c r="D181" s="421"/>
      <c r="E181" s="422"/>
      <c r="F181" s="421"/>
      <c r="G181" s="421"/>
      <c r="H181" s="421"/>
      <c r="I181" s="421"/>
      <c r="J181" s="421"/>
      <c r="K181" s="421"/>
      <c r="L181" s="422"/>
    </row>
    <row r="182" spans="2:12">
      <c r="B182" s="421"/>
      <c r="C182" s="421"/>
      <c r="D182" s="421"/>
      <c r="E182" s="422"/>
      <c r="F182" s="421"/>
      <c r="G182" s="421"/>
      <c r="H182" s="421"/>
      <c r="I182" s="421"/>
      <c r="J182" s="421"/>
      <c r="K182" s="421"/>
      <c r="L182" s="422"/>
    </row>
    <row r="183" spans="2:12">
      <c r="B183" s="421"/>
      <c r="C183" s="421"/>
      <c r="D183" s="421"/>
      <c r="E183" s="422"/>
      <c r="F183" s="421"/>
      <c r="G183" s="421"/>
      <c r="H183" s="421"/>
      <c r="I183" s="421"/>
      <c r="J183" s="421"/>
      <c r="K183" s="421"/>
      <c r="L183" s="422"/>
    </row>
    <row r="184" spans="2:12">
      <c r="B184" s="421"/>
      <c r="C184" s="421"/>
      <c r="D184" s="421"/>
      <c r="E184" s="422"/>
      <c r="F184" s="421"/>
      <c r="G184" s="421"/>
      <c r="H184" s="421"/>
      <c r="I184" s="421"/>
      <c r="J184" s="421"/>
      <c r="K184" s="421"/>
      <c r="L184" s="422"/>
    </row>
    <row r="185" spans="2:12">
      <c r="B185" s="421"/>
      <c r="C185" s="421"/>
      <c r="D185" s="421"/>
      <c r="E185" s="422"/>
      <c r="F185" s="421"/>
      <c r="G185" s="421"/>
      <c r="H185" s="421"/>
      <c r="I185" s="421"/>
      <c r="J185" s="421"/>
      <c r="K185" s="421"/>
      <c r="L185" s="422"/>
    </row>
    <row r="186" spans="2:12">
      <c r="B186" s="421"/>
      <c r="C186" s="421"/>
      <c r="D186" s="421"/>
      <c r="E186" s="422"/>
      <c r="F186" s="421"/>
      <c r="G186" s="421"/>
      <c r="H186" s="421"/>
      <c r="I186" s="421"/>
      <c r="J186" s="421"/>
      <c r="K186" s="421"/>
      <c r="L186" s="422"/>
    </row>
    <row r="187" spans="2:12">
      <c r="B187" s="421"/>
      <c r="C187" s="421"/>
      <c r="D187" s="421"/>
      <c r="E187" s="422"/>
      <c r="F187" s="421"/>
      <c r="G187" s="421"/>
      <c r="H187" s="421"/>
      <c r="I187" s="421"/>
      <c r="J187" s="421"/>
      <c r="K187" s="421"/>
      <c r="L187" s="422"/>
    </row>
    <row r="188" spans="2:12">
      <c r="B188" s="421"/>
      <c r="C188" s="421"/>
      <c r="D188" s="421"/>
      <c r="E188" s="422"/>
      <c r="F188" s="421"/>
      <c r="G188" s="421"/>
      <c r="H188" s="421"/>
      <c r="I188" s="421"/>
      <c r="J188" s="421"/>
      <c r="K188" s="421"/>
      <c r="L188" s="422"/>
    </row>
    <row r="189" spans="2:12">
      <c r="B189" s="421"/>
      <c r="C189" s="421"/>
      <c r="D189" s="421"/>
      <c r="E189" s="422"/>
      <c r="F189" s="421"/>
      <c r="G189" s="421"/>
      <c r="H189" s="421"/>
      <c r="I189" s="421"/>
      <c r="J189" s="421"/>
      <c r="K189" s="421"/>
      <c r="L189" s="422"/>
    </row>
    <row r="190" spans="2:12">
      <c r="B190" s="421"/>
      <c r="C190" s="421"/>
      <c r="D190" s="421"/>
      <c r="E190" s="422"/>
      <c r="F190" s="421"/>
      <c r="G190" s="421"/>
      <c r="H190" s="421"/>
      <c r="I190" s="421"/>
      <c r="J190" s="421"/>
      <c r="K190" s="421"/>
      <c r="L190" s="422"/>
    </row>
    <row r="191" spans="2:12">
      <c r="B191" s="421"/>
      <c r="C191" s="421"/>
      <c r="D191" s="421"/>
      <c r="E191" s="422"/>
      <c r="F191" s="421"/>
      <c r="G191" s="421"/>
      <c r="H191" s="421"/>
      <c r="I191" s="421"/>
      <c r="J191" s="421"/>
      <c r="K191" s="421"/>
      <c r="L191" s="422"/>
    </row>
    <row r="192" spans="2:12">
      <c r="B192" s="421"/>
      <c r="C192" s="421"/>
      <c r="D192" s="421"/>
      <c r="E192" s="422"/>
      <c r="F192" s="421"/>
      <c r="G192" s="421"/>
      <c r="H192" s="421"/>
      <c r="I192" s="421"/>
      <c r="J192" s="421"/>
      <c r="K192" s="421"/>
      <c r="L192" s="422"/>
    </row>
    <row r="193" spans="2:12">
      <c r="B193" s="421"/>
      <c r="C193" s="421"/>
      <c r="D193" s="421"/>
      <c r="E193" s="422"/>
      <c r="F193" s="421"/>
      <c r="G193" s="421"/>
      <c r="H193" s="421"/>
      <c r="I193" s="421"/>
      <c r="J193" s="421"/>
      <c r="K193" s="421"/>
      <c r="L193" s="422"/>
    </row>
    <row r="194" spans="2:12">
      <c r="B194" s="421"/>
      <c r="C194" s="421"/>
      <c r="D194" s="421"/>
      <c r="E194" s="422"/>
      <c r="F194" s="421"/>
      <c r="G194" s="421"/>
      <c r="H194" s="421"/>
      <c r="I194" s="421"/>
      <c r="J194" s="421"/>
      <c r="K194" s="421"/>
      <c r="L194" s="422"/>
    </row>
    <row r="195" spans="2:12">
      <c r="B195" s="421"/>
      <c r="C195" s="421"/>
      <c r="D195" s="421"/>
      <c r="E195" s="422"/>
      <c r="F195" s="421"/>
      <c r="G195" s="421"/>
      <c r="H195" s="421"/>
      <c r="I195" s="421"/>
      <c r="J195" s="421"/>
      <c r="K195" s="421"/>
      <c r="L195" s="422"/>
    </row>
    <row r="196" spans="2:12">
      <c r="B196" s="421"/>
      <c r="C196" s="421"/>
      <c r="D196" s="421"/>
      <c r="E196" s="422"/>
      <c r="F196" s="421"/>
      <c r="G196" s="421"/>
      <c r="H196" s="421"/>
      <c r="I196" s="421"/>
      <c r="J196" s="421"/>
      <c r="K196" s="421"/>
      <c r="L196" s="422"/>
    </row>
    <row r="197" spans="2:12">
      <c r="B197" s="421"/>
      <c r="C197" s="421"/>
      <c r="D197" s="421"/>
      <c r="E197" s="422"/>
      <c r="F197" s="421"/>
      <c r="G197" s="421"/>
      <c r="H197" s="421"/>
      <c r="I197" s="421"/>
      <c r="J197" s="421"/>
      <c r="K197" s="421"/>
      <c r="L197" s="422"/>
    </row>
    <row r="198" spans="2:12">
      <c r="B198" s="421"/>
      <c r="C198" s="421"/>
      <c r="D198" s="421"/>
      <c r="E198" s="422"/>
      <c r="F198" s="421"/>
      <c r="G198" s="421"/>
      <c r="H198" s="421"/>
      <c r="I198" s="421"/>
      <c r="J198" s="421"/>
      <c r="K198" s="421"/>
      <c r="L198" s="422"/>
    </row>
    <row r="199" spans="2:12">
      <c r="B199" s="421"/>
      <c r="C199" s="421"/>
      <c r="D199" s="421"/>
      <c r="E199" s="422"/>
      <c r="F199" s="421"/>
      <c r="G199" s="421"/>
      <c r="H199" s="421"/>
      <c r="I199" s="421"/>
      <c r="J199" s="421"/>
      <c r="K199" s="421"/>
      <c r="L199" s="422"/>
    </row>
    <row r="200" spans="2:12">
      <c r="B200" s="421"/>
      <c r="C200" s="421"/>
      <c r="D200" s="421"/>
      <c r="E200" s="422"/>
      <c r="F200" s="421"/>
      <c r="G200" s="421"/>
      <c r="H200" s="421"/>
      <c r="I200" s="421"/>
      <c r="J200" s="421"/>
      <c r="K200" s="421"/>
      <c r="L200" s="422"/>
    </row>
    <row r="201" spans="2:12">
      <c r="B201" s="421"/>
      <c r="C201" s="421"/>
      <c r="D201" s="421"/>
      <c r="E201" s="422"/>
      <c r="F201" s="421"/>
      <c r="G201" s="421"/>
      <c r="H201" s="421"/>
      <c r="I201" s="421"/>
      <c r="J201" s="421"/>
      <c r="K201" s="421"/>
      <c r="L201" s="422"/>
    </row>
    <row r="202" spans="2:12">
      <c r="B202" s="421"/>
      <c r="C202" s="421"/>
      <c r="D202" s="421"/>
      <c r="E202" s="422"/>
      <c r="F202" s="421"/>
      <c r="G202" s="421"/>
      <c r="H202" s="421"/>
      <c r="I202" s="421"/>
      <c r="J202" s="421"/>
      <c r="K202" s="421"/>
      <c r="L202" s="422"/>
    </row>
    <row r="203" spans="2:12">
      <c r="B203" s="421"/>
      <c r="C203" s="421"/>
      <c r="D203" s="421"/>
      <c r="E203" s="422"/>
      <c r="F203" s="421"/>
      <c r="G203" s="421"/>
      <c r="H203" s="421"/>
      <c r="I203" s="421"/>
      <c r="J203" s="421"/>
      <c r="K203" s="421"/>
      <c r="L203" s="422"/>
    </row>
    <row r="204" spans="2:12">
      <c r="B204" s="421"/>
      <c r="C204" s="421"/>
      <c r="D204" s="421"/>
      <c r="E204" s="422"/>
      <c r="F204" s="421"/>
      <c r="G204" s="421"/>
      <c r="H204" s="421"/>
      <c r="I204" s="421"/>
      <c r="J204" s="421"/>
      <c r="K204" s="421"/>
      <c r="L204" s="422"/>
    </row>
    <row r="205" spans="2:12">
      <c r="B205" s="421"/>
      <c r="C205" s="421"/>
      <c r="D205" s="421"/>
      <c r="E205" s="422"/>
      <c r="F205" s="421"/>
      <c r="G205" s="421"/>
      <c r="H205" s="421"/>
      <c r="I205" s="421"/>
      <c r="J205" s="421"/>
      <c r="K205" s="421"/>
      <c r="L205" s="422"/>
    </row>
    <row r="206" spans="2:12">
      <c r="B206" s="421"/>
      <c r="C206" s="421"/>
      <c r="D206" s="421"/>
      <c r="E206" s="422"/>
      <c r="F206" s="421"/>
      <c r="G206" s="421"/>
      <c r="H206" s="421"/>
      <c r="I206" s="421"/>
      <c r="J206" s="421"/>
      <c r="K206" s="421"/>
      <c r="L206" s="422"/>
    </row>
    <row r="207" spans="2:12">
      <c r="B207" s="421"/>
      <c r="C207" s="421"/>
      <c r="D207" s="421"/>
      <c r="E207" s="422"/>
      <c r="F207" s="421"/>
      <c r="G207" s="421"/>
      <c r="H207" s="421"/>
      <c r="I207" s="421"/>
      <c r="J207" s="421"/>
      <c r="K207" s="421"/>
      <c r="L207" s="422"/>
    </row>
    <row r="208" spans="2:12">
      <c r="B208" s="421"/>
      <c r="C208" s="421"/>
      <c r="D208" s="421"/>
      <c r="E208" s="422"/>
      <c r="F208" s="421"/>
      <c r="G208" s="421"/>
      <c r="H208" s="421"/>
      <c r="I208" s="421"/>
      <c r="J208" s="421"/>
      <c r="K208" s="421"/>
      <c r="L208" s="422"/>
    </row>
    <row r="209" spans="2:12">
      <c r="B209" s="421"/>
      <c r="C209" s="421"/>
      <c r="D209" s="421"/>
      <c r="E209" s="422"/>
      <c r="F209" s="421"/>
      <c r="G209" s="421"/>
      <c r="H209" s="421"/>
      <c r="I209" s="421"/>
      <c r="J209" s="421"/>
      <c r="K209" s="421"/>
      <c r="L209" s="422"/>
    </row>
    <row r="210" spans="2:12">
      <c r="B210" s="421"/>
      <c r="C210" s="421"/>
      <c r="D210" s="421"/>
      <c r="E210" s="422"/>
      <c r="F210" s="421"/>
      <c r="G210" s="421"/>
      <c r="H210" s="421"/>
      <c r="I210" s="421"/>
      <c r="J210" s="421"/>
      <c r="K210" s="421"/>
      <c r="L210" s="422"/>
    </row>
    <row r="211" spans="2:12">
      <c r="B211" s="421"/>
      <c r="C211" s="421"/>
      <c r="D211" s="421"/>
      <c r="E211" s="422"/>
      <c r="F211" s="421"/>
      <c r="G211" s="421"/>
      <c r="H211" s="421"/>
      <c r="I211" s="421"/>
      <c r="J211" s="421"/>
      <c r="K211" s="421"/>
      <c r="L211" s="422"/>
    </row>
    <row r="212" spans="2:12">
      <c r="B212" s="421"/>
      <c r="C212" s="421"/>
      <c r="D212" s="421"/>
      <c r="E212" s="422"/>
      <c r="F212" s="421"/>
      <c r="G212" s="421"/>
      <c r="H212" s="421"/>
      <c r="I212" s="421"/>
      <c r="J212" s="421"/>
      <c r="K212" s="421"/>
      <c r="L212" s="422"/>
    </row>
    <row r="213" spans="2:12">
      <c r="B213" s="421"/>
      <c r="C213" s="421"/>
      <c r="D213" s="421"/>
      <c r="E213" s="422"/>
      <c r="F213" s="421"/>
      <c r="G213" s="421"/>
      <c r="H213" s="421"/>
      <c r="I213" s="421"/>
      <c r="J213" s="421"/>
      <c r="K213" s="421"/>
      <c r="L213" s="422"/>
    </row>
    <row r="214" spans="2:12">
      <c r="B214" s="421"/>
      <c r="C214" s="421"/>
      <c r="D214" s="421"/>
      <c r="E214" s="422"/>
      <c r="F214" s="421"/>
      <c r="G214" s="421"/>
      <c r="H214" s="421"/>
      <c r="I214" s="421"/>
      <c r="J214" s="421"/>
      <c r="K214" s="421"/>
      <c r="L214" s="422"/>
    </row>
    <row r="215" spans="2:12">
      <c r="B215" s="421"/>
      <c r="C215" s="421"/>
      <c r="D215" s="421"/>
      <c r="E215" s="422"/>
      <c r="F215" s="421"/>
      <c r="G215" s="421"/>
      <c r="H215" s="421"/>
      <c r="I215" s="421"/>
      <c r="J215" s="421"/>
      <c r="K215" s="421"/>
      <c r="L215" s="422"/>
    </row>
    <row r="216" spans="2:12">
      <c r="B216" s="421"/>
      <c r="C216" s="421"/>
      <c r="D216" s="421"/>
      <c r="E216" s="422"/>
      <c r="F216" s="421"/>
      <c r="G216" s="421"/>
      <c r="H216" s="421"/>
      <c r="I216" s="421"/>
      <c r="J216" s="421"/>
      <c r="K216" s="421"/>
      <c r="L216" s="422"/>
    </row>
    <row r="217" spans="2:12">
      <c r="B217" s="421"/>
      <c r="C217" s="421"/>
      <c r="D217" s="421"/>
      <c r="E217" s="422"/>
      <c r="F217" s="421"/>
      <c r="G217" s="421"/>
      <c r="H217" s="421"/>
      <c r="I217" s="421"/>
      <c r="J217" s="421"/>
      <c r="K217" s="421"/>
      <c r="L217" s="422"/>
    </row>
    <row r="218" spans="2:12">
      <c r="B218" s="421"/>
      <c r="C218" s="421"/>
      <c r="D218" s="421"/>
      <c r="E218" s="422"/>
      <c r="F218" s="421"/>
      <c r="G218" s="421"/>
      <c r="H218" s="421"/>
      <c r="I218" s="421"/>
      <c r="J218" s="421"/>
      <c r="K218" s="421"/>
      <c r="L218" s="422"/>
    </row>
    <row r="219" spans="2:12">
      <c r="B219" s="421"/>
      <c r="C219" s="421"/>
      <c r="D219" s="421"/>
      <c r="E219" s="422"/>
      <c r="F219" s="421"/>
      <c r="G219" s="421"/>
      <c r="H219" s="421"/>
      <c r="I219" s="421"/>
      <c r="J219" s="421"/>
      <c r="K219" s="421"/>
      <c r="L219" s="422"/>
    </row>
    <row r="220" spans="2:12">
      <c r="B220" s="421"/>
      <c r="C220" s="421"/>
      <c r="D220" s="421"/>
      <c r="E220" s="422"/>
      <c r="F220" s="421"/>
      <c r="G220" s="421"/>
      <c r="H220" s="421"/>
      <c r="I220" s="421"/>
      <c r="J220" s="421"/>
      <c r="K220" s="421"/>
      <c r="L220" s="422"/>
    </row>
    <row r="221" spans="2:12">
      <c r="B221" s="421"/>
      <c r="C221" s="421"/>
      <c r="D221" s="421"/>
      <c r="E221" s="422"/>
      <c r="F221" s="421"/>
      <c r="G221" s="421"/>
      <c r="H221" s="421"/>
      <c r="I221" s="421"/>
      <c r="J221" s="421"/>
      <c r="K221" s="421"/>
      <c r="L221" s="422"/>
    </row>
    <row r="222" spans="2:12">
      <c r="B222" s="421"/>
      <c r="C222" s="421"/>
      <c r="D222" s="421"/>
      <c r="E222" s="422"/>
      <c r="F222" s="421"/>
      <c r="G222" s="421"/>
      <c r="H222" s="421"/>
      <c r="I222" s="421"/>
      <c r="J222" s="421"/>
      <c r="K222" s="421"/>
      <c r="L222" s="422"/>
    </row>
    <row r="223" spans="2:12">
      <c r="B223" s="421"/>
      <c r="C223" s="421"/>
      <c r="D223" s="421"/>
      <c r="E223" s="422"/>
      <c r="F223" s="421"/>
      <c r="G223" s="421"/>
      <c r="H223" s="421"/>
      <c r="I223" s="421"/>
      <c r="J223" s="421"/>
      <c r="K223" s="421"/>
      <c r="L223" s="422"/>
    </row>
    <row r="224" spans="2:12">
      <c r="B224" s="421"/>
      <c r="C224" s="421"/>
      <c r="D224" s="421"/>
      <c r="E224" s="422"/>
      <c r="F224" s="421"/>
      <c r="G224" s="421"/>
      <c r="H224" s="421"/>
      <c r="I224" s="421"/>
      <c r="J224" s="421"/>
      <c r="K224" s="421"/>
      <c r="L224" s="422"/>
    </row>
    <row r="225" spans="2:12">
      <c r="B225" s="421"/>
      <c r="C225" s="421"/>
      <c r="D225" s="421"/>
      <c r="E225" s="422"/>
      <c r="F225" s="421"/>
      <c r="G225" s="421"/>
      <c r="H225" s="421"/>
      <c r="I225" s="421"/>
      <c r="J225" s="421"/>
      <c r="K225" s="421"/>
      <c r="L225" s="422"/>
    </row>
    <row r="226" spans="2:12">
      <c r="B226" s="421"/>
      <c r="C226" s="421"/>
      <c r="D226" s="421"/>
      <c r="E226" s="422"/>
      <c r="F226" s="421"/>
      <c r="G226" s="421"/>
      <c r="H226" s="421"/>
      <c r="I226" s="421"/>
      <c r="J226" s="421"/>
      <c r="K226" s="421"/>
      <c r="L226" s="422"/>
    </row>
    <row r="227" spans="2:12">
      <c r="B227" s="421"/>
      <c r="C227" s="421"/>
      <c r="D227" s="421"/>
      <c r="E227" s="422"/>
      <c r="F227" s="421"/>
      <c r="G227" s="421"/>
      <c r="H227" s="421"/>
      <c r="I227" s="421"/>
      <c r="J227" s="421"/>
      <c r="K227" s="421"/>
      <c r="L227" s="422"/>
    </row>
    <row r="228" spans="2:12">
      <c r="B228" s="421"/>
      <c r="C228" s="421"/>
      <c r="D228" s="421"/>
      <c r="E228" s="422"/>
      <c r="F228" s="421"/>
      <c r="G228" s="421"/>
      <c r="H228" s="421"/>
      <c r="I228" s="421"/>
      <c r="J228" s="421"/>
      <c r="K228" s="421"/>
      <c r="L228" s="422"/>
    </row>
    <row r="229" spans="2:12">
      <c r="B229" s="421"/>
      <c r="C229" s="421"/>
      <c r="D229" s="421"/>
      <c r="E229" s="422"/>
      <c r="F229" s="421"/>
      <c r="G229" s="421"/>
      <c r="H229" s="421"/>
      <c r="I229" s="421"/>
      <c r="J229" s="421"/>
      <c r="K229" s="421"/>
      <c r="L229" s="422"/>
    </row>
    <row r="230" spans="2:12">
      <c r="B230" s="421"/>
      <c r="C230" s="421"/>
      <c r="D230" s="421"/>
      <c r="E230" s="422"/>
      <c r="F230" s="421"/>
      <c r="G230" s="421"/>
      <c r="H230" s="421"/>
      <c r="I230" s="421"/>
      <c r="J230" s="421"/>
      <c r="K230" s="421"/>
      <c r="L230" s="422"/>
    </row>
    <row r="231" spans="2:12">
      <c r="B231" s="421"/>
      <c r="C231" s="421"/>
      <c r="D231" s="421"/>
      <c r="E231" s="422"/>
      <c r="F231" s="421"/>
      <c r="G231" s="421"/>
      <c r="H231" s="421"/>
      <c r="I231" s="421"/>
      <c r="J231" s="421"/>
      <c r="K231" s="421"/>
      <c r="L231" s="422"/>
    </row>
    <row r="232" spans="2:12">
      <c r="B232" s="421"/>
      <c r="C232" s="421"/>
      <c r="D232" s="421"/>
      <c r="E232" s="422"/>
      <c r="F232" s="421"/>
      <c r="G232" s="421"/>
      <c r="H232" s="421"/>
      <c r="I232" s="421"/>
      <c r="J232" s="421"/>
      <c r="K232" s="421"/>
      <c r="L232" s="422"/>
    </row>
    <row r="233" spans="2:12">
      <c r="B233" s="421"/>
      <c r="C233" s="421"/>
      <c r="D233" s="421"/>
      <c r="E233" s="422"/>
      <c r="F233" s="421"/>
      <c r="G233" s="421"/>
      <c r="H233" s="421"/>
      <c r="I233" s="421"/>
      <c r="J233" s="421"/>
      <c r="K233" s="421"/>
      <c r="L233" s="422"/>
    </row>
    <row r="234" spans="2:12">
      <c r="B234" s="421"/>
      <c r="C234" s="421"/>
      <c r="D234" s="421"/>
      <c r="E234" s="422"/>
      <c r="F234" s="421"/>
      <c r="G234" s="421"/>
      <c r="H234" s="421"/>
      <c r="I234" s="421"/>
      <c r="J234" s="421"/>
      <c r="K234" s="421"/>
      <c r="L234" s="422"/>
    </row>
    <row r="235" spans="2:12">
      <c r="B235" s="421"/>
      <c r="C235" s="421"/>
      <c r="D235" s="421"/>
      <c r="E235" s="422"/>
      <c r="F235" s="421"/>
      <c r="G235" s="421"/>
      <c r="H235" s="421"/>
      <c r="I235" s="421"/>
      <c r="J235" s="421"/>
      <c r="K235" s="421"/>
      <c r="L235" s="422"/>
    </row>
    <row r="236" spans="2:12">
      <c r="B236" s="421"/>
      <c r="C236" s="421"/>
      <c r="D236" s="421"/>
      <c r="E236" s="422"/>
      <c r="F236" s="421"/>
      <c r="G236" s="421"/>
      <c r="H236" s="421"/>
      <c r="I236" s="421"/>
      <c r="J236" s="421"/>
      <c r="K236" s="421"/>
      <c r="L236" s="422"/>
    </row>
    <row r="237" spans="2:12">
      <c r="B237" s="421"/>
      <c r="C237" s="421"/>
      <c r="D237" s="421"/>
      <c r="E237" s="422"/>
      <c r="F237" s="421"/>
      <c r="G237" s="421"/>
      <c r="H237" s="421"/>
      <c r="I237" s="421"/>
      <c r="J237" s="421"/>
      <c r="K237" s="421"/>
      <c r="L237" s="422"/>
    </row>
    <row r="238" spans="2:12">
      <c r="B238" s="421"/>
      <c r="C238" s="421"/>
      <c r="D238" s="421"/>
      <c r="E238" s="422"/>
      <c r="F238" s="421"/>
      <c r="G238" s="421"/>
      <c r="H238" s="421"/>
      <c r="I238" s="421"/>
      <c r="J238" s="421"/>
      <c r="K238" s="421"/>
      <c r="L238" s="422"/>
    </row>
    <row r="239" spans="2:12">
      <c r="B239" s="421"/>
      <c r="C239" s="421"/>
      <c r="D239" s="421"/>
      <c r="E239" s="422"/>
      <c r="F239" s="421"/>
      <c r="G239" s="421"/>
      <c r="H239" s="421"/>
      <c r="I239" s="421"/>
      <c r="J239" s="421"/>
      <c r="K239" s="421"/>
      <c r="L239" s="422"/>
    </row>
    <row r="240" spans="2:12">
      <c r="B240" s="421"/>
      <c r="C240" s="421"/>
      <c r="D240" s="421"/>
      <c r="E240" s="422"/>
      <c r="F240" s="421"/>
      <c r="G240" s="421"/>
      <c r="H240" s="421"/>
      <c r="I240" s="421"/>
      <c r="J240" s="421"/>
      <c r="K240" s="421"/>
      <c r="L240" s="422"/>
    </row>
    <row r="241" spans="2:12">
      <c r="B241" s="421"/>
      <c r="C241" s="421"/>
      <c r="D241" s="421"/>
      <c r="E241" s="422"/>
      <c r="F241" s="421"/>
      <c r="G241" s="421"/>
      <c r="H241" s="421"/>
      <c r="I241" s="421"/>
      <c r="J241" s="421"/>
      <c r="K241" s="421"/>
      <c r="L241" s="422"/>
    </row>
    <row r="242" spans="2:12">
      <c r="B242" s="421"/>
      <c r="C242" s="421"/>
      <c r="D242" s="421"/>
      <c r="E242" s="422"/>
      <c r="F242" s="421"/>
      <c r="G242" s="421"/>
      <c r="H242" s="421"/>
      <c r="I242" s="421"/>
      <c r="J242" s="421"/>
      <c r="K242" s="421"/>
      <c r="L242" s="422"/>
    </row>
    <row r="243" spans="2:12">
      <c r="B243" s="421"/>
      <c r="C243" s="421"/>
      <c r="D243" s="421"/>
      <c r="E243" s="422"/>
      <c r="F243" s="421"/>
      <c r="G243" s="421"/>
      <c r="H243" s="421"/>
      <c r="I243" s="421"/>
      <c r="J243" s="421"/>
      <c r="K243" s="421"/>
      <c r="L243" s="422"/>
    </row>
    <row r="244" spans="2:12">
      <c r="B244" s="421"/>
      <c r="C244" s="421"/>
      <c r="D244" s="421"/>
      <c r="E244" s="422"/>
      <c r="F244" s="421"/>
      <c r="G244" s="421"/>
      <c r="H244" s="421"/>
      <c r="I244" s="421"/>
      <c r="J244" s="421"/>
      <c r="K244" s="421"/>
      <c r="L244" s="422"/>
    </row>
    <row r="245" spans="2:12">
      <c r="B245" s="421"/>
      <c r="C245" s="421"/>
      <c r="D245" s="421"/>
      <c r="E245" s="422"/>
      <c r="F245" s="421"/>
      <c r="G245" s="421"/>
      <c r="H245" s="421"/>
      <c r="I245" s="421"/>
      <c r="J245" s="421"/>
      <c r="K245" s="421"/>
      <c r="L245" s="422"/>
    </row>
    <row r="246" spans="2:12">
      <c r="B246" s="421"/>
      <c r="C246" s="421"/>
      <c r="D246" s="421"/>
      <c r="E246" s="422"/>
      <c r="F246" s="421"/>
      <c r="G246" s="421"/>
      <c r="H246" s="421"/>
      <c r="I246" s="421"/>
      <c r="J246" s="421"/>
      <c r="K246" s="421"/>
      <c r="L246" s="422"/>
    </row>
    <row r="247" spans="2:12">
      <c r="B247" s="421"/>
      <c r="C247" s="421"/>
      <c r="D247" s="421"/>
      <c r="E247" s="422"/>
      <c r="F247" s="421"/>
      <c r="G247" s="421"/>
      <c r="H247" s="421"/>
      <c r="I247" s="421"/>
      <c r="J247" s="421"/>
      <c r="K247" s="421"/>
      <c r="L247" s="422"/>
    </row>
    <row r="248" spans="2:12">
      <c r="B248" s="421"/>
      <c r="C248" s="421"/>
      <c r="D248" s="421"/>
      <c r="E248" s="422"/>
      <c r="F248" s="421"/>
      <c r="G248" s="421"/>
      <c r="H248" s="421"/>
      <c r="I248" s="421"/>
      <c r="J248" s="421"/>
      <c r="K248" s="421"/>
      <c r="L248" s="422"/>
    </row>
    <row r="249" spans="2:12">
      <c r="B249" s="421"/>
      <c r="C249" s="421"/>
      <c r="D249" s="421"/>
      <c r="E249" s="422"/>
      <c r="F249" s="421"/>
      <c r="G249" s="421"/>
      <c r="H249" s="421"/>
      <c r="I249" s="421"/>
      <c r="J249" s="421"/>
      <c r="K249" s="421"/>
      <c r="L249" s="422"/>
    </row>
    <row r="250" spans="2:12">
      <c r="B250" s="421"/>
      <c r="C250" s="421"/>
      <c r="D250" s="421"/>
      <c r="E250" s="422"/>
      <c r="F250" s="421"/>
      <c r="G250" s="421"/>
      <c r="H250" s="421"/>
      <c r="I250" s="421"/>
      <c r="J250" s="421"/>
      <c r="K250" s="421"/>
      <c r="L250" s="422"/>
    </row>
    <row r="251" spans="2:12">
      <c r="B251" s="421"/>
      <c r="C251" s="421"/>
      <c r="D251" s="421"/>
      <c r="E251" s="422"/>
      <c r="F251" s="421"/>
      <c r="G251" s="421"/>
      <c r="H251" s="421"/>
      <c r="I251" s="421"/>
      <c r="J251" s="421"/>
      <c r="K251" s="421"/>
      <c r="L251" s="422"/>
    </row>
    <row r="252" spans="2:12">
      <c r="B252" s="421"/>
      <c r="C252" s="421"/>
      <c r="D252" s="421"/>
      <c r="E252" s="422"/>
      <c r="F252" s="421"/>
      <c r="G252" s="421"/>
      <c r="H252" s="421"/>
      <c r="I252" s="421"/>
      <c r="J252" s="421"/>
      <c r="K252" s="421"/>
      <c r="L252" s="422"/>
    </row>
    <row r="253" spans="2:12">
      <c r="B253" s="421"/>
      <c r="C253" s="421"/>
      <c r="D253" s="421"/>
      <c r="E253" s="422"/>
      <c r="F253" s="421"/>
      <c r="G253" s="421"/>
      <c r="H253" s="421"/>
      <c r="I253" s="421"/>
      <c r="J253" s="421"/>
      <c r="K253" s="421"/>
      <c r="L253" s="422"/>
    </row>
    <row r="254" spans="2:12">
      <c r="B254" s="421"/>
      <c r="C254" s="421"/>
      <c r="D254" s="421"/>
      <c r="E254" s="422"/>
      <c r="F254" s="421"/>
      <c r="G254" s="421"/>
      <c r="H254" s="421"/>
      <c r="I254" s="421"/>
      <c r="J254" s="421"/>
      <c r="K254" s="421"/>
      <c r="L254" s="422"/>
    </row>
    <row r="255" spans="2:12">
      <c r="B255" s="421"/>
      <c r="C255" s="421"/>
      <c r="D255" s="421"/>
      <c r="E255" s="422"/>
      <c r="F255" s="421"/>
      <c r="G255" s="421"/>
      <c r="H255" s="421"/>
      <c r="I255" s="421"/>
      <c r="J255" s="421"/>
      <c r="K255" s="421"/>
      <c r="L255" s="422"/>
    </row>
    <row r="256" spans="2:12">
      <c r="B256" s="421"/>
      <c r="C256" s="421"/>
      <c r="D256" s="421"/>
      <c r="E256" s="422"/>
      <c r="F256" s="421"/>
      <c r="G256" s="421"/>
      <c r="H256" s="421"/>
      <c r="I256" s="421"/>
      <c r="J256" s="421"/>
      <c r="K256" s="421"/>
      <c r="L256" s="422"/>
    </row>
    <row r="257" spans="2:12">
      <c r="B257" s="421"/>
      <c r="C257" s="421"/>
      <c r="D257" s="421"/>
      <c r="E257" s="422"/>
      <c r="F257" s="421"/>
      <c r="G257" s="421"/>
      <c r="H257" s="421"/>
      <c r="I257" s="421"/>
      <c r="J257" s="421"/>
      <c r="K257" s="421"/>
      <c r="L257" s="422"/>
    </row>
    <row r="258" spans="2:12">
      <c r="B258" s="421"/>
      <c r="C258" s="421"/>
      <c r="D258" s="421"/>
      <c r="E258" s="422"/>
      <c r="F258" s="421"/>
      <c r="G258" s="421"/>
      <c r="H258" s="421"/>
      <c r="I258" s="421"/>
      <c r="J258" s="421"/>
      <c r="K258" s="421"/>
      <c r="L258" s="422"/>
    </row>
    <row r="259" spans="2:12">
      <c r="B259" s="421"/>
      <c r="C259" s="421"/>
      <c r="D259" s="421"/>
      <c r="E259" s="422"/>
      <c r="F259" s="421"/>
      <c r="G259" s="421"/>
      <c r="H259" s="421"/>
      <c r="I259" s="421"/>
      <c r="J259" s="421"/>
      <c r="K259" s="421"/>
      <c r="L259" s="422"/>
    </row>
    <row r="260" spans="2:12">
      <c r="B260" s="421"/>
      <c r="C260" s="421"/>
      <c r="D260" s="421"/>
      <c r="E260" s="422"/>
      <c r="F260" s="421"/>
      <c r="G260" s="421"/>
      <c r="H260" s="421"/>
      <c r="I260" s="421"/>
      <c r="J260" s="421"/>
      <c r="K260" s="421"/>
      <c r="L260" s="422"/>
    </row>
    <row r="261" spans="2:12">
      <c r="B261" s="421"/>
      <c r="C261" s="421"/>
      <c r="D261" s="421"/>
      <c r="E261" s="422"/>
      <c r="F261" s="421"/>
      <c r="G261" s="421"/>
      <c r="H261" s="421"/>
      <c r="I261" s="421"/>
      <c r="J261" s="421"/>
      <c r="K261" s="421"/>
      <c r="L261" s="422"/>
    </row>
    <row r="262" spans="2:12">
      <c r="B262" s="421"/>
      <c r="C262" s="421"/>
      <c r="D262" s="421"/>
      <c r="E262" s="422"/>
      <c r="F262" s="421"/>
      <c r="G262" s="421"/>
      <c r="H262" s="421"/>
      <c r="I262" s="421"/>
      <c r="J262" s="421"/>
      <c r="K262" s="421"/>
      <c r="L262" s="422"/>
    </row>
    <row r="263" spans="2:12">
      <c r="B263" s="421"/>
      <c r="C263" s="421"/>
      <c r="D263" s="421"/>
      <c r="E263" s="422"/>
      <c r="F263" s="421"/>
      <c r="G263" s="421"/>
      <c r="H263" s="421"/>
      <c r="I263" s="421"/>
      <c r="J263" s="421"/>
      <c r="K263" s="421"/>
      <c r="L263" s="422"/>
    </row>
    <row r="264" spans="2:12">
      <c r="B264" s="421"/>
      <c r="C264" s="421"/>
      <c r="D264" s="421"/>
      <c r="E264" s="422"/>
      <c r="F264" s="421"/>
      <c r="G264" s="421"/>
      <c r="H264" s="421"/>
      <c r="I264" s="421"/>
      <c r="J264" s="421"/>
      <c r="K264" s="421"/>
      <c r="L264" s="422"/>
    </row>
    <row r="265" spans="2:12">
      <c r="B265" s="421"/>
      <c r="C265" s="421"/>
      <c r="D265" s="421"/>
      <c r="E265" s="422"/>
      <c r="F265" s="421"/>
      <c r="G265" s="421"/>
      <c r="H265" s="421"/>
      <c r="I265" s="421"/>
      <c r="J265" s="421"/>
      <c r="K265" s="421"/>
      <c r="L265" s="422"/>
    </row>
    <row r="266" spans="2:12">
      <c r="B266" s="421"/>
      <c r="C266" s="421"/>
      <c r="D266" s="421"/>
      <c r="E266" s="422"/>
      <c r="F266" s="421"/>
      <c r="G266" s="421"/>
      <c r="H266" s="421"/>
      <c r="I266" s="421"/>
      <c r="J266" s="421"/>
      <c r="K266" s="421"/>
      <c r="L266" s="422"/>
    </row>
    <row r="267" spans="2:12">
      <c r="B267" s="421"/>
      <c r="C267" s="421"/>
      <c r="D267" s="421"/>
      <c r="E267" s="422"/>
      <c r="F267" s="421"/>
      <c r="G267" s="421"/>
      <c r="H267" s="421"/>
      <c r="I267" s="421"/>
      <c r="J267" s="421"/>
      <c r="K267" s="421"/>
      <c r="L267" s="422"/>
    </row>
    <row r="268" spans="2:12">
      <c r="B268" s="421"/>
      <c r="C268" s="421"/>
      <c r="D268" s="421"/>
      <c r="E268" s="422"/>
      <c r="F268" s="421"/>
      <c r="G268" s="421"/>
      <c r="H268" s="421"/>
      <c r="I268" s="421"/>
      <c r="J268" s="421"/>
      <c r="K268" s="421"/>
      <c r="L268" s="422"/>
    </row>
    <row r="269" spans="2:12">
      <c r="B269" s="421"/>
      <c r="C269" s="421"/>
      <c r="D269" s="421"/>
      <c r="E269" s="422"/>
      <c r="F269" s="421"/>
      <c r="G269" s="421"/>
      <c r="H269" s="421"/>
      <c r="I269" s="421"/>
      <c r="J269" s="421"/>
      <c r="K269" s="421"/>
      <c r="L269" s="422"/>
    </row>
    <row r="270" spans="2:12">
      <c r="B270" s="421"/>
      <c r="C270" s="421"/>
      <c r="D270" s="421"/>
      <c r="E270" s="422"/>
      <c r="F270" s="421"/>
      <c r="G270" s="421"/>
      <c r="H270" s="421"/>
      <c r="I270" s="421"/>
      <c r="J270" s="421"/>
      <c r="K270" s="421"/>
      <c r="L270" s="422"/>
    </row>
    <row r="271" spans="2:12">
      <c r="B271" s="421"/>
      <c r="C271" s="421"/>
      <c r="D271" s="421"/>
      <c r="E271" s="422"/>
      <c r="F271" s="421"/>
      <c r="G271" s="421"/>
      <c r="H271" s="421"/>
      <c r="I271" s="421"/>
      <c r="J271" s="421"/>
      <c r="K271" s="421"/>
      <c r="L271" s="422"/>
    </row>
    <row r="272" spans="2:12">
      <c r="B272" s="421"/>
      <c r="C272" s="421"/>
      <c r="D272" s="421"/>
      <c r="E272" s="422"/>
      <c r="F272" s="421"/>
      <c r="G272" s="421"/>
      <c r="H272" s="421"/>
      <c r="I272" s="421"/>
      <c r="J272" s="421"/>
      <c r="K272" s="421"/>
      <c r="L272" s="422"/>
    </row>
    <row r="273" spans="2:12">
      <c r="B273" s="421"/>
      <c r="C273" s="421"/>
      <c r="D273" s="421"/>
      <c r="E273" s="422"/>
      <c r="F273" s="421"/>
      <c r="G273" s="421"/>
      <c r="H273" s="421"/>
      <c r="I273" s="421"/>
      <c r="J273" s="421"/>
      <c r="K273" s="421"/>
      <c r="L273" s="422"/>
    </row>
    <row r="274" spans="2:12">
      <c r="B274" s="421"/>
      <c r="C274" s="421"/>
      <c r="D274" s="421"/>
      <c r="E274" s="422"/>
      <c r="F274" s="421"/>
      <c r="G274" s="421"/>
      <c r="H274" s="421"/>
      <c r="I274" s="421"/>
      <c r="J274" s="421"/>
      <c r="K274" s="421"/>
      <c r="L274" s="422"/>
    </row>
    <row r="275" spans="2:12">
      <c r="B275" s="421"/>
      <c r="C275" s="421"/>
      <c r="D275" s="421"/>
      <c r="E275" s="422"/>
      <c r="F275" s="421"/>
      <c r="G275" s="421"/>
      <c r="H275" s="421"/>
      <c r="I275" s="421"/>
      <c r="J275" s="421"/>
      <c r="K275" s="421"/>
      <c r="L275" s="422"/>
    </row>
    <row r="276" spans="2:12">
      <c r="B276" s="421"/>
      <c r="C276" s="421"/>
      <c r="D276" s="421"/>
      <c r="E276" s="422"/>
      <c r="F276" s="421"/>
      <c r="G276" s="421"/>
      <c r="H276" s="421"/>
      <c r="I276" s="421"/>
      <c r="J276" s="421"/>
      <c r="K276" s="421"/>
      <c r="L276" s="422"/>
    </row>
    <row r="277" spans="2:12">
      <c r="B277" s="421"/>
      <c r="C277" s="421"/>
      <c r="D277" s="421"/>
      <c r="E277" s="422"/>
      <c r="F277" s="421"/>
      <c r="G277" s="421"/>
      <c r="H277" s="421"/>
      <c r="I277" s="421"/>
      <c r="J277" s="421"/>
      <c r="K277" s="421"/>
      <c r="L277" s="422"/>
    </row>
    <row r="278" spans="2:12">
      <c r="B278" s="421"/>
      <c r="C278" s="421"/>
      <c r="D278" s="421"/>
      <c r="E278" s="422"/>
      <c r="F278" s="421"/>
      <c r="G278" s="421"/>
      <c r="H278" s="421"/>
      <c r="I278" s="421"/>
      <c r="J278" s="421"/>
      <c r="K278" s="421"/>
      <c r="L278" s="422"/>
    </row>
    <row r="279" spans="2:12">
      <c r="B279" s="421"/>
      <c r="C279" s="421"/>
      <c r="D279" s="421"/>
      <c r="E279" s="422"/>
      <c r="F279" s="421"/>
      <c r="G279" s="421"/>
      <c r="H279" s="421"/>
      <c r="I279" s="421"/>
      <c r="J279" s="421"/>
      <c r="K279" s="421"/>
      <c r="L279" s="422"/>
    </row>
    <row r="280" spans="2:12">
      <c r="B280" s="421"/>
      <c r="C280" s="421"/>
      <c r="D280" s="421"/>
      <c r="E280" s="422"/>
      <c r="F280" s="421"/>
      <c r="G280" s="421"/>
      <c r="H280" s="421"/>
      <c r="I280" s="421"/>
      <c r="J280" s="421"/>
      <c r="K280" s="421"/>
      <c r="L280" s="422"/>
    </row>
    <row r="281" spans="2:12">
      <c r="B281" s="421"/>
      <c r="C281" s="421"/>
      <c r="D281" s="421"/>
      <c r="E281" s="422"/>
      <c r="F281" s="421"/>
      <c r="G281" s="421"/>
      <c r="H281" s="421"/>
      <c r="I281" s="421"/>
      <c r="J281" s="421"/>
      <c r="K281" s="421"/>
      <c r="L281" s="422"/>
    </row>
    <row r="282" spans="2:12">
      <c r="B282" s="421"/>
      <c r="C282" s="421"/>
      <c r="D282" s="421"/>
      <c r="E282" s="422"/>
      <c r="F282" s="421"/>
      <c r="G282" s="421"/>
      <c r="H282" s="421"/>
      <c r="I282" s="421"/>
      <c r="J282" s="421"/>
      <c r="K282" s="421"/>
      <c r="L282" s="422"/>
    </row>
    <row r="283" spans="2:12">
      <c r="B283" s="421"/>
      <c r="C283" s="421"/>
      <c r="D283" s="421"/>
      <c r="E283" s="422"/>
      <c r="F283" s="421"/>
      <c r="G283" s="421"/>
      <c r="H283" s="421"/>
      <c r="I283" s="421"/>
      <c r="J283" s="421"/>
      <c r="K283" s="421"/>
      <c r="L283" s="422"/>
    </row>
    <row r="284" spans="2:12">
      <c r="B284" s="421"/>
      <c r="C284" s="421"/>
      <c r="D284" s="421"/>
      <c r="E284" s="422"/>
      <c r="F284" s="421"/>
      <c r="G284" s="421"/>
      <c r="H284" s="421"/>
      <c r="I284" s="421"/>
      <c r="J284" s="421"/>
      <c r="K284" s="421"/>
      <c r="L284" s="422"/>
    </row>
    <row r="285" spans="2:12">
      <c r="B285" s="421"/>
      <c r="C285" s="421"/>
      <c r="D285" s="421"/>
      <c r="E285" s="422"/>
      <c r="F285" s="421"/>
      <c r="G285" s="421"/>
      <c r="H285" s="421"/>
      <c r="I285" s="421"/>
      <c r="J285" s="421"/>
      <c r="K285" s="421"/>
      <c r="L285" s="422"/>
    </row>
    <row r="286" spans="2:12">
      <c r="B286" s="421"/>
      <c r="C286" s="421"/>
      <c r="D286" s="421"/>
      <c r="E286" s="422"/>
      <c r="F286" s="421"/>
      <c r="G286" s="421"/>
      <c r="H286" s="421"/>
      <c r="I286" s="421"/>
      <c r="J286" s="421"/>
      <c r="K286" s="421"/>
      <c r="L286" s="422"/>
    </row>
    <row r="287" spans="2:12">
      <c r="B287" s="421"/>
      <c r="C287" s="421"/>
      <c r="D287" s="421"/>
      <c r="E287" s="422"/>
      <c r="F287" s="421"/>
      <c r="G287" s="421"/>
      <c r="H287" s="421"/>
      <c r="I287" s="421"/>
      <c r="J287" s="421"/>
      <c r="K287" s="421"/>
      <c r="L287" s="422"/>
    </row>
    <row r="288" spans="2:12">
      <c r="B288" s="421"/>
      <c r="C288" s="421"/>
      <c r="D288" s="421"/>
      <c r="E288" s="422"/>
      <c r="F288" s="421"/>
      <c r="G288" s="421"/>
      <c r="H288" s="421"/>
      <c r="I288" s="421"/>
      <c r="J288" s="421"/>
      <c r="K288" s="421"/>
      <c r="L288" s="422"/>
    </row>
    <row r="289" spans="2:12">
      <c r="B289" s="421"/>
      <c r="C289" s="421"/>
      <c r="D289" s="421"/>
      <c r="E289" s="422"/>
      <c r="F289" s="421"/>
      <c r="G289" s="421"/>
      <c r="H289" s="421"/>
      <c r="I289" s="421"/>
      <c r="J289" s="421"/>
      <c r="K289" s="421"/>
      <c r="L289" s="422"/>
    </row>
    <row r="290" spans="2:12">
      <c r="B290" s="421"/>
      <c r="C290" s="421"/>
      <c r="D290" s="421"/>
      <c r="E290" s="422"/>
      <c r="F290" s="421"/>
      <c r="G290" s="421"/>
      <c r="H290" s="421"/>
      <c r="I290" s="421"/>
      <c r="J290" s="421"/>
      <c r="K290" s="421"/>
      <c r="L290" s="422"/>
    </row>
    <row r="291" spans="2:12">
      <c r="B291" s="421"/>
      <c r="C291" s="421"/>
      <c r="D291" s="421"/>
      <c r="E291" s="422"/>
      <c r="F291" s="421"/>
      <c r="G291" s="421"/>
      <c r="H291" s="421"/>
      <c r="I291" s="421"/>
      <c r="J291" s="421"/>
      <c r="K291" s="421"/>
      <c r="L291" s="422"/>
    </row>
    <row r="292" spans="2:12">
      <c r="B292" s="421"/>
      <c r="C292" s="421"/>
      <c r="D292" s="421"/>
      <c r="E292" s="422"/>
      <c r="F292" s="421"/>
      <c r="G292" s="421"/>
      <c r="H292" s="421"/>
      <c r="I292" s="421"/>
      <c r="J292" s="421"/>
      <c r="K292" s="421"/>
      <c r="L292" s="422"/>
    </row>
    <row r="293" spans="2:12">
      <c r="B293" s="421"/>
      <c r="C293" s="421"/>
      <c r="D293" s="421"/>
      <c r="E293" s="422"/>
      <c r="F293" s="421"/>
      <c r="G293" s="421"/>
      <c r="H293" s="421"/>
      <c r="I293" s="421"/>
      <c r="J293" s="421"/>
      <c r="K293" s="421"/>
      <c r="L293" s="422"/>
    </row>
    <row r="294" spans="2:12">
      <c r="B294" s="421"/>
      <c r="C294" s="421"/>
      <c r="D294" s="421"/>
      <c r="E294" s="422"/>
      <c r="F294" s="421"/>
      <c r="G294" s="421"/>
      <c r="H294" s="421"/>
      <c r="I294" s="421"/>
      <c r="J294" s="421"/>
      <c r="K294" s="421"/>
      <c r="L294" s="422"/>
    </row>
    <row r="295" spans="2:12">
      <c r="B295" s="421"/>
      <c r="C295" s="421"/>
      <c r="D295" s="421"/>
      <c r="E295" s="422"/>
      <c r="F295" s="421"/>
      <c r="G295" s="421"/>
      <c r="H295" s="421"/>
      <c r="I295" s="421"/>
      <c r="J295" s="421"/>
      <c r="K295" s="421"/>
      <c r="L295" s="422"/>
    </row>
    <row r="296" spans="2:12">
      <c r="B296" s="421"/>
      <c r="C296" s="421"/>
      <c r="D296" s="421"/>
      <c r="E296" s="422"/>
      <c r="F296" s="421"/>
      <c r="G296" s="421"/>
      <c r="H296" s="421"/>
      <c r="I296" s="421"/>
      <c r="J296" s="421"/>
      <c r="K296" s="421"/>
      <c r="L296" s="422"/>
    </row>
    <row r="297" spans="2:12">
      <c r="B297" s="421"/>
      <c r="C297" s="421"/>
      <c r="D297" s="421"/>
      <c r="E297" s="422"/>
      <c r="F297" s="421"/>
      <c r="G297" s="421"/>
      <c r="H297" s="421"/>
      <c r="I297" s="421"/>
      <c r="J297" s="421"/>
      <c r="K297" s="421"/>
      <c r="L297" s="422"/>
    </row>
    <row r="298" spans="2:12">
      <c r="B298" s="421"/>
      <c r="C298" s="421"/>
      <c r="D298" s="421"/>
      <c r="E298" s="422"/>
      <c r="F298" s="421"/>
      <c r="G298" s="421"/>
      <c r="H298" s="421"/>
      <c r="I298" s="421"/>
      <c r="J298" s="421"/>
      <c r="K298" s="421"/>
      <c r="L298" s="422"/>
    </row>
    <row r="299" spans="2:12">
      <c r="B299" s="421"/>
      <c r="C299" s="421"/>
      <c r="D299" s="421"/>
      <c r="E299" s="422"/>
      <c r="F299" s="421"/>
      <c r="G299" s="421"/>
      <c r="H299" s="421"/>
      <c r="I299" s="421"/>
      <c r="J299" s="421"/>
      <c r="K299" s="421"/>
      <c r="L299" s="422"/>
    </row>
    <row r="300" spans="2:12">
      <c r="B300" s="421"/>
      <c r="C300" s="421"/>
      <c r="D300" s="421"/>
      <c r="E300" s="422"/>
      <c r="F300" s="421"/>
      <c r="G300" s="421"/>
      <c r="H300" s="421"/>
      <c r="I300" s="421"/>
      <c r="J300" s="421"/>
      <c r="K300" s="421"/>
      <c r="L300" s="422"/>
    </row>
    <row r="301" spans="2:12">
      <c r="B301" s="421"/>
      <c r="C301" s="421"/>
      <c r="D301" s="421"/>
      <c r="E301" s="422"/>
      <c r="F301" s="421"/>
      <c r="G301" s="421"/>
      <c r="H301" s="421"/>
      <c r="I301" s="421"/>
      <c r="J301" s="421"/>
      <c r="K301" s="421"/>
      <c r="L301" s="422"/>
    </row>
    <row r="302" spans="2:12">
      <c r="B302" s="421"/>
      <c r="C302" s="421"/>
      <c r="D302" s="421"/>
      <c r="E302" s="422"/>
      <c r="F302" s="421"/>
      <c r="G302" s="421"/>
      <c r="H302" s="421"/>
      <c r="I302" s="421"/>
      <c r="J302" s="421"/>
      <c r="K302" s="421"/>
      <c r="L302" s="422"/>
    </row>
    <row r="303" spans="2:12">
      <c r="B303" s="421"/>
      <c r="C303" s="421"/>
      <c r="D303" s="421"/>
      <c r="E303" s="422"/>
      <c r="F303" s="421"/>
      <c r="G303" s="421"/>
      <c r="H303" s="421"/>
      <c r="I303" s="421"/>
      <c r="J303" s="421"/>
      <c r="K303" s="421"/>
      <c r="L303" s="422"/>
    </row>
    <row r="304" spans="2:12">
      <c r="B304" s="421"/>
      <c r="C304" s="421"/>
      <c r="D304" s="421"/>
      <c r="E304" s="422"/>
      <c r="F304" s="421"/>
      <c r="G304" s="421"/>
      <c r="H304" s="421"/>
      <c r="I304" s="421"/>
      <c r="J304" s="421"/>
      <c r="K304" s="421"/>
      <c r="L304" s="422"/>
    </row>
    <row r="305" spans="2:12">
      <c r="B305" s="421"/>
      <c r="C305" s="421"/>
      <c r="D305" s="421"/>
      <c r="E305" s="422"/>
      <c r="F305" s="421"/>
      <c r="G305" s="421"/>
      <c r="H305" s="421"/>
      <c r="I305" s="421"/>
      <c r="J305" s="421"/>
      <c r="K305" s="421"/>
      <c r="L305" s="422"/>
    </row>
    <row r="306" spans="2:12">
      <c r="B306" s="421"/>
      <c r="C306" s="421"/>
      <c r="D306" s="421"/>
      <c r="E306" s="422"/>
      <c r="F306" s="421"/>
      <c r="G306" s="421"/>
      <c r="H306" s="421"/>
      <c r="I306" s="421"/>
      <c r="J306" s="421"/>
      <c r="K306" s="421"/>
      <c r="L306" s="422"/>
    </row>
    <row r="307" spans="2:12">
      <c r="B307" s="421"/>
      <c r="C307" s="421"/>
      <c r="D307" s="421"/>
      <c r="E307" s="422"/>
      <c r="F307" s="421"/>
      <c r="G307" s="421"/>
      <c r="H307" s="421"/>
      <c r="I307" s="421"/>
      <c r="J307" s="421"/>
      <c r="K307" s="421"/>
      <c r="L307" s="422"/>
    </row>
    <row r="308" spans="2:12">
      <c r="B308" s="421"/>
      <c r="C308" s="421"/>
      <c r="D308" s="421"/>
      <c r="E308" s="422"/>
      <c r="F308" s="421"/>
      <c r="G308" s="421"/>
      <c r="H308" s="421"/>
      <c r="I308" s="421"/>
      <c r="J308" s="421"/>
      <c r="K308" s="421"/>
      <c r="L308" s="422"/>
    </row>
    <row r="309" spans="2:12">
      <c r="B309" s="421"/>
      <c r="C309" s="421"/>
      <c r="D309" s="421"/>
      <c r="E309" s="422"/>
      <c r="F309" s="421"/>
      <c r="G309" s="421"/>
      <c r="H309" s="421"/>
      <c r="I309" s="421"/>
      <c r="J309" s="421"/>
      <c r="K309" s="421"/>
      <c r="L309" s="422"/>
    </row>
    <row r="310" spans="2:12">
      <c r="B310" s="421"/>
      <c r="C310" s="421"/>
      <c r="D310" s="421"/>
      <c r="E310" s="422"/>
      <c r="F310" s="421"/>
      <c r="G310" s="421"/>
      <c r="H310" s="421"/>
      <c r="I310" s="421"/>
      <c r="J310" s="421"/>
      <c r="K310" s="421"/>
      <c r="L310" s="422"/>
    </row>
    <row r="311" spans="2:12">
      <c r="B311" s="421"/>
      <c r="C311" s="421"/>
      <c r="D311" s="421"/>
      <c r="E311" s="422"/>
      <c r="F311" s="421"/>
      <c r="G311" s="421"/>
      <c r="H311" s="421"/>
      <c r="I311" s="421"/>
      <c r="J311" s="421"/>
      <c r="K311" s="421"/>
      <c r="L311" s="422"/>
    </row>
    <row r="312" spans="2:12">
      <c r="B312" s="421"/>
      <c r="C312" s="421"/>
      <c r="D312" s="421"/>
      <c r="E312" s="422"/>
      <c r="F312" s="421"/>
      <c r="G312" s="421"/>
      <c r="H312" s="421"/>
      <c r="I312" s="421"/>
      <c r="J312" s="421"/>
      <c r="K312" s="421"/>
      <c r="L312" s="422"/>
    </row>
    <row r="313" spans="2:12">
      <c r="B313" s="421"/>
      <c r="C313" s="421"/>
      <c r="D313" s="421"/>
      <c r="E313" s="422"/>
      <c r="F313" s="421"/>
      <c r="G313" s="421"/>
      <c r="H313" s="421"/>
      <c r="I313" s="421"/>
      <c r="J313" s="421"/>
      <c r="K313" s="421"/>
      <c r="L313" s="422"/>
    </row>
    <row r="314" spans="2:12">
      <c r="B314" s="421"/>
      <c r="C314" s="421"/>
      <c r="D314" s="421"/>
      <c r="E314" s="422"/>
      <c r="F314" s="421"/>
      <c r="G314" s="421"/>
      <c r="H314" s="421"/>
      <c r="I314" s="421"/>
      <c r="J314" s="421"/>
      <c r="K314" s="421"/>
      <c r="L314" s="422"/>
    </row>
    <row r="315" spans="2:12">
      <c r="B315" s="421"/>
      <c r="C315" s="421"/>
      <c r="D315" s="421"/>
      <c r="E315" s="422"/>
      <c r="F315" s="421"/>
      <c r="G315" s="421"/>
      <c r="H315" s="421"/>
      <c r="I315" s="421"/>
      <c r="J315" s="421"/>
      <c r="K315" s="421"/>
      <c r="L315" s="422"/>
    </row>
    <row r="316" spans="2:12">
      <c r="B316" s="421"/>
      <c r="C316" s="421"/>
      <c r="D316" s="421"/>
      <c r="E316" s="422"/>
      <c r="F316" s="421"/>
      <c r="G316" s="421"/>
      <c r="H316" s="421"/>
      <c r="I316" s="421"/>
      <c r="J316" s="421"/>
      <c r="K316" s="421"/>
      <c r="L316" s="422"/>
    </row>
    <row r="317" spans="2:12">
      <c r="B317" s="421"/>
      <c r="C317" s="421"/>
      <c r="D317" s="421"/>
      <c r="E317" s="422"/>
      <c r="F317" s="421"/>
      <c r="G317" s="421"/>
      <c r="H317" s="421"/>
      <c r="I317" s="421"/>
      <c r="J317" s="421"/>
      <c r="K317" s="421"/>
      <c r="L317" s="422"/>
    </row>
    <row r="318" spans="2:12">
      <c r="B318" s="421"/>
      <c r="C318" s="421"/>
      <c r="D318" s="421"/>
      <c r="E318" s="422"/>
      <c r="F318" s="421"/>
      <c r="G318" s="421"/>
      <c r="H318" s="421"/>
      <c r="I318" s="421"/>
      <c r="J318" s="421"/>
      <c r="K318" s="421"/>
      <c r="L318" s="422"/>
    </row>
    <row r="319" spans="2:12">
      <c r="B319" s="421"/>
      <c r="C319" s="421"/>
      <c r="D319" s="421"/>
      <c r="E319" s="422"/>
      <c r="F319" s="421"/>
      <c r="G319" s="421"/>
      <c r="H319" s="421"/>
      <c r="I319" s="421"/>
      <c r="J319" s="421"/>
      <c r="K319" s="421"/>
      <c r="L319" s="422"/>
    </row>
    <row r="320" spans="2:12">
      <c r="B320" s="421"/>
      <c r="C320" s="421"/>
      <c r="D320" s="421"/>
      <c r="E320" s="422"/>
      <c r="F320" s="421"/>
      <c r="G320" s="421"/>
      <c r="H320" s="421"/>
      <c r="I320" s="421"/>
      <c r="J320" s="421"/>
      <c r="K320" s="421"/>
      <c r="L320" s="422"/>
    </row>
    <row r="321" spans="2:12">
      <c r="B321" s="421"/>
      <c r="C321" s="421"/>
      <c r="D321" s="421"/>
      <c r="E321" s="422"/>
      <c r="F321" s="421"/>
      <c r="G321" s="421"/>
      <c r="H321" s="421"/>
      <c r="I321" s="421"/>
      <c r="J321" s="421"/>
      <c r="K321" s="421"/>
      <c r="L321" s="422"/>
    </row>
    <row r="322" spans="2:12">
      <c r="B322" s="421"/>
      <c r="C322" s="421"/>
      <c r="D322" s="421"/>
      <c r="E322" s="422"/>
      <c r="F322" s="421"/>
      <c r="G322" s="421"/>
      <c r="H322" s="421"/>
      <c r="I322" s="421"/>
      <c r="J322" s="421"/>
      <c r="K322" s="421"/>
      <c r="L322" s="422"/>
    </row>
    <row r="323" spans="2:12">
      <c r="B323" s="421"/>
      <c r="C323" s="421"/>
      <c r="D323" s="421"/>
      <c r="E323" s="422"/>
      <c r="F323" s="421"/>
      <c r="G323" s="421"/>
      <c r="H323" s="421"/>
      <c r="I323" s="421"/>
      <c r="J323" s="421"/>
      <c r="K323" s="421"/>
      <c r="L323" s="422"/>
    </row>
    <row r="324" spans="2:12">
      <c r="B324" s="421"/>
      <c r="C324" s="421"/>
      <c r="D324" s="421"/>
      <c r="E324" s="422"/>
      <c r="F324" s="421"/>
      <c r="G324" s="421"/>
      <c r="H324" s="421"/>
      <c r="I324" s="421"/>
      <c r="J324" s="421"/>
      <c r="K324" s="421"/>
      <c r="L324" s="422"/>
    </row>
    <row r="325" spans="2:12">
      <c r="B325" s="421"/>
      <c r="C325" s="421"/>
      <c r="D325" s="421"/>
      <c r="E325" s="422"/>
      <c r="F325" s="421"/>
      <c r="G325" s="421"/>
      <c r="H325" s="421"/>
      <c r="I325" s="421"/>
      <c r="J325" s="421"/>
      <c r="K325" s="421"/>
      <c r="L325" s="422"/>
    </row>
    <row r="326" spans="2:12">
      <c r="B326" s="421"/>
      <c r="C326" s="421"/>
      <c r="D326" s="421"/>
      <c r="E326" s="422"/>
      <c r="F326" s="421"/>
      <c r="G326" s="421"/>
      <c r="H326" s="421"/>
      <c r="I326" s="421"/>
      <c r="J326" s="421"/>
      <c r="K326" s="421"/>
      <c r="L326" s="422"/>
    </row>
    <row r="327" spans="2:12">
      <c r="B327" s="421"/>
      <c r="C327" s="421"/>
      <c r="D327" s="421"/>
      <c r="E327" s="422"/>
      <c r="F327" s="421"/>
      <c r="G327" s="421"/>
      <c r="H327" s="421"/>
      <c r="I327" s="421"/>
      <c r="J327" s="421"/>
      <c r="K327" s="421"/>
      <c r="L327" s="422"/>
    </row>
    <row r="328" spans="2:12">
      <c r="B328" s="421"/>
      <c r="C328" s="421"/>
      <c r="D328" s="421"/>
      <c r="E328" s="422"/>
      <c r="F328" s="421"/>
      <c r="G328" s="421"/>
      <c r="H328" s="421"/>
      <c r="I328" s="421"/>
      <c r="J328" s="421"/>
      <c r="K328" s="421"/>
      <c r="L328" s="422"/>
    </row>
    <row r="329" spans="2:12">
      <c r="B329" s="421"/>
      <c r="C329" s="421"/>
      <c r="D329" s="421"/>
      <c r="E329" s="422"/>
      <c r="F329" s="421"/>
      <c r="G329" s="421"/>
      <c r="H329" s="421"/>
      <c r="I329" s="421"/>
      <c r="J329" s="421"/>
      <c r="K329" s="421"/>
      <c r="L329" s="422"/>
    </row>
    <row r="330" spans="2:12">
      <c r="B330" s="421"/>
      <c r="C330" s="421"/>
      <c r="D330" s="421"/>
      <c r="E330" s="422"/>
      <c r="F330" s="421"/>
      <c r="G330" s="421"/>
      <c r="H330" s="421"/>
      <c r="I330" s="421"/>
      <c r="J330" s="421"/>
      <c r="K330" s="421"/>
      <c r="L330" s="422"/>
    </row>
    <row r="331" spans="2:12">
      <c r="B331" s="421"/>
      <c r="C331" s="421"/>
      <c r="D331" s="421"/>
      <c r="E331" s="422"/>
      <c r="F331" s="421"/>
      <c r="G331" s="421"/>
      <c r="H331" s="421"/>
      <c r="I331" s="421"/>
      <c r="J331" s="421"/>
      <c r="K331" s="421"/>
      <c r="L331" s="422"/>
    </row>
    <row r="332" spans="2:12">
      <c r="B332" s="421"/>
      <c r="C332" s="421"/>
      <c r="D332" s="421"/>
      <c r="E332" s="422"/>
      <c r="F332" s="421"/>
      <c r="G332" s="421"/>
      <c r="H332" s="421"/>
      <c r="I332" s="421"/>
      <c r="J332" s="421"/>
      <c r="K332" s="421"/>
      <c r="L332" s="422"/>
    </row>
    <row r="333" spans="2:12">
      <c r="B333" s="421"/>
      <c r="C333" s="421"/>
      <c r="D333" s="421"/>
      <c r="E333" s="422"/>
      <c r="F333" s="421"/>
      <c r="G333" s="421"/>
      <c r="H333" s="421"/>
      <c r="I333" s="421"/>
      <c r="J333" s="421"/>
      <c r="K333" s="421"/>
      <c r="L333" s="422"/>
    </row>
    <row r="334" spans="2:12">
      <c r="B334" s="421"/>
      <c r="C334" s="421"/>
      <c r="D334" s="421"/>
      <c r="E334" s="422"/>
      <c r="F334" s="421"/>
      <c r="G334" s="421"/>
      <c r="H334" s="421"/>
      <c r="I334" s="421"/>
      <c r="J334" s="421"/>
      <c r="K334" s="421"/>
      <c r="L334" s="422"/>
    </row>
    <row r="335" spans="2:12">
      <c r="B335" s="421"/>
      <c r="C335" s="421"/>
      <c r="D335" s="421"/>
      <c r="E335" s="422"/>
      <c r="F335" s="421"/>
      <c r="G335" s="421"/>
      <c r="H335" s="421"/>
      <c r="I335" s="421"/>
      <c r="J335" s="421"/>
      <c r="K335" s="421"/>
      <c r="L335" s="422"/>
    </row>
    <row r="336" spans="2:12">
      <c r="B336" s="421"/>
      <c r="C336" s="421"/>
      <c r="D336" s="421"/>
      <c r="E336" s="422"/>
      <c r="F336" s="421"/>
      <c r="G336" s="421"/>
      <c r="H336" s="421"/>
      <c r="I336" s="421"/>
      <c r="J336" s="421"/>
      <c r="K336" s="421"/>
      <c r="L336" s="422"/>
    </row>
    <row r="337" spans="2:12">
      <c r="B337" s="421"/>
      <c r="C337" s="421"/>
      <c r="D337" s="421"/>
      <c r="E337" s="422"/>
      <c r="F337" s="421"/>
      <c r="G337" s="421"/>
      <c r="H337" s="421"/>
      <c r="I337" s="421"/>
      <c r="J337" s="421"/>
      <c r="K337" s="421"/>
      <c r="L337" s="422"/>
    </row>
    <row r="338" spans="2:12">
      <c r="B338" s="421"/>
      <c r="C338" s="421"/>
      <c r="D338" s="421"/>
      <c r="E338" s="422"/>
      <c r="F338" s="421"/>
      <c r="G338" s="421"/>
      <c r="H338" s="421"/>
      <c r="I338" s="421"/>
      <c r="J338" s="421"/>
      <c r="K338" s="421"/>
      <c r="L338" s="422"/>
    </row>
    <row r="339" spans="2:12">
      <c r="B339" s="421"/>
      <c r="C339" s="421"/>
      <c r="D339" s="421"/>
      <c r="E339" s="422"/>
      <c r="F339" s="421"/>
      <c r="G339" s="421"/>
      <c r="H339" s="421"/>
      <c r="I339" s="421"/>
      <c r="J339" s="421"/>
      <c r="K339" s="421"/>
      <c r="L339" s="422"/>
    </row>
    <row r="340" spans="2:12">
      <c r="B340" s="421"/>
      <c r="C340" s="421"/>
      <c r="D340" s="421"/>
      <c r="E340" s="422"/>
      <c r="F340" s="421"/>
      <c r="G340" s="421"/>
      <c r="H340" s="421"/>
      <c r="I340" s="421"/>
      <c r="J340" s="421"/>
      <c r="K340" s="421"/>
      <c r="L340" s="422"/>
    </row>
    <row r="341" spans="2:12">
      <c r="B341" s="421"/>
      <c r="C341" s="421"/>
      <c r="D341" s="421"/>
      <c r="E341" s="422"/>
      <c r="F341" s="421"/>
      <c r="G341" s="421"/>
      <c r="H341" s="421"/>
      <c r="I341" s="421"/>
      <c r="J341" s="421"/>
      <c r="K341" s="421"/>
      <c r="L341" s="422"/>
    </row>
    <row r="342" spans="2:12">
      <c r="B342" s="421"/>
      <c r="C342" s="421"/>
      <c r="D342" s="421"/>
      <c r="E342" s="422"/>
      <c r="F342" s="421"/>
      <c r="G342" s="421"/>
      <c r="H342" s="421"/>
      <c r="I342" s="421"/>
      <c r="J342" s="421"/>
      <c r="K342" s="421"/>
      <c r="L342" s="422"/>
    </row>
    <row r="343" spans="2:12">
      <c r="B343" s="421"/>
      <c r="C343" s="421"/>
      <c r="D343" s="421"/>
      <c r="E343" s="422"/>
      <c r="F343" s="421"/>
      <c r="G343" s="421"/>
      <c r="H343" s="421"/>
      <c r="I343" s="421"/>
      <c r="J343" s="421"/>
      <c r="K343" s="421"/>
      <c r="L343" s="422"/>
    </row>
    <row r="344" spans="2:12">
      <c r="B344" s="421"/>
      <c r="C344" s="421"/>
      <c r="D344" s="421"/>
      <c r="E344" s="422"/>
      <c r="F344" s="421"/>
      <c r="G344" s="421"/>
      <c r="H344" s="421"/>
      <c r="I344" s="421"/>
      <c r="J344" s="421"/>
      <c r="K344" s="421"/>
      <c r="L344" s="422"/>
    </row>
    <row r="345" spans="2:12">
      <c r="B345" s="421"/>
      <c r="C345" s="421"/>
      <c r="D345" s="421"/>
      <c r="E345" s="422"/>
      <c r="F345" s="421"/>
      <c r="G345" s="421"/>
      <c r="H345" s="421"/>
      <c r="I345" s="421"/>
      <c r="J345" s="421"/>
      <c r="K345" s="421"/>
      <c r="L345" s="422"/>
    </row>
    <row r="346" spans="2:12">
      <c r="B346" s="421"/>
      <c r="C346" s="421"/>
      <c r="D346" s="421"/>
      <c r="E346" s="422"/>
      <c r="F346" s="421"/>
      <c r="G346" s="421"/>
      <c r="H346" s="421"/>
      <c r="I346" s="421"/>
      <c r="J346" s="421"/>
      <c r="K346" s="421"/>
      <c r="L346" s="422"/>
    </row>
    <row r="347" spans="2:12">
      <c r="B347" s="421"/>
      <c r="C347" s="421"/>
      <c r="D347" s="421"/>
      <c r="E347" s="422"/>
      <c r="F347" s="421"/>
      <c r="G347" s="421"/>
      <c r="H347" s="421"/>
      <c r="I347" s="421"/>
      <c r="J347" s="421"/>
      <c r="K347" s="421"/>
      <c r="L347" s="422"/>
    </row>
    <row r="348" spans="2:12">
      <c r="B348" s="421"/>
      <c r="C348" s="421"/>
      <c r="D348" s="421"/>
      <c r="E348" s="422"/>
      <c r="F348" s="421"/>
      <c r="G348" s="421"/>
      <c r="H348" s="421"/>
      <c r="I348" s="421"/>
      <c r="J348" s="421"/>
      <c r="K348" s="421"/>
      <c r="L348" s="422"/>
    </row>
    <row r="349" spans="2:12">
      <c r="B349" s="421"/>
      <c r="C349" s="421"/>
      <c r="D349" s="421"/>
      <c r="E349" s="422"/>
      <c r="F349" s="421"/>
      <c r="G349" s="421"/>
      <c r="H349" s="421"/>
      <c r="I349" s="421"/>
      <c r="J349" s="421"/>
      <c r="K349" s="421"/>
      <c r="L349" s="422"/>
    </row>
    <row r="350" spans="2:12">
      <c r="B350" s="421"/>
      <c r="C350" s="421"/>
      <c r="D350" s="421"/>
      <c r="E350" s="422"/>
      <c r="F350" s="421"/>
      <c r="G350" s="421"/>
      <c r="H350" s="421"/>
      <c r="I350" s="421"/>
      <c r="J350" s="421"/>
      <c r="K350" s="421"/>
      <c r="L350" s="422"/>
    </row>
    <row r="351" spans="2:12">
      <c r="B351" s="421"/>
      <c r="C351" s="421"/>
      <c r="D351" s="421"/>
      <c r="E351" s="422"/>
      <c r="F351" s="421"/>
      <c r="G351" s="421"/>
      <c r="H351" s="421"/>
      <c r="I351" s="421"/>
      <c r="J351" s="421"/>
      <c r="K351" s="421"/>
      <c r="L351" s="422"/>
    </row>
    <row r="352" spans="2:12">
      <c r="B352" s="421"/>
      <c r="C352" s="421"/>
      <c r="D352" s="421"/>
      <c r="E352" s="422"/>
      <c r="F352" s="421"/>
      <c r="G352" s="421"/>
      <c r="H352" s="421"/>
      <c r="I352" s="421"/>
      <c r="J352" s="421"/>
      <c r="K352" s="421"/>
      <c r="L352" s="422"/>
    </row>
    <row r="353" spans="2:12">
      <c r="B353" s="421"/>
      <c r="C353" s="421"/>
      <c r="D353" s="421"/>
      <c r="E353" s="422"/>
      <c r="F353" s="421"/>
      <c r="G353" s="421"/>
      <c r="H353" s="421"/>
      <c r="I353" s="421"/>
      <c r="J353" s="421"/>
      <c r="K353" s="421"/>
      <c r="L353" s="422"/>
    </row>
    <row r="354" spans="2:12">
      <c r="B354" s="421"/>
      <c r="C354" s="421"/>
      <c r="D354" s="421"/>
      <c r="E354" s="422"/>
      <c r="F354" s="421"/>
      <c r="G354" s="421"/>
      <c r="H354" s="421"/>
      <c r="I354" s="421"/>
      <c r="J354" s="421"/>
      <c r="K354" s="421"/>
      <c r="L354" s="422"/>
    </row>
    <row r="355" spans="2:12">
      <c r="B355" s="421"/>
      <c r="C355" s="421"/>
      <c r="D355" s="421"/>
      <c r="E355" s="422"/>
      <c r="F355" s="421"/>
      <c r="G355" s="421"/>
      <c r="H355" s="421"/>
      <c r="I355" s="421"/>
      <c r="J355" s="421"/>
      <c r="K355" s="421"/>
      <c r="L355" s="422"/>
    </row>
    <row r="356" spans="2:12">
      <c r="B356" s="421"/>
      <c r="C356" s="421"/>
      <c r="D356" s="421"/>
      <c r="E356" s="422"/>
      <c r="F356" s="421"/>
      <c r="G356" s="421"/>
      <c r="H356" s="421"/>
      <c r="I356" s="421"/>
      <c r="J356" s="421"/>
      <c r="K356" s="421"/>
      <c r="L356" s="422"/>
    </row>
    <row r="357" spans="2:12">
      <c r="B357" s="421"/>
      <c r="C357" s="421"/>
      <c r="D357" s="421"/>
      <c r="E357" s="422"/>
      <c r="F357" s="421"/>
      <c r="G357" s="421"/>
      <c r="H357" s="421"/>
      <c r="I357" s="421"/>
      <c r="J357" s="421"/>
      <c r="K357" s="421"/>
      <c r="L357" s="422"/>
    </row>
    <row r="358" spans="2:12">
      <c r="B358" s="421"/>
      <c r="C358" s="421"/>
      <c r="D358" s="421"/>
      <c r="E358" s="422"/>
      <c r="F358" s="421"/>
      <c r="G358" s="421"/>
      <c r="H358" s="421"/>
      <c r="I358" s="421"/>
      <c r="J358" s="421"/>
      <c r="K358" s="421"/>
      <c r="L358" s="422"/>
    </row>
    <row r="359" spans="2:12">
      <c r="B359" s="421"/>
      <c r="C359" s="421"/>
      <c r="D359" s="421"/>
      <c r="E359" s="422"/>
      <c r="F359" s="421"/>
      <c r="G359" s="421"/>
      <c r="H359" s="421"/>
      <c r="I359" s="421"/>
      <c r="J359" s="421"/>
      <c r="K359" s="421"/>
      <c r="L359" s="422"/>
    </row>
    <row r="360" spans="2:12">
      <c r="B360" s="421"/>
      <c r="C360" s="421"/>
      <c r="D360" s="421"/>
      <c r="E360" s="422"/>
      <c r="F360" s="421"/>
      <c r="G360" s="421"/>
      <c r="H360" s="421"/>
      <c r="I360" s="421"/>
      <c r="J360" s="421"/>
      <c r="K360" s="421"/>
      <c r="L360" s="422"/>
    </row>
    <row r="361" spans="2:12">
      <c r="B361" s="421"/>
      <c r="C361" s="421"/>
      <c r="D361" s="421"/>
      <c r="E361" s="422"/>
      <c r="F361" s="421"/>
      <c r="G361" s="421"/>
      <c r="H361" s="421"/>
      <c r="I361" s="421"/>
      <c r="J361" s="421"/>
      <c r="K361" s="421"/>
      <c r="L361" s="422"/>
    </row>
    <row r="362" spans="2:12">
      <c r="B362" s="421"/>
      <c r="C362" s="421"/>
      <c r="D362" s="421"/>
      <c r="E362" s="422"/>
      <c r="F362" s="421"/>
      <c r="G362" s="421"/>
      <c r="H362" s="421"/>
      <c r="I362" s="421"/>
      <c r="J362" s="421"/>
      <c r="K362" s="421"/>
      <c r="L362" s="422"/>
    </row>
    <row r="363" spans="2:12">
      <c r="B363" s="421"/>
      <c r="C363" s="421"/>
      <c r="D363" s="421"/>
      <c r="E363" s="422"/>
      <c r="F363" s="421"/>
      <c r="G363" s="421"/>
      <c r="H363" s="421"/>
      <c r="I363" s="421"/>
      <c r="J363" s="421"/>
      <c r="K363" s="421"/>
      <c r="L363" s="422"/>
    </row>
    <row r="364" spans="2:12">
      <c r="B364" s="421"/>
      <c r="C364" s="421"/>
      <c r="D364" s="421"/>
      <c r="E364" s="422"/>
      <c r="F364" s="421"/>
      <c r="G364" s="421"/>
      <c r="H364" s="421"/>
      <c r="I364" s="421"/>
      <c r="J364" s="421"/>
      <c r="K364" s="421"/>
      <c r="L364" s="422"/>
    </row>
    <row r="365" spans="2:12">
      <c r="B365" s="421"/>
      <c r="C365" s="421"/>
      <c r="D365" s="421"/>
      <c r="E365" s="422"/>
      <c r="F365" s="421"/>
      <c r="G365" s="421"/>
      <c r="H365" s="421"/>
      <c r="I365" s="421"/>
      <c r="J365" s="421"/>
      <c r="K365" s="421"/>
      <c r="L365" s="422"/>
    </row>
    <row r="366" spans="2:12">
      <c r="B366" s="421"/>
      <c r="C366" s="421"/>
      <c r="D366" s="421"/>
      <c r="E366" s="422"/>
      <c r="F366" s="421"/>
      <c r="G366" s="421"/>
      <c r="H366" s="421"/>
      <c r="I366" s="421"/>
      <c r="J366" s="421"/>
      <c r="K366" s="421"/>
      <c r="L366" s="422"/>
    </row>
    <row r="367" spans="2:12">
      <c r="B367" s="421"/>
      <c r="C367" s="421"/>
      <c r="D367" s="421"/>
      <c r="E367" s="422"/>
      <c r="F367" s="421"/>
      <c r="G367" s="421"/>
      <c r="H367" s="421"/>
      <c r="I367" s="421"/>
      <c r="J367" s="421"/>
      <c r="K367" s="421"/>
      <c r="L367" s="422"/>
    </row>
    <row r="368" spans="2:12">
      <c r="B368" s="421"/>
      <c r="C368" s="421"/>
      <c r="D368" s="421"/>
      <c r="E368" s="422"/>
      <c r="F368" s="421"/>
      <c r="G368" s="421"/>
      <c r="H368" s="421"/>
      <c r="I368" s="421"/>
      <c r="J368" s="421"/>
      <c r="K368" s="421"/>
      <c r="L368" s="422"/>
    </row>
    <row r="369" spans="2:12">
      <c r="B369" s="421"/>
      <c r="C369" s="421"/>
      <c r="D369" s="421"/>
      <c r="E369" s="422"/>
      <c r="F369" s="421"/>
      <c r="G369" s="421"/>
      <c r="H369" s="421"/>
      <c r="I369" s="421"/>
      <c r="J369" s="421"/>
      <c r="K369" s="421"/>
      <c r="L369" s="422"/>
    </row>
    <row r="370" spans="2:12">
      <c r="B370" s="421"/>
      <c r="C370" s="421"/>
      <c r="D370" s="421"/>
      <c r="E370" s="422"/>
      <c r="F370" s="421"/>
      <c r="G370" s="421"/>
      <c r="H370" s="421"/>
      <c r="I370" s="421"/>
      <c r="J370" s="421"/>
      <c r="K370" s="421"/>
      <c r="L370" s="422"/>
    </row>
    <row r="371" spans="2:12">
      <c r="B371" s="421"/>
      <c r="C371" s="421"/>
      <c r="D371" s="421"/>
      <c r="E371" s="422"/>
      <c r="F371" s="421"/>
      <c r="G371" s="421"/>
      <c r="H371" s="421"/>
      <c r="I371" s="421"/>
      <c r="J371" s="421"/>
      <c r="K371" s="421"/>
      <c r="L371" s="422"/>
    </row>
    <row r="372" spans="2:12">
      <c r="B372" s="421"/>
      <c r="C372" s="421"/>
      <c r="D372" s="421"/>
      <c r="E372" s="422"/>
      <c r="F372" s="421"/>
      <c r="G372" s="421"/>
      <c r="H372" s="421"/>
      <c r="I372" s="421"/>
      <c r="J372" s="421"/>
      <c r="K372" s="421"/>
      <c r="L372" s="422"/>
    </row>
    <row r="373" spans="2:12">
      <c r="B373" s="421"/>
      <c r="C373" s="421"/>
      <c r="D373" s="421"/>
      <c r="E373" s="422"/>
      <c r="F373" s="421"/>
      <c r="G373" s="421"/>
      <c r="H373" s="421"/>
      <c r="I373" s="421"/>
      <c r="J373" s="421"/>
      <c r="K373" s="421"/>
      <c r="L373" s="422"/>
    </row>
    <row r="374" spans="2:12">
      <c r="B374" s="421"/>
      <c r="C374" s="421"/>
      <c r="D374" s="421"/>
      <c r="E374" s="422"/>
      <c r="F374" s="421"/>
      <c r="G374" s="421"/>
      <c r="H374" s="421"/>
      <c r="I374" s="421"/>
      <c r="J374" s="421"/>
      <c r="K374" s="421"/>
      <c r="L374" s="422"/>
    </row>
    <row r="375" spans="2:12">
      <c r="B375" s="421"/>
      <c r="C375" s="421"/>
      <c r="D375" s="421"/>
      <c r="E375" s="422"/>
      <c r="F375" s="421"/>
      <c r="G375" s="421"/>
      <c r="H375" s="421"/>
      <c r="I375" s="421"/>
      <c r="J375" s="421"/>
      <c r="K375" s="421"/>
      <c r="L375" s="422"/>
    </row>
    <row r="376" spans="2:12">
      <c r="B376" s="421"/>
      <c r="C376" s="421"/>
      <c r="D376" s="421"/>
      <c r="E376" s="422"/>
      <c r="F376" s="421"/>
      <c r="G376" s="421"/>
      <c r="H376" s="421"/>
      <c r="I376" s="421"/>
      <c r="J376" s="421"/>
      <c r="K376" s="421"/>
      <c r="L376" s="422"/>
    </row>
    <row r="377" spans="2:12">
      <c r="B377" s="421"/>
      <c r="C377" s="421"/>
      <c r="D377" s="421"/>
      <c r="E377" s="422"/>
      <c r="F377" s="421"/>
      <c r="G377" s="421"/>
      <c r="H377" s="421"/>
      <c r="I377" s="421"/>
      <c r="J377" s="421"/>
      <c r="K377" s="421"/>
      <c r="L377" s="422"/>
    </row>
    <row r="378" spans="2:12">
      <c r="B378" s="421"/>
      <c r="C378" s="421"/>
      <c r="D378" s="421"/>
      <c r="E378" s="422"/>
      <c r="F378" s="421"/>
      <c r="G378" s="421"/>
      <c r="H378" s="421"/>
      <c r="I378" s="421"/>
      <c r="J378" s="421"/>
      <c r="K378" s="421"/>
      <c r="L378" s="422"/>
    </row>
    <row r="379" spans="2:12">
      <c r="B379" s="421"/>
      <c r="C379" s="421"/>
      <c r="D379" s="421"/>
      <c r="E379" s="422"/>
      <c r="F379" s="421"/>
      <c r="G379" s="421"/>
      <c r="H379" s="421"/>
      <c r="I379" s="421"/>
      <c r="J379" s="421"/>
      <c r="K379" s="421"/>
      <c r="L379" s="422"/>
    </row>
    <row r="380" spans="2:12">
      <c r="B380" s="421"/>
      <c r="C380" s="421"/>
      <c r="D380" s="421"/>
      <c r="E380" s="422"/>
      <c r="F380" s="421"/>
      <c r="G380" s="421"/>
      <c r="H380" s="421"/>
      <c r="I380" s="421"/>
      <c r="J380" s="421"/>
      <c r="K380" s="421"/>
      <c r="L380" s="422"/>
    </row>
    <row r="381" spans="2:12">
      <c r="B381" s="421"/>
      <c r="C381" s="421"/>
      <c r="D381" s="421"/>
      <c r="E381" s="422"/>
      <c r="F381" s="421"/>
      <c r="G381" s="421"/>
      <c r="H381" s="421"/>
      <c r="I381" s="421"/>
      <c r="J381" s="421"/>
      <c r="K381" s="421"/>
      <c r="L381" s="422"/>
    </row>
    <row r="382" spans="2:12">
      <c r="B382" s="421"/>
      <c r="C382" s="421"/>
      <c r="D382" s="421"/>
      <c r="E382" s="422"/>
      <c r="F382" s="421"/>
      <c r="G382" s="421"/>
      <c r="H382" s="421"/>
      <c r="I382" s="421"/>
      <c r="J382" s="421"/>
      <c r="K382" s="421"/>
      <c r="L382" s="422"/>
    </row>
    <row r="383" spans="2:12">
      <c r="B383" s="421"/>
      <c r="C383" s="421"/>
      <c r="D383" s="421"/>
      <c r="E383" s="422"/>
      <c r="F383" s="421"/>
      <c r="G383" s="421"/>
      <c r="H383" s="421"/>
      <c r="I383" s="421"/>
      <c r="J383" s="421"/>
      <c r="K383" s="421"/>
      <c r="L383" s="422"/>
    </row>
    <row r="384" spans="2:12">
      <c r="B384" s="421"/>
      <c r="C384" s="421"/>
      <c r="D384" s="421"/>
      <c r="E384" s="422"/>
      <c r="F384" s="421"/>
      <c r="G384" s="421"/>
      <c r="H384" s="421"/>
      <c r="I384" s="421"/>
      <c r="J384" s="421"/>
      <c r="K384" s="421"/>
      <c r="L384" s="422"/>
    </row>
    <row r="385" spans="2:12">
      <c r="B385" s="421"/>
      <c r="C385" s="421"/>
      <c r="D385" s="421"/>
      <c r="E385" s="422"/>
      <c r="F385" s="421"/>
      <c r="G385" s="421"/>
      <c r="H385" s="421"/>
      <c r="I385" s="421"/>
      <c r="J385" s="421"/>
      <c r="K385" s="421"/>
      <c r="L385" s="422"/>
    </row>
    <row r="386" spans="2:12">
      <c r="B386" s="421"/>
      <c r="C386" s="421"/>
      <c r="D386" s="421"/>
      <c r="E386" s="422"/>
      <c r="F386" s="421"/>
      <c r="G386" s="421"/>
      <c r="H386" s="421"/>
      <c r="I386" s="421"/>
      <c r="J386" s="421"/>
      <c r="K386" s="421"/>
      <c r="L386" s="422"/>
    </row>
    <row r="387" spans="2:12">
      <c r="B387" s="421"/>
      <c r="C387" s="421"/>
      <c r="D387" s="421"/>
      <c r="E387" s="422"/>
      <c r="F387" s="421"/>
      <c r="G387" s="421"/>
      <c r="H387" s="421"/>
      <c r="I387" s="421"/>
      <c r="J387" s="421"/>
      <c r="K387" s="421"/>
      <c r="L387" s="422"/>
    </row>
    <row r="388" spans="2:12">
      <c r="B388" s="421"/>
      <c r="C388" s="421"/>
      <c r="D388" s="421"/>
      <c r="E388" s="422"/>
      <c r="F388" s="421"/>
      <c r="G388" s="421"/>
      <c r="H388" s="421"/>
      <c r="I388" s="421"/>
      <c r="J388" s="421"/>
      <c r="K388" s="421"/>
      <c r="L388" s="422"/>
    </row>
    <row r="389" spans="2:12">
      <c r="B389" s="421"/>
      <c r="C389" s="421"/>
      <c r="D389" s="421"/>
      <c r="E389" s="422"/>
      <c r="F389" s="421"/>
      <c r="G389" s="421"/>
      <c r="H389" s="421"/>
      <c r="I389" s="421"/>
      <c r="J389" s="421"/>
      <c r="K389" s="421"/>
      <c r="L389" s="422"/>
    </row>
    <row r="390" spans="2:12">
      <c r="B390" s="421"/>
      <c r="C390" s="421"/>
      <c r="D390" s="421"/>
      <c r="E390" s="422"/>
      <c r="F390" s="421"/>
      <c r="G390" s="421"/>
      <c r="H390" s="421"/>
      <c r="I390" s="421"/>
      <c r="J390" s="421"/>
      <c r="K390" s="421"/>
      <c r="L390" s="422"/>
    </row>
    <row r="391" spans="2:12">
      <c r="B391" s="421"/>
      <c r="C391" s="421"/>
      <c r="D391" s="421"/>
      <c r="E391" s="422"/>
      <c r="F391" s="421"/>
      <c r="G391" s="421"/>
      <c r="H391" s="421"/>
      <c r="I391" s="421"/>
      <c r="J391" s="421"/>
      <c r="K391" s="421"/>
      <c r="L391" s="422"/>
    </row>
    <row r="392" spans="2:12">
      <c r="B392" s="421"/>
      <c r="C392" s="421"/>
      <c r="D392" s="421"/>
      <c r="E392" s="422"/>
      <c r="F392" s="421"/>
      <c r="G392" s="421"/>
      <c r="H392" s="421"/>
      <c r="I392" s="421"/>
      <c r="J392" s="421"/>
      <c r="K392" s="421"/>
      <c r="L392" s="422"/>
    </row>
    <row r="393" spans="2:12">
      <c r="B393" s="421"/>
      <c r="C393" s="421"/>
      <c r="D393" s="421"/>
      <c r="E393" s="422"/>
      <c r="F393" s="421"/>
      <c r="G393" s="421"/>
      <c r="H393" s="421"/>
      <c r="I393" s="421"/>
      <c r="J393" s="421"/>
      <c r="K393" s="421"/>
      <c r="L393" s="422"/>
    </row>
    <row r="394" spans="2:12">
      <c r="B394" s="421"/>
      <c r="C394" s="421"/>
      <c r="D394" s="421"/>
      <c r="E394" s="422"/>
      <c r="F394" s="421"/>
      <c r="G394" s="421"/>
      <c r="H394" s="421"/>
      <c r="I394" s="421"/>
      <c r="J394" s="421"/>
      <c r="K394" s="421"/>
      <c r="L394" s="422"/>
    </row>
    <row r="395" spans="2:12">
      <c r="B395" s="421"/>
      <c r="C395" s="421"/>
      <c r="D395" s="421"/>
      <c r="E395" s="422"/>
      <c r="F395" s="421"/>
      <c r="G395" s="421"/>
      <c r="H395" s="421"/>
      <c r="I395" s="421"/>
      <c r="J395" s="421"/>
      <c r="K395" s="421"/>
      <c r="L395" s="422"/>
    </row>
    <row r="396" spans="2:12">
      <c r="B396" s="421"/>
      <c r="C396" s="421"/>
      <c r="D396" s="421"/>
      <c r="E396" s="422"/>
      <c r="F396" s="421"/>
      <c r="G396" s="421"/>
      <c r="H396" s="421"/>
      <c r="I396" s="421"/>
      <c r="J396" s="421"/>
      <c r="K396" s="421"/>
      <c r="L396" s="422"/>
    </row>
    <row r="397" spans="2:12">
      <c r="B397" s="421"/>
      <c r="C397" s="421"/>
      <c r="D397" s="421"/>
      <c r="E397" s="422"/>
      <c r="F397" s="421"/>
      <c r="G397" s="421"/>
      <c r="H397" s="421"/>
      <c r="I397" s="421"/>
      <c r="J397" s="421"/>
      <c r="K397" s="421"/>
      <c r="L397" s="422"/>
    </row>
    <row r="398" spans="2:12">
      <c r="B398" s="421"/>
      <c r="C398" s="421"/>
      <c r="D398" s="421"/>
      <c r="E398" s="422"/>
      <c r="F398" s="421"/>
      <c r="G398" s="421"/>
      <c r="H398" s="421"/>
      <c r="I398" s="421"/>
      <c r="J398" s="421"/>
      <c r="K398" s="421"/>
      <c r="L398" s="422"/>
    </row>
    <row r="399" spans="2:12">
      <c r="B399" s="421"/>
      <c r="C399" s="421"/>
      <c r="D399" s="421"/>
      <c r="E399" s="422"/>
      <c r="F399" s="421"/>
      <c r="G399" s="421"/>
      <c r="H399" s="421"/>
      <c r="I399" s="421"/>
      <c r="J399" s="421"/>
      <c r="K399" s="421"/>
      <c r="L399" s="422"/>
    </row>
    <row r="400" spans="2:12">
      <c r="B400" s="421"/>
      <c r="C400" s="421"/>
      <c r="D400" s="421"/>
      <c r="E400" s="422"/>
      <c r="F400" s="421"/>
      <c r="G400" s="421"/>
      <c r="H400" s="421"/>
      <c r="I400" s="421"/>
      <c r="J400" s="421"/>
      <c r="K400" s="421"/>
      <c r="L400" s="422"/>
    </row>
    <row r="401" spans="2:12">
      <c r="B401" s="421"/>
      <c r="C401" s="421"/>
      <c r="D401" s="421"/>
      <c r="E401" s="422"/>
      <c r="F401" s="421"/>
      <c r="G401" s="421"/>
      <c r="H401" s="421"/>
      <c r="I401" s="421"/>
      <c r="J401" s="421"/>
      <c r="K401" s="421"/>
      <c r="L401" s="422"/>
    </row>
    <row r="402" spans="2:12">
      <c r="B402" s="421"/>
      <c r="C402" s="421"/>
      <c r="D402" s="421"/>
      <c r="E402" s="422"/>
      <c r="F402" s="421"/>
      <c r="G402" s="421"/>
      <c r="H402" s="421"/>
      <c r="I402" s="421"/>
      <c r="J402" s="421"/>
      <c r="K402" s="421"/>
      <c r="L402" s="422"/>
    </row>
    <row r="403" spans="2:12">
      <c r="B403" s="421"/>
      <c r="C403" s="421"/>
      <c r="D403" s="421"/>
      <c r="E403" s="422"/>
      <c r="F403" s="421"/>
      <c r="G403" s="421"/>
      <c r="H403" s="421"/>
      <c r="I403" s="421"/>
      <c r="J403" s="421"/>
      <c r="K403" s="421"/>
      <c r="L403" s="422"/>
    </row>
    <row r="404" spans="2:12">
      <c r="B404" s="421"/>
      <c r="C404" s="421"/>
      <c r="D404" s="421"/>
      <c r="E404" s="422"/>
      <c r="F404" s="421"/>
      <c r="G404" s="421"/>
      <c r="H404" s="421"/>
      <c r="I404" s="421"/>
      <c r="J404" s="421"/>
      <c r="K404" s="421"/>
      <c r="L404" s="422"/>
    </row>
    <row r="405" spans="2:12">
      <c r="B405" s="421"/>
      <c r="C405" s="421"/>
      <c r="D405" s="421"/>
      <c r="E405" s="422"/>
      <c r="F405" s="421"/>
      <c r="G405" s="421"/>
      <c r="H405" s="421"/>
      <c r="I405" s="421"/>
      <c r="J405" s="421"/>
      <c r="K405" s="421"/>
      <c r="L405" s="422"/>
    </row>
    <row r="406" spans="2:12">
      <c r="B406" s="421"/>
      <c r="C406" s="421"/>
      <c r="D406" s="421"/>
      <c r="E406" s="422"/>
      <c r="F406" s="421"/>
      <c r="G406" s="421"/>
      <c r="H406" s="421"/>
      <c r="I406" s="421"/>
      <c r="J406" s="421"/>
      <c r="K406" s="421"/>
      <c r="L406" s="422"/>
    </row>
    <row r="407" spans="2:12">
      <c r="B407" s="421"/>
      <c r="C407" s="421"/>
      <c r="D407" s="421"/>
      <c r="E407" s="422"/>
      <c r="F407" s="421"/>
      <c r="G407" s="421"/>
      <c r="H407" s="421"/>
      <c r="I407" s="421"/>
      <c r="J407" s="421"/>
      <c r="K407" s="421"/>
      <c r="L407" s="422"/>
    </row>
    <row r="408" spans="2:12">
      <c r="B408" s="421"/>
      <c r="C408" s="421"/>
      <c r="D408" s="421"/>
      <c r="E408" s="422"/>
      <c r="F408" s="421"/>
      <c r="G408" s="421"/>
      <c r="H408" s="421"/>
      <c r="I408" s="421"/>
      <c r="J408" s="421"/>
      <c r="K408" s="421"/>
      <c r="L408" s="422"/>
    </row>
    <row r="409" spans="2:12">
      <c r="B409" s="421"/>
      <c r="C409" s="421"/>
      <c r="D409" s="421"/>
      <c r="E409" s="422"/>
      <c r="F409" s="421"/>
      <c r="G409" s="421"/>
      <c r="H409" s="421"/>
      <c r="I409" s="421"/>
      <c r="J409" s="421"/>
      <c r="K409" s="421"/>
      <c r="L409" s="422"/>
    </row>
    <row r="410" spans="2:12">
      <c r="B410" s="421"/>
      <c r="C410" s="421"/>
      <c r="D410" s="421"/>
      <c r="E410" s="422"/>
      <c r="F410" s="421"/>
      <c r="G410" s="421"/>
      <c r="H410" s="421"/>
      <c r="I410" s="421"/>
      <c r="J410" s="421"/>
      <c r="K410" s="421"/>
      <c r="L410" s="422"/>
    </row>
    <row r="411" spans="2:12">
      <c r="B411" s="421"/>
      <c r="C411" s="421"/>
      <c r="D411" s="421"/>
      <c r="E411" s="422"/>
      <c r="F411" s="421"/>
      <c r="G411" s="421"/>
      <c r="H411" s="421"/>
      <c r="I411" s="421"/>
      <c r="J411" s="421"/>
      <c r="K411" s="421"/>
      <c r="L411" s="422"/>
    </row>
    <row r="412" spans="2:12">
      <c r="B412" s="421"/>
      <c r="C412" s="421"/>
      <c r="D412" s="421"/>
      <c r="E412" s="422"/>
      <c r="F412" s="421"/>
      <c r="G412" s="421"/>
      <c r="H412" s="421"/>
      <c r="I412" s="421"/>
      <c r="J412" s="421"/>
      <c r="K412" s="421"/>
      <c r="L412" s="422"/>
    </row>
    <row r="413" spans="2:12">
      <c r="B413" s="421"/>
      <c r="C413" s="421"/>
      <c r="D413" s="421"/>
      <c r="E413" s="422"/>
      <c r="F413" s="421"/>
      <c r="G413" s="421"/>
      <c r="H413" s="421"/>
      <c r="I413" s="421"/>
      <c r="J413" s="421"/>
      <c r="K413" s="421"/>
      <c r="L413" s="422"/>
    </row>
    <row r="414" spans="2:12">
      <c r="B414" s="421"/>
      <c r="C414" s="421"/>
      <c r="D414" s="421"/>
      <c r="E414" s="422"/>
      <c r="F414" s="421"/>
      <c r="G414" s="421"/>
      <c r="H414" s="421"/>
      <c r="I414" s="421"/>
      <c r="J414" s="421"/>
      <c r="K414" s="421"/>
      <c r="L414" s="422"/>
    </row>
    <row r="415" spans="2:12">
      <c r="B415" s="421"/>
      <c r="C415" s="421"/>
      <c r="D415" s="421"/>
      <c r="E415" s="422"/>
      <c r="F415" s="421"/>
      <c r="G415" s="421"/>
      <c r="H415" s="421"/>
      <c r="I415" s="421"/>
      <c r="J415" s="421"/>
      <c r="K415" s="421"/>
      <c r="L415" s="422"/>
    </row>
    <row r="416" spans="2:12">
      <c r="B416" s="421"/>
      <c r="C416" s="421"/>
      <c r="D416" s="421"/>
      <c r="E416" s="422"/>
      <c r="F416" s="421"/>
      <c r="G416" s="421"/>
      <c r="H416" s="421"/>
      <c r="I416" s="421"/>
      <c r="J416" s="421"/>
      <c r="K416" s="421"/>
      <c r="L416" s="422"/>
    </row>
    <row r="417" spans="2:12">
      <c r="B417" s="421"/>
      <c r="C417" s="421"/>
      <c r="D417" s="421"/>
      <c r="E417" s="422"/>
      <c r="F417" s="421"/>
      <c r="G417" s="421"/>
      <c r="H417" s="421"/>
      <c r="I417" s="421"/>
      <c r="J417" s="421"/>
      <c r="K417" s="421"/>
      <c r="L417" s="422"/>
    </row>
    <row r="418" spans="2:12">
      <c r="B418" s="421"/>
      <c r="C418" s="421"/>
      <c r="D418" s="421"/>
      <c r="E418" s="422"/>
      <c r="F418" s="421"/>
      <c r="G418" s="421"/>
      <c r="H418" s="421"/>
      <c r="I418" s="421"/>
      <c r="J418" s="421"/>
      <c r="K418" s="421"/>
      <c r="L418" s="422"/>
    </row>
    <row r="419" spans="2:12">
      <c r="B419" s="421"/>
      <c r="C419" s="421"/>
      <c r="D419" s="421"/>
      <c r="E419" s="422"/>
      <c r="F419" s="421"/>
      <c r="G419" s="421"/>
      <c r="H419" s="421"/>
      <c r="I419" s="421"/>
      <c r="J419" s="421"/>
      <c r="K419" s="421"/>
      <c r="L419" s="422"/>
    </row>
    <row r="420" spans="2:12">
      <c r="B420" s="421"/>
      <c r="C420" s="421"/>
      <c r="D420" s="421"/>
      <c r="E420" s="422"/>
      <c r="F420" s="421"/>
      <c r="G420" s="421"/>
      <c r="H420" s="421"/>
      <c r="I420" s="421"/>
      <c r="J420" s="421"/>
      <c r="K420" s="421"/>
      <c r="L420" s="422"/>
    </row>
    <row r="421" spans="2:12">
      <c r="B421" s="421"/>
      <c r="C421" s="421"/>
      <c r="D421" s="421"/>
      <c r="E421" s="422"/>
      <c r="F421" s="421"/>
      <c r="G421" s="421"/>
      <c r="H421" s="421"/>
      <c r="I421" s="421"/>
      <c r="J421" s="421"/>
      <c r="K421" s="421"/>
      <c r="L421" s="422"/>
    </row>
    <row r="422" spans="2:12">
      <c r="B422" s="421"/>
      <c r="C422" s="421"/>
      <c r="D422" s="421"/>
      <c r="E422" s="422"/>
      <c r="F422" s="421"/>
      <c r="G422" s="421"/>
      <c r="H422" s="421"/>
      <c r="I422" s="421"/>
      <c r="J422" s="421"/>
      <c r="K422" s="421"/>
      <c r="L422" s="422"/>
    </row>
    <row r="423" spans="2:12">
      <c r="B423" s="421"/>
      <c r="C423" s="421"/>
      <c r="D423" s="421"/>
      <c r="E423" s="422"/>
      <c r="F423" s="421"/>
      <c r="G423" s="421"/>
      <c r="H423" s="421"/>
      <c r="I423" s="421"/>
      <c r="J423" s="421"/>
      <c r="K423" s="421"/>
      <c r="L423" s="422"/>
    </row>
    <row r="424" spans="2:12">
      <c r="B424" s="421"/>
      <c r="C424" s="421"/>
      <c r="D424" s="421"/>
      <c r="E424" s="422"/>
      <c r="F424" s="421"/>
      <c r="G424" s="421"/>
      <c r="H424" s="421"/>
      <c r="I424" s="421"/>
      <c r="J424" s="421"/>
      <c r="K424" s="421"/>
      <c r="L424" s="422"/>
    </row>
    <row r="425" spans="2:12">
      <c r="B425" s="421"/>
      <c r="C425" s="421"/>
      <c r="D425" s="421"/>
      <c r="E425" s="422"/>
      <c r="F425" s="421"/>
      <c r="G425" s="421"/>
      <c r="H425" s="421"/>
      <c r="I425" s="421"/>
      <c r="J425" s="421"/>
      <c r="K425" s="421"/>
      <c r="L425" s="422"/>
    </row>
    <row r="426" spans="2:12">
      <c r="B426" s="421"/>
      <c r="C426" s="421"/>
      <c r="D426" s="421"/>
      <c r="E426" s="422"/>
      <c r="F426" s="421"/>
      <c r="G426" s="421"/>
      <c r="H426" s="421"/>
      <c r="I426" s="421"/>
      <c r="J426" s="421"/>
      <c r="K426" s="421"/>
      <c r="L426" s="422"/>
    </row>
    <row r="427" spans="2:12">
      <c r="B427" s="421"/>
      <c r="C427" s="421"/>
      <c r="D427" s="421"/>
      <c r="E427" s="422"/>
      <c r="F427" s="421"/>
      <c r="G427" s="421"/>
      <c r="H427" s="421"/>
      <c r="I427" s="421"/>
      <c r="J427" s="421"/>
      <c r="K427" s="421"/>
      <c r="L427" s="422"/>
    </row>
    <row r="428" spans="2:12">
      <c r="B428" s="421"/>
      <c r="C428" s="421"/>
      <c r="D428" s="421"/>
      <c r="E428" s="422"/>
      <c r="F428" s="421"/>
      <c r="G428" s="421"/>
      <c r="H428" s="421"/>
      <c r="I428" s="421"/>
      <c r="J428" s="421"/>
      <c r="K428" s="421"/>
      <c r="L428" s="422"/>
    </row>
    <row r="429" spans="2:12">
      <c r="B429" s="421"/>
      <c r="C429" s="421"/>
      <c r="D429" s="421"/>
      <c r="E429" s="422"/>
      <c r="F429" s="421"/>
      <c r="G429" s="421"/>
      <c r="H429" s="421"/>
      <c r="I429" s="421"/>
      <c r="J429" s="421"/>
      <c r="K429" s="421"/>
      <c r="L429" s="422"/>
    </row>
    <row r="430" spans="2:12">
      <c r="B430" s="421"/>
      <c r="C430" s="421"/>
      <c r="D430" s="421"/>
      <c r="E430" s="422"/>
      <c r="F430" s="421"/>
      <c r="G430" s="421"/>
      <c r="H430" s="421"/>
      <c r="I430" s="421"/>
      <c r="J430" s="421"/>
      <c r="K430" s="421"/>
      <c r="L430" s="422"/>
    </row>
    <row r="431" spans="2:12">
      <c r="B431" s="421"/>
      <c r="C431" s="421"/>
      <c r="D431" s="421"/>
      <c r="E431" s="422"/>
      <c r="F431" s="421"/>
      <c r="G431" s="421"/>
      <c r="H431" s="421"/>
      <c r="I431" s="421"/>
      <c r="J431" s="421"/>
      <c r="K431" s="421"/>
      <c r="L431" s="422"/>
    </row>
    <row r="432" spans="2:12">
      <c r="B432" s="421"/>
      <c r="C432" s="421"/>
      <c r="D432" s="421"/>
      <c r="E432" s="422"/>
      <c r="F432" s="421"/>
      <c r="G432" s="421"/>
      <c r="H432" s="421"/>
      <c r="I432" s="421"/>
      <c r="J432" s="421"/>
      <c r="K432" s="421"/>
      <c r="L432" s="422"/>
    </row>
    <row r="433" spans="2:12">
      <c r="B433" s="421"/>
      <c r="C433" s="421"/>
      <c r="D433" s="421"/>
      <c r="E433" s="422"/>
      <c r="F433" s="421"/>
      <c r="G433" s="421"/>
      <c r="H433" s="421"/>
      <c r="I433" s="421"/>
      <c r="J433" s="421"/>
      <c r="K433" s="421"/>
      <c r="L433" s="422"/>
    </row>
    <row r="434" spans="2:12">
      <c r="B434" s="421"/>
      <c r="C434" s="421"/>
      <c r="D434" s="421"/>
      <c r="E434" s="422"/>
      <c r="F434" s="421"/>
      <c r="G434" s="421"/>
      <c r="H434" s="421"/>
      <c r="I434" s="421"/>
      <c r="J434" s="421"/>
      <c r="K434" s="421"/>
      <c r="L434" s="422"/>
    </row>
    <row r="435" spans="2:12">
      <c r="B435" s="421"/>
      <c r="C435" s="421"/>
      <c r="D435" s="421"/>
      <c r="E435" s="422"/>
      <c r="F435" s="421"/>
      <c r="G435" s="421"/>
      <c r="H435" s="421"/>
      <c r="I435" s="421"/>
      <c r="J435" s="421"/>
      <c r="K435" s="421"/>
      <c r="L435" s="422"/>
    </row>
    <row r="436" spans="2:12">
      <c r="B436" s="421"/>
      <c r="C436" s="421"/>
      <c r="D436" s="421"/>
      <c r="E436" s="422"/>
      <c r="F436" s="421"/>
      <c r="G436" s="421"/>
      <c r="H436" s="421"/>
      <c r="I436" s="421"/>
      <c r="J436" s="421"/>
      <c r="K436" s="421"/>
      <c r="L436" s="422"/>
    </row>
    <row r="437" spans="2:12">
      <c r="B437" s="421"/>
      <c r="C437" s="421"/>
      <c r="D437" s="421"/>
      <c r="E437" s="422"/>
      <c r="F437" s="421"/>
      <c r="G437" s="421"/>
      <c r="H437" s="421"/>
      <c r="I437" s="421"/>
      <c r="J437" s="421"/>
      <c r="K437" s="421"/>
      <c r="L437" s="422"/>
    </row>
    <row r="438" spans="2:12">
      <c r="B438" s="421"/>
      <c r="C438" s="421"/>
      <c r="D438" s="421"/>
      <c r="E438" s="422"/>
      <c r="F438" s="421"/>
      <c r="G438" s="421"/>
      <c r="H438" s="421"/>
      <c r="I438" s="421"/>
      <c r="J438" s="421"/>
      <c r="K438" s="421"/>
      <c r="L438" s="422"/>
    </row>
    <row r="439" spans="2:12">
      <c r="B439" s="421"/>
      <c r="C439" s="421"/>
      <c r="D439" s="421"/>
      <c r="E439" s="422"/>
      <c r="F439" s="421"/>
      <c r="G439" s="421"/>
      <c r="H439" s="421"/>
      <c r="I439" s="421"/>
      <c r="J439" s="421"/>
      <c r="K439" s="421"/>
      <c r="L439" s="422"/>
    </row>
    <row r="440" spans="2:12">
      <c r="B440" s="421"/>
      <c r="C440" s="421"/>
      <c r="D440" s="421"/>
      <c r="E440" s="422"/>
      <c r="F440" s="421"/>
      <c r="G440" s="421"/>
      <c r="H440" s="421"/>
      <c r="I440" s="421"/>
      <c r="J440" s="421"/>
      <c r="K440" s="421"/>
      <c r="L440" s="422"/>
    </row>
    <row r="441" spans="2:12">
      <c r="B441" s="421"/>
      <c r="C441" s="421"/>
      <c r="D441" s="421"/>
      <c r="E441" s="422"/>
      <c r="F441" s="421"/>
      <c r="G441" s="421"/>
      <c r="H441" s="421"/>
      <c r="I441" s="421"/>
      <c r="J441" s="421"/>
      <c r="K441" s="421"/>
      <c r="L441" s="422"/>
    </row>
    <row r="442" spans="2:12">
      <c r="B442" s="421"/>
      <c r="C442" s="421"/>
      <c r="D442" s="421"/>
      <c r="E442" s="422"/>
      <c r="F442" s="421"/>
      <c r="G442" s="421"/>
      <c r="H442" s="421"/>
      <c r="I442" s="421"/>
      <c r="J442" s="421"/>
      <c r="K442" s="421"/>
      <c r="L442" s="422"/>
    </row>
    <row r="443" spans="2:12">
      <c r="B443" s="421"/>
      <c r="C443" s="421"/>
      <c r="D443" s="421"/>
      <c r="E443" s="422"/>
      <c r="F443" s="421"/>
      <c r="G443" s="421"/>
      <c r="H443" s="421"/>
      <c r="I443" s="421"/>
      <c r="J443" s="421"/>
      <c r="K443" s="421"/>
      <c r="L443" s="422"/>
    </row>
    <row r="444" spans="2:12">
      <c r="B444" s="421"/>
      <c r="C444" s="421"/>
      <c r="D444" s="421"/>
      <c r="E444" s="422"/>
      <c r="F444" s="421"/>
      <c r="G444" s="421"/>
      <c r="H444" s="421"/>
      <c r="I444" s="421"/>
      <c r="J444" s="421"/>
      <c r="K444" s="421"/>
      <c r="L444" s="422"/>
    </row>
    <row r="445" spans="2:12">
      <c r="B445" s="421"/>
      <c r="C445" s="421"/>
      <c r="D445" s="421"/>
      <c r="E445" s="422"/>
      <c r="F445" s="421"/>
      <c r="G445" s="421"/>
      <c r="H445" s="421"/>
      <c r="I445" s="421"/>
      <c r="J445" s="421"/>
      <c r="K445" s="421"/>
      <c r="L445" s="422"/>
    </row>
    <row r="446" spans="2:12">
      <c r="B446" s="421"/>
      <c r="C446" s="421"/>
      <c r="D446" s="421"/>
      <c r="E446" s="422"/>
      <c r="F446" s="421"/>
      <c r="G446" s="421"/>
      <c r="H446" s="421"/>
      <c r="I446" s="421"/>
      <c r="J446" s="421"/>
      <c r="K446" s="421"/>
      <c r="L446" s="422"/>
    </row>
    <row r="447" spans="2:12">
      <c r="B447" s="421"/>
      <c r="C447" s="421"/>
      <c r="D447" s="421"/>
      <c r="E447" s="422"/>
      <c r="F447" s="421"/>
      <c r="G447" s="421"/>
      <c r="H447" s="421"/>
      <c r="I447" s="421"/>
      <c r="J447" s="421"/>
      <c r="K447" s="421"/>
      <c r="L447" s="422"/>
    </row>
    <row r="448" spans="2:12">
      <c r="B448" s="421"/>
      <c r="C448" s="421"/>
      <c r="D448" s="421"/>
      <c r="E448" s="422"/>
      <c r="F448" s="421"/>
      <c r="G448" s="421"/>
      <c r="H448" s="421"/>
      <c r="I448" s="421"/>
      <c r="J448" s="421"/>
      <c r="K448" s="421"/>
      <c r="L448" s="422"/>
    </row>
    <row r="449" spans="2:12">
      <c r="B449" s="421"/>
      <c r="C449" s="421"/>
      <c r="D449" s="421"/>
      <c r="E449" s="422"/>
      <c r="F449" s="421"/>
      <c r="G449" s="421"/>
      <c r="H449" s="421"/>
      <c r="I449" s="421"/>
      <c r="J449" s="421"/>
      <c r="K449" s="421"/>
      <c r="L449" s="422"/>
    </row>
    <row r="450" spans="2:12">
      <c r="B450" s="421"/>
      <c r="C450" s="421"/>
      <c r="D450" s="421"/>
      <c r="E450" s="422"/>
      <c r="F450" s="421"/>
      <c r="G450" s="421"/>
      <c r="H450" s="421"/>
      <c r="I450" s="421"/>
      <c r="J450" s="421"/>
      <c r="K450" s="421"/>
      <c r="L450" s="422"/>
    </row>
    <row r="451" spans="2:12">
      <c r="B451" s="421"/>
      <c r="C451" s="421"/>
      <c r="D451" s="421"/>
      <c r="E451" s="422"/>
      <c r="F451" s="421"/>
      <c r="G451" s="421"/>
      <c r="H451" s="421"/>
      <c r="I451" s="421"/>
      <c r="J451" s="421"/>
      <c r="K451" s="421"/>
      <c r="L451" s="422"/>
    </row>
    <row r="452" spans="2:12">
      <c r="B452" s="421"/>
      <c r="C452" s="421"/>
      <c r="D452" s="421"/>
      <c r="E452" s="422"/>
      <c r="F452" s="421"/>
      <c r="G452" s="421"/>
      <c r="H452" s="421"/>
      <c r="I452" s="421"/>
      <c r="J452" s="421"/>
      <c r="K452" s="421"/>
      <c r="L452" s="422"/>
    </row>
    <row r="453" spans="2:12">
      <c r="B453" s="421"/>
      <c r="C453" s="421"/>
      <c r="D453" s="421"/>
      <c r="E453" s="422"/>
      <c r="F453" s="421"/>
      <c r="G453" s="421"/>
      <c r="H453" s="421"/>
      <c r="I453" s="421"/>
      <c r="J453" s="421"/>
      <c r="K453" s="421"/>
      <c r="L453" s="422"/>
    </row>
    <row r="454" spans="2:12">
      <c r="B454" s="421"/>
      <c r="C454" s="421"/>
      <c r="D454" s="421"/>
      <c r="E454" s="422"/>
      <c r="F454" s="421"/>
      <c r="G454" s="421"/>
      <c r="H454" s="421"/>
      <c r="I454" s="421"/>
      <c r="J454" s="421"/>
      <c r="K454" s="421"/>
      <c r="L454" s="422"/>
    </row>
    <row r="455" spans="2:12">
      <c r="B455" s="421"/>
      <c r="C455" s="421"/>
      <c r="D455" s="421"/>
      <c r="E455" s="422"/>
      <c r="F455" s="421"/>
      <c r="G455" s="421"/>
      <c r="H455" s="421"/>
      <c r="I455" s="421"/>
      <c r="J455" s="421"/>
      <c r="K455" s="421"/>
      <c r="L455" s="422"/>
    </row>
    <row r="456" spans="2:12">
      <c r="B456" s="421"/>
      <c r="C456" s="421"/>
      <c r="D456" s="421"/>
      <c r="E456" s="422"/>
      <c r="F456" s="421"/>
      <c r="G456" s="421"/>
      <c r="H456" s="421"/>
      <c r="I456" s="421"/>
      <c r="J456" s="421"/>
      <c r="K456" s="421"/>
      <c r="L456" s="422"/>
    </row>
    <row r="457" spans="2:12">
      <c r="B457" s="421"/>
      <c r="C457" s="421"/>
      <c r="D457" s="421"/>
      <c r="E457" s="422"/>
      <c r="F457" s="421"/>
      <c r="G457" s="421"/>
      <c r="H457" s="421"/>
      <c r="I457" s="421"/>
      <c r="J457" s="421"/>
      <c r="K457" s="421"/>
      <c r="L457" s="422"/>
    </row>
    <row r="458" spans="2:12">
      <c r="B458" s="421"/>
      <c r="C458" s="421"/>
      <c r="D458" s="421"/>
      <c r="E458" s="422"/>
      <c r="F458" s="421"/>
      <c r="G458" s="421"/>
      <c r="H458" s="421"/>
      <c r="I458" s="421"/>
      <c r="J458" s="421"/>
      <c r="K458" s="421"/>
      <c r="L458" s="422"/>
    </row>
    <row r="459" spans="2:12">
      <c r="B459" s="421"/>
      <c r="C459" s="421"/>
      <c r="D459" s="421"/>
      <c r="E459" s="422"/>
      <c r="F459" s="421"/>
      <c r="G459" s="421"/>
      <c r="H459" s="421"/>
      <c r="I459" s="421"/>
      <c r="J459" s="421"/>
      <c r="K459" s="421"/>
      <c r="L459" s="422"/>
    </row>
    <row r="460" spans="2:12">
      <c r="B460" s="421"/>
      <c r="C460" s="421"/>
      <c r="D460" s="421"/>
      <c r="E460" s="422"/>
      <c r="F460" s="421"/>
      <c r="G460" s="421"/>
      <c r="H460" s="421"/>
      <c r="I460" s="421"/>
      <c r="J460" s="421"/>
      <c r="K460" s="421"/>
      <c r="L460" s="422"/>
    </row>
    <row r="461" spans="2:12">
      <c r="B461" s="421"/>
      <c r="C461" s="421"/>
      <c r="D461" s="421"/>
      <c r="E461" s="422"/>
      <c r="F461" s="421"/>
      <c r="G461" s="421"/>
      <c r="H461" s="421"/>
      <c r="I461" s="421"/>
      <c r="J461" s="421"/>
      <c r="K461" s="421"/>
      <c r="L461" s="422"/>
    </row>
    <row r="462" spans="2:12">
      <c r="B462" s="421"/>
      <c r="C462" s="421"/>
      <c r="D462" s="421"/>
      <c r="E462" s="422"/>
      <c r="F462" s="421"/>
      <c r="G462" s="421"/>
      <c r="H462" s="421"/>
      <c r="I462" s="421"/>
      <c r="J462" s="421"/>
      <c r="K462" s="421"/>
      <c r="L462" s="422"/>
    </row>
    <row r="463" spans="2:12">
      <c r="B463" s="421"/>
      <c r="C463" s="421"/>
      <c r="D463" s="421"/>
      <c r="E463" s="422"/>
      <c r="F463" s="421"/>
      <c r="G463" s="421"/>
      <c r="H463" s="421"/>
      <c r="I463" s="421"/>
      <c r="J463" s="421"/>
      <c r="K463" s="421"/>
      <c r="L463" s="422"/>
    </row>
    <row r="464" spans="2:12">
      <c r="B464" s="421"/>
      <c r="C464" s="421"/>
      <c r="D464" s="421"/>
      <c r="E464" s="422"/>
      <c r="F464" s="421"/>
      <c r="G464" s="421"/>
      <c r="H464" s="421"/>
      <c r="I464" s="421"/>
      <c r="J464" s="421"/>
      <c r="K464" s="421"/>
      <c r="L464" s="422"/>
    </row>
    <row r="465" spans="2:12">
      <c r="B465" s="421"/>
      <c r="C465" s="421"/>
      <c r="D465" s="421"/>
      <c r="E465" s="422"/>
      <c r="F465" s="421"/>
      <c r="G465" s="421"/>
      <c r="H465" s="421"/>
      <c r="I465" s="421"/>
      <c r="J465" s="421"/>
      <c r="K465" s="421"/>
      <c r="L465" s="422"/>
    </row>
    <row r="466" spans="2:12">
      <c r="B466" s="421"/>
      <c r="C466" s="421"/>
      <c r="D466" s="421"/>
      <c r="E466" s="422"/>
      <c r="F466" s="421"/>
      <c r="G466" s="421"/>
      <c r="H466" s="421"/>
      <c r="I466" s="421"/>
      <c r="J466" s="421"/>
      <c r="K466" s="421"/>
      <c r="L466" s="422"/>
    </row>
    <row r="467" spans="2:12">
      <c r="B467" s="421"/>
      <c r="C467" s="421"/>
      <c r="D467" s="421"/>
      <c r="E467" s="422"/>
      <c r="F467" s="421"/>
      <c r="G467" s="421"/>
      <c r="H467" s="421"/>
      <c r="I467" s="421"/>
      <c r="J467" s="421"/>
      <c r="K467" s="421"/>
      <c r="L467" s="422"/>
    </row>
    <row r="468" spans="2:12">
      <c r="B468" s="421"/>
      <c r="C468" s="421"/>
      <c r="D468" s="421"/>
      <c r="E468" s="422"/>
      <c r="F468" s="421"/>
      <c r="G468" s="421"/>
      <c r="H468" s="421"/>
      <c r="I468" s="421"/>
      <c r="J468" s="421"/>
      <c r="K468" s="421"/>
      <c r="L468" s="422"/>
    </row>
    <row r="469" spans="2:12">
      <c r="B469" s="421"/>
      <c r="C469" s="421"/>
      <c r="D469" s="421"/>
      <c r="E469" s="422"/>
      <c r="F469" s="421"/>
      <c r="G469" s="421"/>
      <c r="H469" s="421"/>
      <c r="I469" s="421"/>
      <c r="J469" s="421"/>
      <c r="K469" s="421"/>
      <c r="L469" s="422"/>
    </row>
    <row r="470" spans="2:12">
      <c r="B470" s="421"/>
      <c r="C470" s="421"/>
      <c r="D470" s="421"/>
      <c r="E470" s="422"/>
      <c r="F470" s="421"/>
      <c r="G470" s="421"/>
      <c r="H470" s="421"/>
      <c r="I470" s="421"/>
      <c r="J470" s="421"/>
      <c r="K470" s="421"/>
      <c r="L470" s="422"/>
    </row>
    <row r="471" spans="2:12">
      <c r="B471" s="421"/>
      <c r="C471" s="421"/>
      <c r="D471" s="421"/>
      <c r="E471" s="422"/>
      <c r="F471" s="421"/>
      <c r="G471" s="421"/>
      <c r="H471" s="421"/>
      <c r="I471" s="421"/>
      <c r="J471" s="421"/>
      <c r="K471" s="421"/>
      <c r="L471" s="422"/>
    </row>
    <row r="472" spans="2:12">
      <c r="B472" s="421"/>
      <c r="C472" s="421"/>
      <c r="D472" s="421"/>
      <c r="E472" s="422"/>
      <c r="F472" s="421"/>
      <c r="G472" s="421"/>
      <c r="H472" s="421"/>
      <c r="I472" s="421"/>
      <c r="J472" s="421"/>
      <c r="K472" s="421"/>
      <c r="L472" s="422"/>
    </row>
    <row r="473" spans="2:12">
      <c r="B473" s="421"/>
      <c r="C473" s="421"/>
      <c r="D473" s="421"/>
      <c r="E473" s="422"/>
      <c r="F473" s="421"/>
      <c r="G473" s="421"/>
      <c r="H473" s="421"/>
      <c r="I473" s="421"/>
      <c r="J473" s="421"/>
      <c r="K473" s="421"/>
      <c r="L473" s="422"/>
    </row>
    <row r="474" spans="2:12">
      <c r="B474" s="421"/>
      <c r="C474" s="421"/>
      <c r="D474" s="421"/>
      <c r="E474" s="422"/>
      <c r="F474" s="421"/>
      <c r="G474" s="421"/>
      <c r="H474" s="421"/>
      <c r="I474" s="421"/>
      <c r="J474" s="421"/>
      <c r="K474" s="421"/>
      <c r="L474" s="422"/>
    </row>
    <row r="475" spans="2:12">
      <c r="B475" s="421"/>
      <c r="C475" s="421"/>
      <c r="D475" s="421"/>
      <c r="E475" s="422"/>
      <c r="F475" s="421"/>
      <c r="G475" s="421"/>
      <c r="H475" s="421"/>
      <c r="I475" s="421"/>
      <c r="J475" s="421"/>
      <c r="K475" s="421"/>
      <c r="L475" s="422"/>
    </row>
    <row r="476" spans="2:12">
      <c r="B476" s="421"/>
      <c r="C476" s="421"/>
      <c r="D476" s="421"/>
      <c r="E476" s="422"/>
      <c r="F476" s="421"/>
      <c r="G476" s="421"/>
      <c r="H476" s="421"/>
      <c r="I476" s="421"/>
      <c r="J476" s="421"/>
      <c r="K476" s="421"/>
      <c r="L476" s="422"/>
    </row>
    <row r="477" spans="2:12">
      <c r="B477" s="421"/>
      <c r="C477" s="421"/>
      <c r="D477" s="421"/>
      <c r="E477" s="422"/>
      <c r="F477" s="421"/>
      <c r="G477" s="421"/>
      <c r="H477" s="421"/>
      <c r="I477" s="421"/>
      <c r="J477" s="421"/>
      <c r="K477" s="421"/>
      <c r="L477" s="422"/>
    </row>
    <row r="478" spans="2:12">
      <c r="B478" s="421"/>
      <c r="C478" s="421"/>
      <c r="D478" s="421"/>
      <c r="E478" s="422"/>
      <c r="F478" s="421"/>
      <c r="G478" s="421"/>
      <c r="H478" s="421"/>
      <c r="I478" s="421"/>
      <c r="J478" s="421"/>
      <c r="K478" s="421"/>
      <c r="L478" s="422"/>
    </row>
    <row r="479" spans="2:12">
      <c r="B479" s="421"/>
      <c r="C479" s="421"/>
      <c r="D479" s="421"/>
      <c r="E479" s="422"/>
      <c r="F479" s="421"/>
      <c r="G479" s="421"/>
      <c r="H479" s="421"/>
      <c r="I479" s="421"/>
      <c r="J479" s="421"/>
      <c r="K479" s="421"/>
      <c r="L479" s="422"/>
    </row>
    <row r="480" spans="2:12">
      <c r="B480" s="421"/>
      <c r="C480" s="421"/>
      <c r="D480" s="421"/>
      <c r="E480" s="422"/>
      <c r="F480" s="421"/>
      <c r="G480" s="421"/>
      <c r="H480" s="421"/>
      <c r="I480" s="421"/>
      <c r="J480" s="421"/>
      <c r="K480" s="421"/>
      <c r="L480" s="422"/>
    </row>
    <row r="481" spans="2:12">
      <c r="B481" s="421"/>
      <c r="C481" s="421"/>
      <c r="D481" s="421"/>
      <c r="E481" s="422"/>
      <c r="F481" s="421"/>
      <c r="G481" s="421"/>
      <c r="H481" s="421"/>
      <c r="I481" s="421"/>
      <c r="J481" s="421"/>
      <c r="K481" s="421"/>
      <c r="L481" s="422"/>
    </row>
    <row r="482" spans="2:12">
      <c r="B482" s="421"/>
      <c r="C482" s="421"/>
      <c r="D482" s="421"/>
      <c r="E482" s="422"/>
      <c r="F482" s="421"/>
      <c r="G482" s="421"/>
      <c r="H482" s="421"/>
      <c r="I482" s="421"/>
      <c r="J482" s="421"/>
      <c r="K482" s="421"/>
      <c r="L482" s="422"/>
    </row>
    <row r="483" spans="2:12">
      <c r="B483" s="421"/>
      <c r="C483" s="421"/>
      <c r="D483" s="421"/>
      <c r="E483" s="422"/>
      <c r="F483" s="421"/>
      <c r="G483" s="421"/>
      <c r="H483" s="421"/>
      <c r="I483" s="421"/>
      <c r="J483" s="421"/>
      <c r="K483" s="421"/>
      <c r="L483" s="422"/>
    </row>
    <row r="484" spans="2:12">
      <c r="B484" s="421"/>
      <c r="C484" s="421"/>
      <c r="D484" s="421"/>
      <c r="E484" s="422"/>
      <c r="F484" s="421"/>
      <c r="G484" s="421"/>
      <c r="H484" s="421"/>
      <c r="I484" s="421"/>
      <c r="J484" s="421"/>
      <c r="K484" s="421"/>
      <c r="L484" s="422"/>
    </row>
    <row r="485" spans="2:12">
      <c r="B485" s="421"/>
      <c r="C485" s="421"/>
      <c r="D485" s="421"/>
      <c r="E485" s="422"/>
      <c r="F485" s="421"/>
      <c r="G485" s="421"/>
      <c r="H485" s="421"/>
      <c r="I485" s="421"/>
      <c r="J485" s="421"/>
      <c r="K485" s="421"/>
      <c r="L485" s="422"/>
    </row>
    <row r="486" spans="2:12">
      <c r="B486" s="421"/>
      <c r="C486" s="421"/>
      <c r="D486" s="421"/>
      <c r="E486" s="422"/>
      <c r="F486" s="421"/>
      <c r="G486" s="421"/>
      <c r="H486" s="421"/>
      <c r="I486" s="421"/>
      <c r="J486" s="421"/>
      <c r="K486" s="421"/>
      <c r="L486" s="422"/>
    </row>
    <row r="487" spans="2:12">
      <c r="B487" s="421"/>
      <c r="C487" s="421"/>
      <c r="D487" s="421"/>
      <c r="E487" s="422"/>
      <c r="F487" s="421"/>
      <c r="G487" s="421"/>
      <c r="H487" s="421"/>
      <c r="I487" s="421"/>
      <c r="J487" s="421"/>
      <c r="K487" s="421"/>
      <c r="L487" s="422"/>
    </row>
    <row r="488" spans="2:12">
      <c r="B488" s="421"/>
      <c r="C488" s="421"/>
      <c r="D488" s="421"/>
      <c r="E488" s="422"/>
      <c r="F488" s="421"/>
      <c r="G488" s="421"/>
      <c r="H488" s="421"/>
      <c r="I488" s="421"/>
      <c r="J488" s="421"/>
      <c r="K488" s="421"/>
      <c r="L488" s="422"/>
    </row>
    <row r="489" spans="2:12">
      <c r="B489" s="421"/>
      <c r="C489" s="421"/>
      <c r="D489" s="421"/>
      <c r="E489" s="422"/>
      <c r="F489" s="421"/>
      <c r="G489" s="421"/>
      <c r="H489" s="421"/>
      <c r="I489" s="421"/>
      <c r="J489" s="421"/>
      <c r="K489" s="421"/>
      <c r="L489" s="422"/>
    </row>
    <row r="490" spans="2:12">
      <c r="B490" s="421"/>
      <c r="C490" s="421"/>
      <c r="D490" s="421"/>
      <c r="E490" s="422"/>
      <c r="F490" s="421"/>
      <c r="G490" s="421"/>
      <c r="H490" s="421"/>
      <c r="I490" s="421"/>
      <c r="J490" s="421"/>
      <c r="K490" s="421"/>
      <c r="L490" s="422"/>
    </row>
    <row r="491" spans="2:12">
      <c r="B491" s="421"/>
      <c r="C491" s="421"/>
      <c r="D491" s="421"/>
      <c r="E491" s="422"/>
      <c r="F491" s="421"/>
      <c r="G491" s="421"/>
      <c r="H491" s="421"/>
      <c r="I491" s="421"/>
      <c r="J491" s="421"/>
      <c r="K491" s="421"/>
      <c r="L491" s="422"/>
    </row>
    <row r="492" spans="2:12">
      <c r="B492" s="421"/>
      <c r="C492" s="421"/>
      <c r="D492" s="421"/>
      <c r="E492" s="422"/>
      <c r="F492" s="421"/>
      <c r="G492" s="421"/>
      <c r="H492" s="421"/>
      <c r="I492" s="421"/>
      <c r="J492" s="421"/>
      <c r="K492" s="421"/>
      <c r="L492" s="422"/>
    </row>
    <row r="493" spans="2:12">
      <c r="B493" s="421"/>
      <c r="C493" s="421"/>
      <c r="D493" s="421"/>
      <c r="E493" s="422"/>
      <c r="F493" s="421"/>
      <c r="G493" s="421"/>
      <c r="H493" s="421"/>
      <c r="I493" s="421"/>
      <c r="J493" s="421"/>
      <c r="K493" s="421"/>
      <c r="L493" s="422"/>
    </row>
    <row r="494" spans="2:12">
      <c r="B494" s="421"/>
      <c r="C494" s="421"/>
      <c r="D494" s="421"/>
      <c r="E494" s="422"/>
      <c r="F494" s="421"/>
      <c r="G494" s="421"/>
      <c r="H494" s="421"/>
      <c r="I494" s="421"/>
      <c r="J494" s="421"/>
      <c r="K494" s="421"/>
      <c r="L494" s="422"/>
    </row>
    <row r="495" spans="2:12">
      <c r="B495" s="421"/>
      <c r="C495" s="421"/>
      <c r="D495" s="421"/>
      <c r="E495" s="422"/>
      <c r="F495" s="421"/>
      <c r="G495" s="421"/>
      <c r="H495" s="421"/>
      <c r="I495" s="421"/>
      <c r="J495" s="421"/>
      <c r="K495" s="421"/>
      <c r="L495" s="422"/>
    </row>
    <row r="496" spans="2:12">
      <c r="B496" s="421"/>
      <c r="C496" s="421"/>
      <c r="D496" s="421"/>
      <c r="E496" s="422"/>
      <c r="F496" s="421"/>
      <c r="G496" s="421"/>
      <c r="H496" s="421"/>
      <c r="I496" s="421"/>
      <c r="J496" s="421"/>
      <c r="K496" s="421"/>
      <c r="L496" s="422"/>
    </row>
    <row r="497" spans="2:12">
      <c r="B497" s="421"/>
      <c r="C497" s="421"/>
      <c r="D497" s="421"/>
      <c r="E497" s="422"/>
      <c r="F497" s="421"/>
      <c r="G497" s="421"/>
      <c r="H497" s="421"/>
      <c r="I497" s="421"/>
      <c r="J497" s="421"/>
      <c r="K497" s="421"/>
      <c r="L497" s="422"/>
    </row>
    <row r="498" spans="2:12">
      <c r="B498" s="421"/>
      <c r="C498" s="421"/>
      <c r="D498" s="421"/>
      <c r="E498" s="422"/>
      <c r="F498" s="421"/>
      <c r="G498" s="421"/>
      <c r="H498" s="421"/>
      <c r="I498" s="421"/>
      <c r="J498" s="421"/>
      <c r="K498" s="421"/>
      <c r="L498" s="422"/>
    </row>
    <row r="499" spans="2:12">
      <c r="B499" s="421"/>
      <c r="C499" s="421"/>
      <c r="D499" s="421"/>
      <c r="E499" s="422"/>
      <c r="F499" s="421"/>
      <c r="G499" s="421"/>
      <c r="H499" s="421"/>
      <c r="I499" s="421"/>
      <c r="J499" s="421"/>
      <c r="K499" s="421"/>
      <c r="L499" s="422"/>
    </row>
    <row r="500" spans="2:12">
      <c r="B500" s="421"/>
      <c r="C500" s="421"/>
      <c r="D500" s="421"/>
      <c r="E500" s="422"/>
      <c r="F500" s="421"/>
      <c r="G500" s="421"/>
      <c r="H500" s="421"/>
      <c r="I500" s="421"/>
      <c r="J500" s="421"/>
      <c r="K500" s="421"/>
      <c r="L500" s="422"/>
    </row>
    <row r="501" spans="2:12">
      <c r="B501" s="421"/>
      <c r="C501" s="421"/>
      <c r="D501" s="421"/>
      <c r="E501" s="422"/>
      <c r="F501" s="421"/>
      <c r="G501" s="421"/>
      <c r="H501" s="421"/>
      <c r="I501" s="421"/>
      <c r="J501" s="421"/>
      <c r="K501" s="421"/>
      <c r="L501" s="422"/>
    </row>
    <row r="502" spans="2:12">
      <c r="B502" s="421"/>
      <c r="C502" s="421"/>
      <c r="D502" s="421"/>
      <c r="E502" s="422"/>
      <c r="F502" s="421"/>
      <c r="G502" s="421"/>
      <c r="H502" s="421"/>
      <c r="I502" s="421"/>
      <c r="J502" s="421"/>
      <c r="K502" s="421"/>
      <c r="L502" s="422"/>
    </row>
    <row r="503" spans="2:12">
      <c r="B503" s="421"/>
      <c r="C503" s="421"/>
      <c r="D503" s="421"/>
      <c r="E503" s="422"/>
      <c r="F503" s="421"/>
      <c r="G503" s="421"/>
      <c r="H503" s="421"/>
      <c r="I503" s="421"/>
      <c r="J503" s="421"/>
      <c r="K503" s="421"/>
      <c r="L503" s="422"/>
    </row>
    <row r="504" spans="2:12">
      <c r="B504" s="421"/>
      <c r="C504" s="421"/>
      <c r="D504" s="421"/>
      <c r="E504" s="422"/>
      <c r="F504" s="421"/>
      <c r="G504" s="421"/>
      <c r="H504" s="421"/>
      <c r="I504" s="421"/>
      <c r="J504" s="421"/>
      <c r="K504" s="421"/>
      <c r="L504" s="422"/>
    </row>
    <row r="505" spans="2:12">
      <c r="B505" s="421"/>
      <c r="C505" s="421"/>
      <c r="D505" s="421"/>
      <c r="E505" s="422"/>
      <c r="F505" s="421"/>
      <c r="G505" s="421"/>
      <c r="H505" s="421"/>
      <c r="I505" s="421"/>
      <c r="J505" s="421"/>
      <c r="K505" s="421"/>
      <c r="L505" s="422"/>
    </row>
    <row r="506" spans="2:12">
      <c r="B506" s="421"/>
      <c r="C506" s="421"/>
      <c r="D506" s="421"/>
      <c r="E506" s="422"/>
      <c r="F506" s="421"/>
      <c r="G506" s="421"/>
      <c r="H506" s="421"/>
      <c r="I506" s="421"/>
      <c r="J506" s="421"/>
      <c r="K506" s="421"/>
      <c r="L506" s="422"/>
    </row>
    <row r="507" spans="2:12">
      <c r="B507" s="421"/>
      <c r="C507" s="421"/>
      <c r="D507" s="421"/>
      <c r="E507" s="422"/>
      <c r="F507" s="421"/>
      <c r="G507" s="421"/>
      <c r="H507" s="421"/>
      <c r="I507" s="421"/>
      <c r="J507" s="421"/>
      <c r="K507" s="421"/>
      <c r="L507" s="422"/>
    </row>
    <row r="508" spans="2:12">
      <c r="B508" s="421"/>
      <c r="C508" s="421"/>
      <c r="D508" s="421"/>
      <c r="E508" s="422"/>
      <c r="F508" s="421"/>
      <c r="G508" s="421"/>
      <c r="H508" s="421"/>
      <c r="I508" s="421"/>
      <c r="J508" s="421"/>
      <c r="K508" s="421"/>
      <c r="L508" s="422"/>
    </row>
    <row r="509" spans="2:12">
      <c r="B509" s="421"/>
      <c r="C509" s="421"/>
      <c r="D509" s="421"/>
      <c r="E509" s="422"/>
      <c r="F509" s="421"/>
      <c r="G509" s="421"/>
      <c r="H509" s="421"/>
      <c r="I509" s="421"/>
      <c r="J509" s="421"/>
      <c r="K509" s="421"/>
      <c r="L509" s="422"/>
    </row>
    <row r="510" spans="2:12">
      <c r="B510" s="421"/>
      <c r="C510" s="421"/>
      <c r="D510" s="421"/>
      <c r="E510" s="422"/>
      <c r="F510" s="421"/>
      <c r="G510" s="421"/>
      <c r="H510" s="421"/>
      <c r="I510" s="421"/>
      <c r="J510" s="421"/>
      <c r="K510" s="421"/>
      <c r="L510" s="422"/>
    </row>
    <row r="511" spans="2:12">
      <c r="B511" s="421"/>
      <c r="C511" s="421"/>
      <c r="D511" s="421"/>
      <c r="E511" s="422"/>
      <c r="F511" s="421"/>
      <c r="G511" s="421"/>
      <c r="H511" s="421"/>
      <c r="I511" s="421"/>
      <c r="J511" s="421"/>
      <c r="K511" s="421"/>
      <c r="L511" s="422"/>
    </row>
    <row r="512" spans="2:12">
      <c r="B512" s="421"/>
      <c r="C512" s="421"/>
      <c r="D512" s="421"/>
      <c r="E512" s="422"/>
      <c r="F512" s="421"/>
      <c r="G512" s="421"/>
      <c r="H512" s="421"/>
      <c r="I512" s="421"/>
      <c r="J512" s="421"/>
      <c r="K512" s="421"/>
      <c r="L512" s="422"/>
    </row>
    <row r="513" spans="2:12">
      <c r="B513" s="421"/>
      <c r="C513" s="421"/>
      <c r="D513" s="421"/>
      <c r="E513" s="422"/>
      <c r="F513" s="421"/>
      <c r="G513" s="421"/>
      <c r="H513" s="421"/>
      <c r="I513" s="421"/>
      <c r="J513" s="421"/>
      <c r="K513" s="421"/>
      <c r="L513" s="422"/>
    </row>
    <row r="514" spans="2:12">
      <c r="B514" s="421"/>
      <c r="C514" s="421"/>
      <c r="D514" s="421"/>
      <c r="E514" s="422"/>
      <c r="F514" s="421"/>
      <c r="G514" s="421"/>
      <c r="H514" s="421"/>
      <c r="I514" s="421"/>
      <c r="J514" s="421"/>
      <c r="K514" s="421"/>
      <c r="L514" s="422"/>
    </row>
    <row r="515" spans="2:12">
      <c r="B515" s="421"/>
      <c r="C515" s="421"/>
      <c r="D515" s="421"/>
      <c r="E515" s="422"/>
      <c r="F515" s="421"/>
      <c r="G515" s="421"/>
      <c r="H515" s="421"/>
      <c r="I515" s="421"/>
      <c r="J515" s="421"/>
      <c r="K515" s="421"/>
      <c r="L515" s="422"/>
    </row>
    <row r="516" spans="2:12">
      <c r="B516" s="421"/>
      <c r="C516" s="421"/>
      <c r="D516" s="421"/>
      <c r="E516" s="422"/>
      <c r="F516" s="421"/>
      <c r="G516" s="421"/>
      <c r="H516" s="421"/>
      <c r="I516" s="421"/>
      <c r="J516" s="421"/>
      <c r="K516" s="421"/>
      <c r="L516" s="422"/>
    </row>
    <row r="517" spans="2:12">
      <c r="B517" s="421"/>
      <c r="C517" s="421"/>
      <c r="D517" s="421"/>
      <c r="E517" s="422"/>
      <c r="F517" s="421"/>
      <c r="G517" s="421"/>
      <c r="H517" s="421"/>
      <c r="I517" s="421"/>
      <c r="J517" s="421"/>
      <c r="K517" s="421"/>
      <c r="L517" s="422"/>
    </row>
    <row r="518" spans="2:12">
      <c r="B518" s="421"/>
      <c r="C518" s="421"/>
      <c r="D518" s="421"/>
      <c r="E518" s="422"/>
      <c r="F518" s="421"/>
      <c r="G518" s="421"/>
      <c r="H518" s="421"/>
      <c r="I518" s="421"/>
      <c r="J518" s="421"/>
      <c r="K518" s="421"/>
      <c r="L518" s="422"/>
    </row>
    <row r="519" spans="2:12">
      <c r="B519" s="421"/>
      <c r="C519" s="421"/>
      <c r="D519" s="421"/>
      <c r="E519" s="422"/>
      <c r="F519" s="421"/>
      <c r="G519" s="421"/>
      <c r="H519" s="421"/>
      <c r="I519" s="421"/>
      <c r="J519" s="421"/>
      <c r="K519" s="421"/>
      <c r="L519" s="422"/>
    </row>
    <row r="520" spans="2:12">
      <c r="B520" s="421"/>
      <c r="C520" s="421"/>
      <c r="D520" s="421"/>
      <c r="E520" s="422"/>
      <c r="F520" s="421"/>
      <c r="G520" s="421"/>
      <c r="H520" s="421"/>
      <c r="I520" s="421"/>
      <c r="J520" s="421"/>
      <c r="K520" s="421"/>
      <c r="L520" s="422"/>
    </row>
    <row r="521" spans="2:12">
      <c r="B521" s="421"/>
      <c r="C521" s="421"/>
      <c r="D521" s="421"/>
      <c r="E521" s="422"/>
      <c r="F521" s="421"/>
      <c r="G521" s="421"/>
      <c r="H521" s="421"/>
      <c r="I521" s="421"/>
      <c r="J521" s="421"/>
      <c r="K521" s="421"/>
      <c r="L521" s="422"/>
    </row>
    <row r="522" spans="2:12">
      <c r="B522" s="421"/>
      <c r="C522" s="421"/>
      <c r="D522" s="421"/>
      <c r="E522" s="422"/>
      <c r="F522" s="421"/>
      <c r="G522" s="421"/>
      <c r="H522" s="421"/>
      <c r="I522" s="421"/>
      <c r="J522" s="421"/>
      <c r="K522" s="421"/>
      <c r="L522" s="422"/>
    </row>
    <row r="523" spans="2:12">
      <c r="B523" s="421"/>
      <c r="C523" s="421"/>
      <c r="D523" s="421"/>
      <c r="E523" s="422"/>
      <c r="F523" s="421"/>
      <c r="G523" s="421"/>
      <c r="H523" s="421"/>
      <c r="I523" s="421"/>
      <c r="J523" s="421"/>
      <c r="K523" s="421"/>
      <c r="L523" s="422"/>
    </row>
    <row r="524" spans="2:12">
      <c r="B524" s="421"/>
      <c r="C524" s="421"/>
      <c r="D524" s="421"/>
      <c r="E524" s="422"/>
      <c r="F524" s="421"/>
      <c r="G524" s="421"/>
      <c r="H524" s="421"/>
      <c r="I524" s="421"/>
      <c r="J524" s="421"/>
      <c r="K524" s="421"/>
      <c r="L524" s="422"/>
    </row>
    <row r="525" spans="2:12">
      <c r="B525" s="421"/>
      <c r="C525" s="421"/>
      <c r="D525" s="421"/>
      <c r="E525" s="422"/>
      <c r="F525" s="421"/>
      <c r="G525" s="421"/>
      <c r="H525" s="421"/>
      <c r="I525" s="421"/>
      <c r="J525" s="421"/>
      <c r="K525" s="421"/>
      <c r="L525" s="422"/>
    </row>
    <row r="526" spans="2:12">
      <c r="B526" s="421"/>
      <c r="C526" s="421"/>
      <c r="D526" s="421"/>
      <c r="E526" s="422"/>
      <c r="F526" s="421"/>
      <c r="G526" s="421"/>
      <c r="H526" s="421"/>
      <c r="I526" s="421"/>
      <c r="J526" s="421"/>
      <c r="K526" s="421"/>
      <c r="L526" s="422"/>
    </row>
    <row r="527" spans="2:12">
      <c r="B527" s="421"/>
      <c r="C527" s="421"/>
      <c r="D527" s="421"/>
      <c r="E527" s="422"/>
      <c r="F527" s="421"/>
      <c r="G527" s="421"/>
      <c r="H527" s="421"/>
      <c r="I527" s="421"/>
      <c r="J527" s="421"/>
      <c r="K527" s="421"/>
      <c r="L527" s="422"/>
    </row>
    <row r="528" spans="2:12">
      <c r="B528" s="421"/>
      <c r="C528" s="421"/>
      <c r="D528" s="421"/>
      <c r="E528" s="422"/>
      <c r="F528" s="421"/>
      <c r="G528" s="421"/>
      <c r="H528" s="421"/>
      <c r="I528" s="421"/>
      <c r="J528" s="421"/>
      <c r="K528" s="421"/>
      <c r="L528" s="422"/>
    </row>
    <row r="529" spans="2:12">
      <c r="B529" s="421"/>
      <c r="C529" s="421"/>
      <c r="D529" s="421"/>
      <c r="E529" s="422"/>
      <c r="F529" s="421"/>
      <c r="G529" s="421"/>
      <c r="H529" s="421"/>
      <c r="I529" s="421"/>
      <c r="J529" s="421"/>
      <c r="K529" s="421"/>
      <c r="L529" s="422"/>
    </row>
    <row r="530" spans="2:12">
      <c r="B530" s="421"/>
      <c r="C530" s="421"/>
      <c r="D530" s="421"/>
      <c r="E530" s="422"/>
      <c r="F530" s="421"/>
      <c r="G530" s="421"/>
      <c r="H530" s="421"/>
      <c r="I530" s="421"/>
      <c r="J530" s="421"/>
      <c r="K530" s="421"/>
      <c r="L530" s="422"/>
    </row>
    <row r="531" spans="2:12">
      <c r="B531" s="421"/>
      <c r="C531" s="421"/>
      <c r="D531" s="421"/>
      <c r="E531" s="422"/>
      <c r="F531" s="421"/>
      <c r="G531" s="421"/>
      <c r="H531" s="421"/>
      <c r="I531" s="421"/>
      <c r="J531" s="421"/>
      <c r="K531" s="421"/>
      <c r="L531" s="422"/>
    </row>
    <row r="532" spans="2:12">
      <c r="B532" s="421"/>
      <c r="C532" s="421"/>
      <c r="D532" s="421"/>
      <c r="E532" s="422"/>
      <c r="F532" s="421"/>
      <c r="G532" s="421"/>
      <c r="H532" s="421"/>
      <c r="I532" s="421"/>
      <c r="J532" s="421"/>
      <c r="K532" s="421"/>
      <c r="L532" s="422"/>
    </row>
    <row r="533" spans="2:12">
      <c r="B533" s="421"/>
      <c r="C533" s="421"/>
      <c r="D533" s="421"/>
      <c r="E533" s="422"/>
      <c r="F533" s="421"/>
      <c r="G533" s="421"/>
      <c r="H533" s="421"/>
      <c r="I533" s="421"/>
      <c r="J533" s="421"/>
      <c r="K533" s="421"/>
      <c r="L533" s="422"/>
    </row>
    <row r="534" spans="2:12">
      <c r="B534" s="421"/>
      <c r="C534" s="421"/>
      <c r="D534" s="421"/>
      <c r="E534" s="422"/>
      <c r="F534" s="421"/>
      <c r="G534" s="421"/>
      <c r="H534" s="421"/>
      <c r="I534" s="421"/>
      <c r="J534" s="421"/>
      <c r="K534" s="421"/>
      <c r="L534" s="422"/>
    </row>
    <row r="535" spans="2:12">
      <c r="B535" s="421"/>
      <c r="C535" s="421"/>
      <c r="D535" s="421"/>
      <c r="E535" s="422"/>
      <c r="F535" s="421"/>
      <c r="G535" s="421"/>
      <c r="H535" s="421"/>
      <c r="I535" s="421"/>
      <c r="J535" s="421"/>
      <c r="K535" s="421"/>
      <c r="L535" s="422"/>
    </row>
    <row r="536" spans="2:12">
      <c r="B536" s="421"/>
      <c r="C536" s="421"/>
      <c r="D536" s="421"/>
      <c r="E536" s="422"/>
      <c r="F536" s="421"/>
      <c r="G536" s="421"/>
      <c r="H536" s="421"/>
      <c r="I536" s="421"/>
      <c r="J536" s="421"/>
      <c r="K536" s="421"/>
      <c r="L536" s="422"/>
    </row>
    <row r="537" spans="2:12">
      <c r="B537" s="421"/>
      <c r="C537" s="421"/>
      <c r="D537" s="421"/>
      <c r="E537" s="422"/>
      <c r="F537" s="421"/>
      <c r="G537" s="421"/>
      <c r="H537" s="421"/>
      <c r="I537" s="421"/>
      <c r="J537" s="421"/>
      <c r="K537" s="421"/>
      <c r="L537" s="422"/>
    </row>
    <row r="538" spans="2:12">
      <c r="B538" s="421"/>
      <c r="C538" s="421"/>
      <c r="D538" s="421"/>
      <c r="E538" s="422"/>
      <c r="F538" s="421"/>
      <c r="G538" s="421"/>
      <c r="H538" s="421"/>
      <c r="I538" s="421"/>
      <c r="J538" s="421"/>
      <c r="K538" s="421"/>
      <c r="L538" s="422"/>
    </row>
    <row r="539" spans="2:12">
      <c r="B539" s="421"/>
      <c r="C539" s="421"/>
      <c r="D539" s="421"/>
      <c r="E539" s="422"/>
      <c r="F539" s="421"/>
      <c r="G539" s="421"/>
      <c r="H539" s="421"/>
      <c r="I539" s="421"/>
      <c r="J539" s="421"/>
      <c r="K539" s="421"/>
      <c r="L539" s="422"/>
    </row>
    <row r="540" spans="2:12">
      <c r="B540" s="421"/>
      <c r="C540" s="421"/>
      <c r="D540" s="421"/>
      <c r="E540" s="422"/>
      <c r="F540" s="421"/>
      <c r="G540" s="421"/>
      <c r="H540" s="421"/>
      <c r="I540" s="421"/>
      <c r="J540" s="421"/>
      <c r="K540" s="421"/>
      <c r="L540" s="422"/>
    </row>
    <row r="541" spans="2:12">
      <c r="B541" s="421"/>
      <c r="C541" s="421"/>
      <c r="D541" s="421"/>
      <c r="E541" s="422"/>
      <c r="F541" s="421"/>
      <c r="G541" s="421"/>
      <c r="H541" s="421"/>
      <c r="I541" s="421"/>
      <c r="J541" s="421"/>
      <c r="K541" s="421"/>
      <c r="L541" s="422"/>
    </row>
    <row r="542" spans="2:12">
      <c r="B542" s="421"/>
      <c r="C542" s="421"/>
      <c r="D542" s="421"/>
      <c r="E542" s="422"/>
      <c r="F542" s="421"/>
      <c r="G542" s="421"/>
      <c r="H542" s="421"/>
      <c r="I542" s="421"/>
      <c r="J542" s="421"/>
      <c r="K542" s="421"/>
      <c r="L542" s="422"/>
    </row>
    <row r="543" spans="2:12">
      <c r="B543" s="421"/>
      <c r="C543" s="421"/>
      <c r="D543" s="421"/>
      <c r="E543" s="422"/>
      <c r="F543" s="421"/>
      <c r="G543" s="421"/>
      <c r="H543" s="421"/>
      <c r="I543" s="421"/>
      <c r="J543" s="421"/>
      <c r="K543" s="421"/>
      <c r="L543" s="422"/>
    </row>
    <row r="544" spans="2:12">
      <c r="B544" s="421"/>
      <c r="C544" s="421"/>
      <c r="D544" s="421"/>
      <c r="E544" s="422"/>
      <c r="F544" s="421"/>
      <c r="G544" s="421"/>
      <c r="H544" s="421"/>
      <c r="I544" s="421"/>
      <c r="J544" s="421"/>
      <c r="K544" s="421"/>
      <c r="L544" s="422"/>
    </row>
    <row r="545" spans="2:12">
      <c r="B545" s="421"/>
      <c r="C545" s="421"/>
      <c r="D545" s="421"/>
      <c r="E545" s="422"/>
      <c r="F545" s="421"/>
      <c r="G545" s="421"/>
      <c r="H545" s="421"/>
      <c r="I545" s="421"/>
      <c r="J545" s="421"/>
      <c r="K545" s="421"/>
      <c r="L545" s="422"/>
    </row>
    <row r="546" spans="2:12">
      <c r="B546" s="421"/>
      <c r="C546" s="421"/>
      <c r="D546" s="421"/>
      <c r="E546" s="422"/>
      <c r="F546" s="421"/>
      <c r="G546" s="421"/>
      <c r="H546" s="421"/>
      <c r="I546" s="421"/>
      <c r="J546" s="421"/>
      <c r="K546" s="421"/>
      <c r="L546" s="422"/>
    </row>
    <row r="547" spans="2:12">
      <c r="B547" s="421"/>
      <c r="C547" s="421"/>
      <c r="D547" s="421"/>
      <c r="E547" s="422"/>
      <c r="F547" s="421"/>
      <c r="G547" s="421"/>
      <c r="H547" s="421"/>
      <c r="I547" s="421"/>
      <c r="J547" s="421"/>
      <c r="K547" s="421"/>
      <c r="L547" s="422"/>
    </row>
    <row r="548" spans="2:12">
      <c r="B548" s="421"/>
      <c r="C548" s="421"/>
      <c r="D548" s="421"/>
      <c r="E548" s="422"/>
      <c r="F548" s="421"/>
      <c r="G548" s="421"/>
      <c r="H548" s="421"/>
      <c r="I548" s="421"/>
      <c r="J548" s="421"/>
      <c r="K548" s="421"/>
      <c r="L548" s="422"/>
    </row>
    <row r="549" spans="2:12">
      <c r="B549" s="421"/>
      <c r="C549" s="421"/>
      <c r="D549" s="421"/>
      <c r="E549" s="422"/>
      <c r="F549" s="421"/>
      <c r="G549" s="421"/>
      <c r="H549" s="421"/>
      <c r="I549" s="421"/>
      <c r="J549" s="421"/>
      <c r="K549" s="421"/>
      <c r="L549" s="422"/>
    </row>
    <row r="550" spans="2:12">
      <c r="B550" s="421"/>
      <c r="C550" s="421"/>
      <c r="D550" s="421"/>
      <c r="E550" s="422"/>
      <c r="F550" s="421"/>
      <c r="G550" s="421"/>
      <c r="H550" s="421"/>
      <c r="I550" s="421"/>
      <c r="J550" s="421"/>
      <c r="K550" s="421"/>
      <c r="L550" s="422"/>
    </row>
    <row r="551" spans="2:12">
      <c r="B551" s="421"/>
      <c r="C551" s="421"/>
      <c r="D551" s="421"/>
      <c r="E551" s="422"/>
      <c r="F551" s="421"/>
      <c r="G551" s="421"/>
      <c r="H551" s="421"/>
      <c r="I551" s="421"/>
      <c r="J551" s="421"/>
      <c r="K551" s="421"/>
      <c r="L551" s="422"/>
    </row>
    <row r="552" spans="2:12">
      <c r="B552" s="421"/>
      <c r="C552" s="421"/>
      <c r="D552" s="421"/>
      <c r="E552" s="422"/>
      <c r="F552" s="421"/>
      <c r="G552" s="421"/>
      <c r="H552" s="421"/>
      <c r="I552" s="421"/>
      <c r="J552" s="421"/>
      <c r="K552" s="421"/>
      <c r="L552" s="422"/>
    </row>
    <row r="553" spans="2:12">
      <c r="B553" s="421"/>
      <c r="C553" s="421"/>
      <c r="D553" s="421"/>
      <c r="E553" s="422"/>
      <c r="F553" s="421"/>
      <c r="G553" s="421"/>
      <c r="H553" s="421"/>
      <c r="I553" s="421"/>
      <c r="J553" s="421"/>
      <c r="K553" s="421"/>
      <c r="L553" s="422"/>
    </row>
    <row r="554" spans="2:12">
      <c r="B554" s="421"/>
      <c r="C554" s="421"/>
      <c r="D554" s="421"/>
      <c r="E554" s="422"/>
      <c r="F554" s="421"/>
      <c r="G554" s="421"/>
      <c r="H554" s="421"/>
      <c r="I554" s="421"/>
      <c r="J554" s="421"/>
      <c r="K554" s="421"/>
      <c r="L554" s="422"/>
    </row>
    <row r="555" spans="2:12">
      <c r="B555" s="421"/>
      <c r="C555" s="421"/>
      <c r="D555" s="421"/>
      <c r="E555" s="422"/>
      <c r="F555" s="421"/>
      <c r="G555" s="421"/>
      <c r="H555" s="421"/>
      <c r="I555" s="421"/>
      <c r="J555" s="421"/>
      <c r="K555" s="421"/>
      <c r="L555" s="422"/>
    </row>
    <row r="556" spans="2:12">
      <c r="B556" s="421"/>
      <c r="C556" s="421"/>
      <c r="D556" s="421"/>
      <c r="E556" s="422"/>
      <c r="F556" s="421"/>
      <c r="G556" s="421"/>
      <c r="H556" s="421"/>
      <c r="I556" s="421"/>
      <c r="J556" s="421"/>
      <c r="K556" s="421"/>
      <c r="L556" s="422"/>
    </row>
    <row r="557" spans="2:12">
      <c r="B557" s="421"/>
      <c r="C557" s="421"/>
      <c r="D557" s="421"/>
      <c r="E557" s="422"/>
      <c r="F557" s="421"/>
      <c r="G557" s="421"/>
      <c r="H557" s="421"/>
      <c r="I557" s="421"/>
      <c r="J557" s="421"/>
      <c r="K557" s="421"/>
      <c r="L557" s="422"/>
    </row>
    <row r="558" spans="2:12">
      <c r="B558" s="421"/>
      <c r="C558" s="421"/>
      <c r="D558" s="421"/>
      <c r="E558" s="422"/>
      <c r="F558" s="421"/>
      <c r="G558" s="421"/>
      <c r="H558" s="421"/>
      <c r="I558" s="421"/>
      <c r="J558" s="421"/>
      <c r="K558" s="421"/>
      <c r="L558" s="422"/>
    </row>
    <row r="559" spans="2:12">
      <c r="B559" s="421"/>
      <c r="C559" s="421"/>
      <c r="D559" s="421"/>
      <c r="E559" s="422"/>
      <c r="F559" s="421"/>
      <c r="G559" s="421"/>
      <c r="H559" s="421"/>
      <c r="I559" s="421"/>
      <c r="J559" s="421"/>
      <c r="K559" s="421"/>
      <c r="L559" s="422"/>
    </row>
    <row r="560" spans="2:12">
      <c r="B560" s="421"/>
      <c r="C560" s="421"/>
      <c r="D560" s="421"/>
      <c r="E560" s="422"/>
      <c r="F560" s="421"/>
      <c r="G560" s="421"/>
      <c r="H560" s="421"/>
      <c r="I560" s="421"/>
      <c r="J560" s="421"/>
      <c r="K560" s="421"/>
      <c r="L560" s="422"/>
    </row>
    <row r="561" spans="2:12">
      <c r="B561" s="421"/>
      <c r="C561" s="421"/>
      <c r="D561" s="421"/>
      <c r="E561" s="422"/>
      <c r="F561" s="421"/>
      <c r="G561" s="421"/>
      <c r="H561" s="421"/>
      <c r="I561" s="421"/>
      <c r="J561" s="421"/>
      <c r="K561" s="421"/>
      <c r="L561" s="422"/>
    </row>
    <row r="562" spans="2:12">
      <c r="B562" s="421"/>
      <c r="C562" s="421"/>
      <c r="D562" s="421"/>
      <c r="E562" s="422"/>
      <c r="F562" s="421"/>
      <c r="G562" s="421"/>
      <c r="H562" s="421"/>
      <c r="I562" s="421"/>
      <c r="J562" s="421"/>
      <c r="K562" s="421"/>
      <c r="L562" s="422"/>
    </row>
    <row r="563" spans="2:12">
      <c r="B563" s="421"/>
      <c r="C563" s="421"/>
      <c r="D563" s="421"/>
      <c r="E563" s="422"/>
      <c r="F563" s="421"/>
      <c r="G563" s="421"/>
      <c r="H563" s="421"/>
      <c r="I563" s="421"/>
      <c r="J563" s="421"/>
      <c r="K563" s="421"/>
      <c r="L563" s="422"/>
    </row>
    <row r="564" spans="2:12">
      <c r="B564" s="421"/>
      <c r="C564" s="421"/>
      <c r="D564" s="421"/>
      <c r="E564" s="422"/>
      <c r="F564" s="421"/>
      <c r="G564" s="421"/>
      <c r="H564" s="421"/>
      <c r="I564" s="421"/>
      <c r="J564" s="421"/>
      <c r="K564" s="421"/>
      <c r="L564" s="422"/>
    </row>
    <row r="565" spans="2:12">
      <c r="B565" s="421"/>
      <c r="C565" s="421"/>
      <c r="D565" s="421"/>
      <c r="E565" s="422"/>
      <c r="F565" s="421"/>
      <c r="G565" s="421"/>
      <c r="H565" s="421"/>
      <c r="I565" s="421"/>
      <c r="J565" s="421"/>
      <c r="K565" s="421"/>
      <c r="L565" s="422"/>
    </row>
    <row r="566" spans="2:12">
      <c r="B566" s="421"/>
      <c r="C566" s="421"/>
      <c r="D566" s="421"/>
      <c r="E566" s="422"/>
      <c r="F566" s="421"/>
      <c r="G566" s="421"/>
      <c r="H566" s="421"/>
      <c r="I566" s="421"/>
      <c r="J566" s="421"/>
      <c r="K566" s="421"/>
      <c r="L566" s="422"/>
    </row>
    <row r="567" spans="2:12">
      <c r="B567" s="421"/>
      <c r="C567" s="421"/>
      <c r="D567" s="421"/>
      <c r="E567" s="422"/>
      <c r="F567" s="421"/>
      <c r="G567" s="421"/>
      <c r="H567" s="421"/>
      <c r="I567" s="421"/>
      <c r="J567" s="421"/>
      <c r="K567" s="421"/>
      <c r="L567" s="422"/>
    </row>
    <row r="568" spans="2:12">
      <c r="B568" s="421"/>
      <c r="C568" s="421"/>
      <c r="D568" s="421"/>
      <c r="E568" s="422"/>
      <c r="F568" s="421"/>
      <c r="G568" s="421"/>
      <c r="H568" s="421"/>
      <c r="I568" s="421"/>
      <c r="J568" s="421"/>
      <c r="K568" s="421"/>
      <c r="L568" s="422"/>
    </row>
    <row r="569" spans="2:12">
      <c r="B569" s="421"/>
      <c r="C569" s="421"/>
      <c r="D569" s="421"/>
      <c r="E569" s="422"/>
      <c r="F569" s="421"/>
      <c r="G569" s="421"/>
      <c r="H569" s="421"/>
      <c r="I569" s="421"/>
      <c r="J569" s="421"/>
      <c r="K569" s="421"/>
      <c r="L569" s="422"/>
    </row>
    <row r="570" spans="2:12">
      <c r="B570" s="421"/>
      <c r="C570" s="421"/>
      <c r="D570" s="421"/>
      <c r="E570" s="422"/>
      <c r="F570" s="421"/>
      <c r="G570" s="421"/>
      <c r="H570" s="421"/>
      <c r="I570" s="421"/>
      <c r="J570" s="421"/>
      <c r="K570" s="421"/>
      <c r="L570" s="422"/>
    </row>
    <row r="571" spans="2:12">
      <c r="B571" s="421"/>
      <c r="C571" s="421"/>
      <c r="D571" s="421"/>
      <c r="E571" s="422"/>
      <c r="F571" s="421"/>
      <c r="G571" s="421"/>
      <c r="H571" s="421"/>
      <c r="I571" s="421"/>
      <c r="J571" s="421"/>
      <c r="K571" s="421"/>
      <c r="L571" s="422"/>
    </row>
    <row r="572" spans="2:12">
      <c r="B572" s="421"/>
      <c r="C572" s="421"/>
      <c r="D572" s="421"/>
      <c r="E572" s="422"/>
      <c r="F572" s="421"/>
      <c r="G572" s="421"/>
      <c r="H572" s="421"/>
      <c r="I572" s="421"/>
      <c r="J572" s="421"/>
      <c r="K572" s="421"/>
      <c r="L572" s="422"/>
    </row>
    <row r="573" spans="2:12">
      <c r="B573" s="421"/>
      <c r="C573" s="421"/>
      <c r="D573" s="421"/>
      <c r="E573" s="422"/>
      <c r="F573" s="421"/>
      <c r="G573" s="421"/>
      <c r="H573" s="421"/>
      <c r="I573" s="421"/>
      <c r="J573" s="421"/>
      <c r="K573" s="421"/>
      <c r="L573" s="422"/>
    </row>
    <row r="574" spans="2:12">
      <c r="B574" s="421"/>
      <c r="C574" s="421"/>
      <c r="D574" s="421"/>
      <c r="E574" s="422"/>
      <c r="F574" s="421"/>
      <c r="G574" s="421"/>
      <c r="H574" s="421"/>
      <c r="I574" s="421"/>
      <c r="J574" s="421"/>
      <c r="K574" s="421"/>
      <c r="L574" s="422"/>
    </row>
    <row r="575" spans="2:12">
      <c r="B575" s="421"/>
      <c r="C575" s="421"/>
      <c r="D575" s="421"/>
      <c r="E575" s="422"/>
      <c r="F575" s="421"/>
      <c r="G575" s="421"/>
      <c r="H575" s="421"/>
      <c r="I575" s="421"/>
      <c r="J575" s="421"/>
      <c r="K575" s="421"/>
      <c r="L575" s="422"/>
    </row>
    <row r="576" spans="2:12">
      <c r="B576" s="421"/>
      <c r="C576" s="421"/>
      <c r="D576" s="421"/>
      <c r="E576" s="422"/>
      <c r="F576" s="421"/>
      <c r="G576" s="421"/>
      <c r="H576" s="421"/>
      <c r="I576" s="421"/>
      <c r="J576" s="421"/>
      <c r="K576" s="421"/>
      <c r="L576" s="422"/>
    </row>
    <row r="577" spans="2:12">
      <c r="B577" s="421"/>
      <c r="C577" s="421"/>
      <c r="D577" s="421"/>
      <c r="E577" s="422"/>
      <c r="F577" s="421"/>
      <c r="G577" s="421"/>
      <c r="H577" s="421"/>
      <c r="I577" s="421"/>
      <c r="J577" s="421"/>
      <c r="K577" s="421"/>
      <c r="L577" s="422"/>
    </row>
    <row r="578" spans="2:12">
      <c r="B578" s="421"/>
      <c r="C578" s="421"/>
      <c r="D578" s="421"/>
      <c r="E578" s="422"/>
      <c r="F578" s="421"/>
      <c r="G578" s="421"/>
      <c r="H578" s="421"/>
      <c r="I578" s="421"/>
      <c r="J578" s="421"/>
      <c r="K578" s="421"/>
      <c r="L578" s="422"/>
    </row>
    <row r="579" spans="2:12">
      <c r="B579" s="421"/>
      <c r="C579" s="421"/>
      <c r="D579" s="421"/>
      <c r="E579" s="422"/>
      <c r="F579" s="421"/>
      <c r="G579" s="421"/>
      <c r="H579" s="421"/>
      <c r="I579" s="421"/>
      <c r="J579" s="421"/>
      <c r="K579" s="421"/>
      <c r="L579" s="422"/>
    </row>
    <row r="580" spans="2:12">
      <c r="B580" s="421"/>
      <c r="C580" s="421"/>
      <c r="D580" s="421"/>
      <c r="E580" s="422"/>
      <c r="F580" s="421"/>
      <c r="G580" s="421"/>
      <c r="H580" s="421"/>
      <c r="I580" s="421"/>
      <c r="J580" s="421"/>
      <c r="K580" s="421"/>
      <c r="L580" s="422"/>
    </row>
    <row r="581" spans="2:12">
      <c r="B581" s="421"/>
      <c r="C581" s="421"/>
      <c r="D581" s="421"/>
      <c r="E581" s="422"/>
      <c r="F581" s="421"/>
      <c r="G581" s="421"/>
      <c r="H581" s="421"/>
      <c r="I581" s="421"/>
      <c r="J581" s="421"/>
      <c r="K581" s="421"/>
      <c r="L581" s="422"/>
    </row>
    <row r="582" spans="2:12">
      <c r="B582" s="421"/>
      <c r="C582" s="421"/>
      <c r="D582" s="421"/>
      <c r="E582" s="422"/>
      <c r="F582" s="421"/>
      <c r="G582" s="421"/>
      <c r="H582" s="421"/>
      <c r="I582" s="421"/>
      <c r="J582" s="421"/>
      <c r="K582" s="421"/>
      <c r="L582" s="422"/>
    </row>
    <row r="583" spans="2:12">
      <c r="B583" s="421"/>
      <c r="C583" s="421"/>
      <c r="D583" s="421"/>
      <c r="E583" s="422"/>
      <c r="F583" s="421"/>
      <c r="G583" s="421"/>
      <c r="H583" s="421"/>
      <c r="I583" s="421"/>
      <c r="J583" s="421"/>
      <c r="K583" s="421"/>
      <c r="L583" s="422"/>
    </row>
    <row r="584" spans="2:12">
      <c r="B584" s="421"/>
      <c r="C584" s="421"/>
      <c r="D584" s="421"/>
      <c r="E584" s="422"/>
      <c r="F584" s="421"/>
      <c r="G584" s="421"/>
      <c r="H584" s="421"/>
      <c r="I584" s="421"/>
      <c r="J584" s="421"/>
      <c r="K584" s="421"/>
      <c r="L584" s="422"/>
    </row>
    <row r="585" spans="2:12">
      <c r="B585" s="421"/>
      <c r="C585" s="421"/>
      <c r="D585" s="421"/>
      <c r="E585" s="422"/>
      <c r="F585" s="421"/>
      <c r="G585" s="421"/>
      <c r="H585" s="421"/>
      <c r="I585" s="421"/>
      <c r="J585" s="421"/>
      <c r="K585" s="421"/>
      <c r="L585" s="422"/>
    </row>
    <row r="586" spans="2:12">
      <c r="B586" s="421"/>
      <c r="C586" s="421"/>
      <c r="D586" s="421"/>
      <c r="E586" s="422"/>
      <c r="F586" s="421"/>
      <c r="G586" s="421"/>
      <c r="H586" s="421"/>
      <c r="I586" s="421"/>
      <c r="J586" s="421"/>
      <c r="K586" s="421"/>
      <c r="L586" s="422"/>
    </row>
    <row r="587" spans="2:12">
      <c r="B587" s="421"/>
      <c r="C587" s="421"/>
      <c r="D587" s="421"/>
      <c r="E587" s="422"/>
      <c r="F587" s="421"/>
      <c r="G587" s="421"/>
      <c r="H587" s="421"/>
      <c r="I587" s="421"/>
      <c r="J587" s="421"/>
      <c r="K587" s="421"/>
      <c r="L587" s="422"/>
    </row>
    <row r="588" spans="2:12">
      <c r="B588" s="421"/>
      <c r="C588" s="421"/>
      <c r="D588" s="421"/>
      <c r="E588" s="422"/>
      <c r="F588" s="421"/>
      <c r="G588" s="421"/>
      <c r="H588" s="421"/>
      <c r="I588" s="421"/>
      <c r="J588" s="421"/>
      <c r="K588" s="421"/>
      <c r="L588" s="422"/>
    </row>
    <row r="589" spans="2:12">
      <c r="B589" s="421"/>
      <c r="C589" s="421"/>
      <c r="D589" s="421"/>
      <c r="E589" s="422"/>
      <c r="F589" s="421"/>
      <c r="G589" s="421"/>
      <c r="H589" s="421"/>
      <c r="I589" s="421"/>
      <c r="J589" s="421"/>
      <c r="K589" s="421"/>
      <c r="L589" s="422"/>
    </row>
    <row r="590" spans="2:12">
      <c r="B590" s="421"/>
      <c r="C590" s="421"/>
      <c r="D590" s="421"/>
      <c r="E590" s="422"/>
      <c r="F590" s="421"/>
      <c r="G590" s="421"/>
      <c r="H590" s="421"/>
      <c r="I590" s="421"/>
      <c r="J590" s="421"/>
      <c r="K590" s="421"/>
      <c r="L590" s="422"/>
    </row>
    <row r="591" spans="2:12">
      <c r="B591" s="421"/>
      <c r="C591" s="421"/>
      <c r="D591" s="421"/>
      <c r="E591" s="422"/>
      <c r="F591" s="421"/>
      <c r="G591" s="421"/>
      <c r="H591" s="421"/>
      <c r="I591" s="421"/>
      <c r="J591" s="421"/>
      <c r="K591" s="421"/>
      <c r="L591" s="422"/>
    </row>
    <row r="592" spans="2:12">
      <c r="B592" s="421"/>
      <c r="C592" s="421"/>
      <c r="D592" s="421"/>
      <c r="E592" s="422"/>
      <c r="F592" s="421"/>
      <c r="G592" s="421"/>
      <c r="H592" s="421"/>
      <c r="I592" s="421"/>
      <c r="J592" s="421"/>
      <c r="K592" s="421"/>
      <c r="L592" s="422"/>
    </row>
    <row r="593" spans="2:12">
      <c r="B593" s="421"/>
      <c r="C593" s="421"/>
      <c r="D593" s="421"/>
      <c r="E593" s="422"/>
      <c r="F593" s="421"/>
      <c r="G593" s="421"/>
      <c r="H593" s="421"/>
      <c r="I593" s="421"/>
      <c r="J593" s="421"/>
      <c r="K593" s="421"/>
      <c r="L593" s="422"/>
    </row>
    <row r="594" spans="2:12">
      <c r="B594" s="421"/>
      <c r="C594" s="421"/>
      <c r="D594" s="421"/>
      <c r="E594" s="422"/>
      <c r="F594" s="421"/>
      <c r="G594" s="421"/>
      <c r="H594" s="421"/>
      <c r="I594" s="421"/>
      <c r="J594" s="421"/>
      <c r="K594" s="421"/>
      <c r="L594" s="422"/>
    </row>
    <row r="595" spans="2:12">
      <c r="B595" s="421"/>
      <c r="C595" s="421"/>
      <c r="D595" s="421"/>
      <c r="E595" s="422"/>
      <c r="F595" s="421"/>
      <c r="G595" s="421"/>
      <c r="H595" s="421"/>
      <c r="I595" s="421"/>
      <c r="J595" s="421"/>
      <c r="K595" s="421"/>
      <c r="L595" s="422"/>
    </row>
    <row r="596" spans="2:12">
      <c r="B596" s="421"/>
      <c r="C596" s="421"/>
      <c r="D596" s="421"/>
      <c r="E596" s="422"/>
      <c r="F596" s="421"/>
      <c r="G596" s="421"/>
      <c r="H596" s="421"/>
      <c r="I596" s="421"/>
      <c r="J596" s="421"/>
      <c r="K596" s="421"/>
      <c r="L596" s="422"/>
    </row>
    <row r="597" spans="2:12">
      <c r="B597" s="421"/>
      <c r="C597" s="421"/>
      <c r="D597" s="421"/>
      <c r="E597" s="422"/>
      <c r="F597" s="421"/>
      <c r="G597" s="421"/>
      <c r="H597" s="421"/>
      <c r="I597" s="421"/>
      <c r="J597" s="421"/>
      <c r="K597" s="421"/>
      <c r="L597" s="422"/>
    </row>
    <row r="598" spans="2:12">
      <c r="B598" s="421"/>
      <c r="C598" s="421"/>
      <c r="D598" s="421"/>
      <c r="E598" s="422"/>
      <c r="F598" s="421"/>
      <c r="G598" s="421"/>
      <c r="H598" s="421"/>
      <c r="I598" s="421"/>
      <c r="J598" s="421"/>
      <c r="K598" s="421"/>
      <c r="L598" s="422"/>
    </row>
    <row r="599" spans="2:12">
      <c r="B599" s="421"/>
      <c r="C599" s="421"/>
      <c r="D599" s="421"/>
      <c r="E599" s="422"/>
      <c r="F599" s="421"/>
      <c r="G599" s="421"/>
      <c r="H599" s="421"/>
      <c r="I599" s="421"/>
      <c r="J599" s="421"/>
      <c r="K599" s="421"/>
      <c r="L599" s="422"/>
    </row>
    <row r="600" spans="2:12">
      <c r="B600" s="421"/>
      <c r="C600" s="421"/>
      <c r="D600" s="421"/>
      <c r="E600" s="422"/>
      <c r="F600" s="421"/>
      <c r="G600" s="421"/>
      <c r="H600" s="421"/>
      <c r="I600" s="421"/>
      <c r="J600" s="421"/>
      <c r="K600" s="421"/>
      <c r="L600" s="422"/>
    </row>
    <row r="601" spans="2:12">
      <c r="B601" s="421"/>
      <c r="C601" s="421"/>
      <c r="D601" s="421"/>
      <c r="E601" s="422"/>
      <c r="F601" s="421"/>
      <c r="G601" s="421"/>
      <c r="H601" s="421"/>
      <c r="I601" s="421"/>
      <c r="J601" s="421"/>
      <c r="K601" s="421"/>
      <c r="L601" s="422"/>
    </row>
    <row r="602" spans="2:12">
      <c r="B602" s="421"/>
      <c r="C602" s="421"/>
      <c r="D602" s="421"/>
      <c r="E602" s="422"/>
      <c r="F602" s="421"/>
      <c r="G602" s="421"/>
      <c r="H602" s="421"/>
      <c r="I602" s="421"/>
      <c r="J602" s="421"/>
      <c r="K602" s="421"/>
      <c r="L602" s="422"/>
    </row>
    <row r="603" spans="2:12">
      <c r="B603" s="421"/>
      <c r="C603" s="421"/>
      <c r="D603" s="421"/>
      <c r="E603" s="422"/>
      <c r="F603" s="421"/>
      <c r="G603" s="421"/>
      <c r="H603" s="421"/>
      <c r="I603" s="421"/>
      <c r="J603" s="421"/>
      <c r="K603" s="421"/>
      <c r="L603" s="422"/>
    </row>
    <row r="604" spans="2:12">
      <c r="B604" s="421"/>
      <c r="C604" s="421"/>
      <c r="D604" s="421"/>
      <c r="E604" s="422"/>
      <c r="F604" s="421"/>
      <c r="G604" s="421"/>
      <c r="H604" s="421"/>
      <c r="I604" s="421"/>
      <c r="J604" s="421"/>
      <c r="K604" s="421"/>
      <c r="L604" s="422"/>
    </row>
    <row r="605" spans="2:12">
      <c r="B605" s="421"/>
      <c r="C605" s="421"/>
      <c r="D605" s="421"/>
      <c r="E605" s="422"/>
      <c r="F605" s="421"/>
      <c r="G605" s="421"/>
      <c r="H605" s="421"/>
      <c r="I605" s="421"/>
      <c r="J605" s="421"/>
      <c r="K605" s="421"/>
      <c r="L605" s="422"/>
    </row>
    <row r="606" spans="2:12">
      <c r="B606" s="421"/>
      <c r="C606" s="421"/>
      <c r="D606" s="421"/>
      <c r="E606" s="422"/>
      <c r="F606" s="421"/>
      <c r="G606" s="421"/>
      <c r="H606" s="421"/>
      <c r="I606" s="421"/>
      <c r="J606" s="421"/>
      <c r="K606" s="421"/>
      <c r="L606" s="422"/>
    </row>
    <row r="607" spans="2:12">
      <c r="B607" s="421"/>
      <c r="C607" s="421"/>
      <c r="D607" s="421"/>
      <c r="E607" s="422"/>
      <c r="F607" s="421"/>
      <c r="G607" s="421"/>
      <c r="H607" s="421"/>
      <c r="I607" s="421"/>
      <c r="J607" s="421"/>
      <c r="K607" s="421"/>
      <c r="L607" s="422"/>
    </row>
    <row r="608" spans="2:12">
      <c r="B608" s="421"/>
      <c r="C608" s="421"/>
      <c r="D608" s="421"/>
      <c r="E608" s="422"/>
      <c r="F608" s="421"/>
      <c r="G608" s="421"/>
      <c r="H608" s="421"/>
      <c r="I608" s="421"/>
      <c r="J608" s="421"/>
      <c r="K608" s="421"/>
      <c r="L608" s="422"/>
    </row>
    <row r="609" spans="2:12">
      <c r="B609" s="421"/>
      <c r="C609" s="421"/>
      <c r="D609" s="421"/>
      <c r="E609" s="422"/>
      <c r="F609" s="421"/>
      <c r="G609" s="421"/>
      <c r="H609" s="421"/>
      <c r="I609" s="421"/>
      <c r="J609" s="421"/>
      <c r="K609" s="421"/>
      <c r="L609" s="422"/>
    </row>
    <row r="610" spans="2:12">
      <c r="B610" s="421"/>
      <c r="C610" s="421"/>
      <c r="D610" s="421"/>
      <c r="E610" s="422"/>
      <c r="F610" s="421"/>
      <c r="G610" s="421"/>
      <c r="H610" s="421"/>
      <c r="I610" s="421"/>
      <c r="J610" s="421"/>
      <c r="K610" s="421"/>
      <c r="L610" s="422"/>
    </row>
    <row r="611" spans="2:12">
      <c r="B611" s="421"/>
      <c r="C611" s="421"/>
      <c r="D611" s="421"/>
      <c r="E611" s="422"/>
      <c r="F611" s="421"/>
      <c r="G611" s="421"/>
      <c r="H611" s="421"/>
      <c r="I611" s="421"/>
      <c r="J611" s="421"/>
      <c r="K611" s="421"/>
      <c r="L611" s="422"/>
    </row>
    <row r="612" spans="2:12">
      <c r="B612" s="421"/>
      <c r="C612" s="421"/>
      <c r="D612" s="421"/>
      <c r="E612" s="422"/>
      <c r="F612" s="421"/>
      <c r="G612" s="421"/>
      <c r="H612" s="421"/>
      <c r="I612" s="421"/>
      <c r="J612" s="421"/>
      <c r="K612" s="421"/>
      <c r="L612" s="422"/>
    </row>
    <row r="613" spans="2:12">
      <c r="B613" s="421"/>
      <c r="C613" s="421"/>
      <c r="D613" s="421"/>
      <c r="E613" s="422"/>
      <c r="F613" s="421"/>
      <c r="G613" s="421"/>
      <c r="H613" s="421"/>
      <c r="I613" s="421"/>
      <c r="J613" s="421"/>
      <c r="K613" s="421"/>
      <c r="L613" s="422"/>
    </row>
    <row r="614" spans="2:12">
      <c r="B614" s="421"/>
      <c r="C614" s="421"/>
      <c r="D614" s="421"/>
      <c r="E614" s="422"/>
      <c r="F614" s="421"/>
      <c r="G614" s="421"/>
      <c r="H614" s="421"/>
      <c r="I614" s="421"/>
      <c r="J614" s="421"/>
      <c r="K614" s="421"/>
      <c r="L614" s="422"/>
    </row>
    <row r="615" spans="2:12">
      <c r="B615" s="421"/>
      <c r="C615" s="421"/>
      <c r="D615" s="421"/>
      <c r="E615" s="422"/>
      <c r="F615" s="421"/>
      <c r="G615" s="421"/>
      <c r="H615" s="421"/>
      <c r="I615" s="421"/>
      <c r="J615" s="421"/>
      <c r="K615" s="421"/>
      <c r="L615" s="422"/>
    </row>
    <row r="616" spans="2:12">
      <c r="B616" s="421"/>
      <c r="C616" s="421"/>
      <c r="D616" s="421"/>
      <c r="E616" s="422"/>
      <c r="F616" s="421"/>
      <c r="G616" s="421"/>
      <c r="H616" s="421"/>
      <c r="I616" s="421"/>
      <c r="J616" s="421"/>
      <c r="K616" s="421"/>
      <c r="L616" s="422"/>
    </row>
    <row r="617" spans="2:12">
      <c r="B617" s="421"/>
      <c r="C617" s="421"/>
      <c r="D617" s="421"/>
      <c r="E617" s="422"/>
      <c r="F617" s="421"/>
      <c r="G617" s="421"/>
      <c r="H617" s="421"/>
      <c r="I617" s="421"/>
      <c r="J617" s="421"/>
      <c r="K617" s="421"/>
      <c r="L617" s="422"/>
    </row>
    <row r="618" spans="2:12">
      <c r="B618" s="421"/>
      <c r="C618" s="421"/>
      <c r="D618" s="421"/>
      <c r="E618" s="422"/>
      <c r="F618" s="421"/>
      <c r="G618" s="421"/>
      <c r="H618" s="421"/>
      <c r="I618" s="421"/>
      <c r="J618" s="421"/>
      <c r="K618" s="421"/>
      <c r="L618" s="422"/>
    </row>
    <row r="619" spans="2:12">
      <c r="B619" s="421"/>
      <c r="C619" s="421"/>
      <c r="D619" s="421"/>
      <c r="E619" s="422"/>
      <c r="F619" s="421"/>
      <c r="G619" s="421"/>
      <c r="H619" s="421"/>
      <c r="I619" s="421"/>
      <c r="J619" s="421"/>
      <c r="K619" s="421"/>
      <c r="L619" s="422"/>
    </row>
    <row r="620" spans="2:12">
      <c r="B620" s="421"/>
      <c r="C620" s="421"/>
      <c r="D620" s="421"/>
      <c r="E620" s="422"/>
      <c r="F620" s="421"/>
      <c r="G620" s="421"/>
      <c r="H620" s="421"/>
      <c r="I620" s="421"/>
      <c r="J620" s="421"/>
      <c r="K620" s="421"/>
      <c r="L620" s="422"/>
    </row>
    <row r="621" spans="2:12">
      <c r="B621" s="421"/>
      <c r="C621" s="421"/>
      <c r="D621" s="421"/>
      <c r="E621" s="422"/>
      <c r="F621" s="421"/>
      <c r="G621" s="421"/>
      <c r="H621" s="421"/>
      <c r="I621" s="421"/>
      <c r="J621" s="421"/>
      <c r="K621" s="421"/>
      <c r="L621" s="422"/>
    </row>
    <row r="622" spans="2:12">
      <c r="B622" s="421"/>
      <c r="C622" s="421"/>
      <c r="D622" s="421"/>
      <c r="E622" s="422"/>
      <c r="F622" s="421"/>
      <c r="G622" s="421"/>
      <c r="H622" s="421"/>
      <c r="I622" s="421"/>
      <c r="J622" s="421"/>
      <c r="K622" s="421"/>
      <c r="L622" s="422"/>
    </row>
    <row r="623" spans="2:12">
      <c r="B623" s="421"/>
      <c r="C623" s="421"/>
      <c r="D623" s="421"/>
      <c r="E623" s="422"/>
      <c r="F623" s="421"/>
      <c r="G623" s="421"/>
      <c r="H623" s="421"/>
      <c r="I623" s="421"/>
      <c r="J623" s="421"/>
      <c r="K623" s="421"/>
      <c r="L623" s="422"/>
    </row>
    <row r="624" spans="2:12">
      <c r="B624" s="421"/>
      <c r="C624" s="421"/>
      <c r="D624" s="421"/>
      <c r="E624" s="422"/>
      <c r="F624" s="421"/>
      <c r="G624" s="421"/>
      <c r="H624" s="421"/>
      <c r="I624" s="421"/>
      <c r="J624" s="421"/>
      <c r="K624" s="421"/>
      <c r="L624" s="422"/>
    </row>
    <row r="625" spans="2:12">
      <c r="B625" s="421"/>
      <c r="C625" s="421"/>
      <c r="D625" s="421"/>
      <c r="E625" s="422"/>
      <c r="F625" s="421"/>
      <c r="G625" s="421"/>
      <c r="H625" s="421"/>
      <c r="I625" s="421"/>
      <c r="J625" s="421"/>
      <c r="K625" s="421"/>
      <c r="L625" s="422"/>
    </row>
    <row r="626" spans="2:12">
      <c r="B626" s="421"/>
      <c r="C626" s="421"/>
      <c r="D626" s="421"/>
      <c r="E626" s="422"/>
      <c r="F626" s="421"/>
      <c r="G626" s="421"/>
      <c r="H626" s="421"/>
      <c r="I626" s="421"/>
      <c r="J626" s="421"/>
      <c r="K626" s="421"/>
      <c r="L626" s="422"/>
    </row>
    <row r="627" spans="2:12">
      <c r="B627" s="421"/>
      <c r="C627" s="421"/>
      <c r="D627" s="421"/>
      <c r="E627" s="422"/>
      <c r="F627" s="421"/>
      <c r="G627" s="421"/>
      <c r="H627" s="421"/>
      <c r="I627" s="421"/>
      <c r="J627" s="421"/>
      <c r="K627" s="421"/>
      <c r="L627" s="422"/>
    </row>
    <row r="628" spans="2:12">
      <c r="B628" s="421"/>
      <c r="C628" s="421"/>
      <c r="D628" s="421"/>
      <c r="E628" s="422"/>
      <c r="F628" s="421"/>
      <c r="G628" s="421"/>
      <c r="H628" s="421"/>
      <c r="I628" s="421"/>
      <c r="J628" s="421"/>
      <c r="K628" s="421"/>
      <c r="L628" s="422"/>
    </row>
    <row r="629" spans="2:12">
      <c r="B629" s="421"/>
      <c r="C629" s="421"/>
      <c r="D629" s="421"/>
      <c r="E629" s="422"/>
      <c r="F629" s="421"/>
      <c r="G629" s="421"/>
      <c r="H629" s="421"/>
      <c r="I629" s="421"/>
      <c r="J629" s="421"/>
      <c r="K629" s="421"/>
      <c r="L629" s="422"/>
    </row>
    <row r="630" spans="2:12">
      <c r="B630" s="421"/>
      <c r="C630" s="421"/>
      <c r="D630" s="421"/>
      <c r="E630" s="422"/>
      <c r="F630" s="421"/>
      <c r="G630" s="421"/>
      <c r="H630" s="421"/>
      <c r="I630" s="421"/>
      <c r="J630" s="421"/>
      <c r="K630" s="421"/>
      <c r="L630" s="422"/>
    </row>
    <row r="631" spans="2:12">
      <c r="B631" s="421"/>
      <c r="C631" s="421"/>
      <c r="D631" s="421"/>
      <c r="E631" s="422"/>
      <c r="F631" s="421"/>
      <c r="G631" s="421"/>
      <c r="H631" s="421"/>
      <c r="I631" s="421"/>
      <c r="J631" s="421"/>
      <c r="K631" s="421"/>
      <c r="L631" s="422"/>
    </row>
    <row r="632" spans="2:12">
      <c r="B632" s="421"/>
      <c r="C632" s="421"/>
      <c r="D632" s="421"/>
      <c r="E632" s="422"/>
      <c r="F632" s="421"/>
      <c r="G632" s="421"/>
      <c r="H632" s="421"/>
      <c r="I632" s="421"/>
      <c r="J632" s="421"/>
      <c r="K632" s="421"/>
      <c r="L632" s="422"/>
    </row>
    <row r="633" spans="2:12">
      <c r="B633" s="421"/>
      <c r="C633" s="421"/>
      <c r="D633" s="421"/>
      <c r="E633" s="422"/>
      <c r="F633" s="421"/>
      <c r="G633" s="421"/>
      <c r="H633" s="421"/>
      <c r="I633" s="421"/>
      <c r="J633" s="421"/>
      <c r="K633" s="421"/>
      <c r="L633" s="422"/>
    </row>
    <row r="634" spans="2:12">
      <c r="B634" s="421"/>
      <c r="C634" s="421"/>
      <c r="D634" s="421"/>
      <c r="E634" s="422"/>
      <c r="F634" s="421"/>
      <c r="G634" s="421"/>
      <c r="H634" s="421"/>
      <c r="I634" s="421"/>
      <c r="J634" s="421"/>
      <c r="K634" s="421"/>
      <c r="L634" s="422"/>
    </row>
    <row r="635" spans="2:12">
      <c r="B635" s="421"/>
      <c r="C635" s="421"/>
      <c r="D635" s="421"/>
      <c r="E635" s="422"/>
      <c r="F635" s="421"/>
      <c r="G635" s="421"/>
      <c r="H635" s="421"/>
      <c r="I635" s="421"/>
      <c r="J635" s="421"/>
      <c r="K635" s="421"/>
      <c r="L635" s="422"/>
    </row>
    <row r="636" spans="2:12">
      <c r="B636" s="421"/>
      <c r="C636" s="421"/>
      <c r="D636" s="421"/>
      <c r="E636" s="422"/>
      <c r="F636" s="421"/>
      <c r="G636" s="421"/>
      <c r="H636" s="421"/>
      <c r="I636" s="421"/>
      <c r="J636" s="421"/>
      <c r="K636" s="421"/>
      <c r="L636" s="422"/>
    </row>
    <row r="637" spans="2:12">
      <c r="B637" s="421"/>
      <c r="C637" s="421"/>
      <c r="D637" s="421"/>
      <c r="E637" s="422"/>
      <c r="F637" s="421"/>
      <c r="G637" s="421"/>
      <c r="H637" s="421"/>
      <c r="I637" s="421"/>
      <c r="J637" s="421"/>
      <c r="K637" s="421"/>
      <c r="L637" s="422"/>
    </row>
    <row r="638" spans="2:12">
      <c r="B638" s="421"/>
      <c r="C638" s="421"/>
      <c r="D638" s="421"/>
      <c r="E638" s="422"/>
      <c r="F638" s="421"/>
      <c r="G638" s="421"/>
      <c r="H638" s="421"/>
      <c r="I638" s="421"/>
      <c r="J638" s="421"/>
      <c r="K638" s="421"/>
      <c r="L638" s="422"/>
    </row>
    <row r="639" spans="2:12">
      <c r="B639" s="421"/>
      <c r="C639" s="421"/>
      <c r="D639" s="421"/>
      <c r="E639" s="422"/>
      <c r="F639" s="421"/>
      <c r="G639" s="421"/>
      <c r="H639" s="421"/>
      <c r="I639" s="421"/>
      <c r="J639" s="421"/>
      <c r="K639" s="421"/>
      <c r="L639" s="422"/>
    </row>
    <row r="640" spans="2:12">
      <c r="B640" s="421"/>
      <c r="C640" s="421"/>
      <c r="D640" s="421"/>
      <c r="E640" s="422"/>
      <c r="F640" s="421"/>
      <c r="G640" s="421"/>
      <c r="H640" s="421"/>
      <c r="I640" s="421"/>
      <c r="J640" s="421"/>
      <c r="K640" s="421"/>
      <c r="L640" s="422"/>
    </row>
    <row r="641" spans="2:12">
      <c r="B641" s="421"/>
      <c r="C641" s="421"/>
      <c r="D641" s="421"/>
      <c r="E641" s="422"/>
      <c r="F641" s="421"/>
      <c r="G641" s="421"/>
      <c r="H641" s="421"/>
      <c r="I641" s="421"/>
      <c r="J641" s="421"/>
      <c r="K641" s="421"/>
      <c r="L641" s="422"/>
    </row>
    <row r="642" spans="2:12">
      <c r="B642" s="421"/>
      <c r="C642" s="421"/>
      <c r="D642" s="421"/>
      <c r="E642" s="422"/>
      <c r="F642" s="421"/>
      <c r="G642" s="421"/>
      <c r="H642" s="421"/>
      <c r="I642" s="421"/>
      <c r="J642" s="421"/>
      <c r="K642" s="421"/>
      <c r="L642" s="422"/>
    </row>
    <row r="643" spans="2:12">
      <c r="B643" s="421"/>
      <c r="C643" s="421"/>
      <c r="D643" s="421"/>
      <c r="E643" s="422"/>
      <c r="F643" s="421"/>
      <c r="G643" s="421"/>
      <c r="H643" s="421"/>
      <c r="I643" s="421"/>
      <c r="J643" s="421"/>
      <c r="K643" s="421"/>
      <c r="L643" s="422"/>
    </row>
    <row r="644" spans="2:12">
      <c r="B644" s="421"/>
      <c r="C644" s="421"/>
      <c r="D644" s="421"/>
      <c r="E644" s="422"/>
      <c r="F644" s="421"/>
      <c r="G644" s="421"/>
      <c r="H644" s="421"/>
      <c r="I644" s="421"/>
      <c r="J644" s="421"/>
      <c r="K644" s="421"/>
      <c r="L644" s="422"/>
    </row>
    <row r="645" spans="2:12">
      <c r="B645" s="421"/>
      <c r="C645" s="421"/>
      <c r="D645" s="421"/>
      <c r="E645" s="422"/>
      <c r="F645" s="421"/>
      <c r="G645" s="421"/>
      <c r="H645" s="421"/>
      <c r="I645" s="421"/>
      <c r="J645" s="421"/>
      <c r="K645" s="421"/>
      <c r="L645" s="422"/>
    </row>
    <row r="646" spans="2:12">
      <c r="B646" s="421"/>
      <c r="C646" s="421"/>
      <c r="D646" s="421"/>
      <c r="E646" s="422"/>
      <c r="F646" s="421"/>
      <c r="G646" s="421"/>
      <c r="H646" s="421"/>
      <c r="I646" s="421"/>
      <c r="J646" s="421"/>
      <c r="K646" s="421"/>
      <c r="L646" s="422"/>
    </row>
    <row r="647" spans="2:12">
      <c r="B647" s="421"/>
      <c r="C647" s="421"/>
      <c r="D647" s="421"/>
      <c r="E647" s="422"/>
      <c r="F647" s="421"/>
      <c r="G647" s="421"/>
      <c r="H647" s="421"/>
      <c r="I647" s="421"/>
      <c r="J647" s="421"/>
      <c r="K647" s="421"/>
      <c r="L647" s="422"/>
    </row>
    <row r="648" spans="2:12">
      <c r="B648" s="421"/>
      <c r="C648" s="421"/>
      <c r="D648" s="421"/>
      <c r="E648" s="422"/>
      <c r="F648" s="421"/>
      <c r="G648" s="421"/>
      <c r="H648" s="421"/>
      <c r="I648" s="421"/>
      <c r="J648" s="421"/>
      <c r="K648" s="421"/>
      <c r="L648" s="422"/>
    </row>
    <row r="649" spans="2:12">
      <c r="B649" s="421"/>
      <c r="C649" s="421"/>
      <c r="D649" s="421"/>
      <c r="E649" s="422"/>
      <c r="F649" s="421"/>
      <c r="G649" s="421"/>
      <c r="H649" s="421"/>
      <c r="I649" s="421"/>
      <c r="J649" s="421"/>
      <c r="K649" s="421"/>
      <c r="L649" s="422"/>
    </row>
    <row r="650" spans="2:12">
      <c r="B650" s="421"/>
      <c r="C650" s="421"/>
      <c r="D650" s="421"/>
      <c r="E650" s="422"/>
      <c r="F650" s="421"/>
      <c r="G650" s="421"/>
      <c r="H650" s="421"/>
      <c r="I650" s="421"/>
      <c r="J650" s="421"/>
      <c r="K650" s="421"/>
      <c r="L650" s="422"/>
    </row>
    <row r="651" spans="2:12">
      <c r="B651" s="421"/>
      <c r="C651" s="421"/>
      <c r="D651" s="421"/>
      <c r="E651" s="422"/>
      <c r="F651" s="421"/>
      <c r="G651" s="421"/>
      <c r="H651" s="421"/>
      <c r="I651" s="421"/>
      <c r="J651" s="421"/>
      <c r="K651" s="421"/>
      <c r="L651" s="422"/>
    </row>
    <row r="652" spans="2:12">
      <c r="B652" s="421"/>
      <c r="C652" s="421"/>
      <c r="D652" s="421"/>
      <c r="E652" s="422"/>
      <c r="F652" s="421"/>
      <c r="G652" s="421"/>
      <c r="H652" s="421"/>
      <c r="I652" s="421"/>
      <c r="J652" s="421"/>
      <c r="K652" s="421"/>
      <c r="L652" s="422"/>
    </row>
    <row r="653" spans="2:12">
      <c r="B653" s="421"/>
      <c r="C653" s="421"/>
      <c r="D653" s="421"/>
      <c r="E653" s="422"/>
      <c r="F653" s="421"/>
      <c r="G653" s="421"/>
      <c r="H653" s="421"/>
      <c r="I653" s="421"/>
      <c r="J653" s="421"/>
      <c r="K653" s="421"/>
      <c r="L653" s="422"/>
    </row>
    <row r="654" spans="2:12">
      <c r="B654" s="421"/>
      <c r="C654" s="421"/>
      <c r="D654" s="421"/>
      <c r="E654" s="422"/>
      <c r="F654" s="421"/>
      <c r="G654" s="421"/>
      <c r="H654" s="421"/>
      <c r="I654" s="421"/>
      <c r="J654" s="421"/>
      <c r="K654" s="421"/>
      <c r="L654" s="422"/>
    </row>
    <row r="655" spans="2:12">
      <c r="B655" s="421"/>
      <c r="C655" s="421"/>
      <c r="D655" s="421"/>
      <c r="E655" s="422"/>
      <c r="F655" s="421"/>
      <c r="G655" s="421"/>
      <c r="H655" s="421"/>
      <c r="I655" s="421"/>
      <c r="J655" s="421"/>
      <c r="K655" s="421"/>
      <c r="L655" s="422"/>
    </row>
    <row r="656" spans="2:12">
      <c r="B656" s="421"/>
      <c r="C656" s="421"/>
      <c r="D656" s="421"/>
      <c r="E656" s="422"/>
      <c r="F656" s="421"/>
      <c r="G656" s="421"/>
      <c r="H656" s="421"/>
      <c r="I656" s="421"/>
      <c r="J656" s="421"/>
      <c r="K656" s="421"/>
      <c r="L656" s="422"/>
    </row>
    <row r="657" spans="2:12">
      <c r="B657" s="421"/>
      <c r="C657" s="421"/>
      <c r="D657" s="421"/>
      <c r="E657" s="422"/>
      <c r="F657" s="421"/>
      <c r="G657" s="421"/>
      <c r="H657" s="421"/>
      <c r="I657" s="421"/>
      <c r="J657" s="421"/>
      <c r="K657" s="421"/>
      <c r="L657" s="422"/>
    </row>
    <row r="658" spans="2:12">
      <c r="B658" s="421"/>
      <c r="C658" s="421"/>
      <c r="D658" s="421"/>
      <c r="E658" s="422"/>
      <c r="F658" s="421"/>
      <c r="G658" s="421"/>
      <c r="H658" s="421"/>
      <c r="I658" s="421"/>
      <c r="J658" s="421"/>
      <c r="K658" s="421"/>
      <c r="L658" s="422"/>
    </row>
    <row r="659" spans="2:12">
      <c r="B659" s="421"/>
      <c r="C659" s="421"/>
      <c r="D659" s="421"/>
      <c r="E659" s="422"/>
      <c r="F659" s="421"/>
      <c r="G659" s="421"/>
      <c r="H659" s="421"/>
      <c r="I659" s="421"/>
      <c r="J659" s="421"/>
      <c r="K659" s="421"/>
      <c r="L659" s="422"/>
    </row>
    <row r="660" spans="2:12">
      <c r="B660" s="421"/>
      <c r="C660" s="421"/>
      <c r="D660" s="421"/>
      <c r="E660" s="422"/>
      <c r="F660" s="421"/>
      <c r="G660" s="421"/>
      <c r="H660" s="421"/>
      <c r="I660" s="421"/>
      <c r="J660" s="421"/>
      <c r="K660" s="421"/>
      <c r="L660" s="422"/>
    </row>
    <row r="661" spans="2:12">
      <c r="B661" s="421"/>
      <c r="C661" s="421"/>
      <c r="D661" s="421"/>
      <c r="E661" s="422"/>
      <c r="F661" s="421"/>
      <c r="G661" s="421"/>
      <c r="H661" s="421"/>
      <c r="I661" s="421"/>
      <c r="J661" s="421"/>
      <c r="K661" s="421"/>
      <c r="L661" s="422"/>
    </row>
    <row r="662" spans="2:12">
      <c r="B662" s="421"/>
      <c r="C662" s="421"/>
      <c r="D662" s="421"/>
      <c r="E662" s="422"/>
      <c r="F662" s="421"/>
      <c r="G662" s="421"/>
      <c r="H662" s="421"/>
      <c r="I662" s="421"/>
      <c r="J662" s="421"/>
      <c r="K662" s="421"/>
      <c r="L662" s="422"/>
    </row>
    <row r="663" spans="2:12">
      <c r="B663" s="421"/>
      <c r="C663" s="421"/>
      <c r="D663" s="421"/>
      <c r="E663" s="422"/>
      <c r="F663" s="421"/>
      <c r="G663" s="421"/>
      <c r="H663" s="421"/>
      <c r="I663" s="421"/>
      <c r="J663" s="421"/>
      <c r="K663" s="421"/>
      <c r="L663" s="422"/>
    </row>
    <row r="664" spans="2:12">
      <c r="B664" s="421"/>
      <c r="C664" s="421"/>
      <c r="D664" s="421"/>
      <c r="E664" s="422"/>
      <c r="F664" s="421"/>
      <c r="G664" s="421"/>
      <c r="H664" s="421"/>
      <c r="I664" s="421"/>
      <c r="J664" s="421"/>
      <c r="K664" s="421"/>
      <c r="L664" s="422"/>
    </row>
    <row r="665" spans="2:12">
      <c r="B665" s="421"/>
      <c r="C665" s="421"/>
      <c r="D665" s="421"/>
      <c r="E665" s="422"/>
      <c r="F665" s="421"/>
      <c r="G665" s="421"/>
      <c r="H665" s="421"/>
      <c r="I665" s="421"/>
      <c r="J665" s="421"/>
      <c r="K665" s="421"/>
      <c r="L665" s="422"/>
    </row>
    <row r="666" spans="2:12">
      <c r="B666" s="421"/>
      <c r="C666" s="421"/>
      <c r="D666" s="421"/>
      <c r="E666" s="422"/>
      <c r="F666" s="421"/>
      <c r="G666" s="421"/>
      <c r="H666" s="421"/>
      <c r="I666" s="421"/>
      <c r="J666" s="421"/>
      <c r="K666" s="421"/>
      <c r="L666" s="422"/>
    </row>
    <row r="667" spans="2:12">
      <c r="B667" s="421"/>
      <c r="C667" s="421"/>
      <c r="D667" s="421"/>
      <c r="E667" s="422"/>
      <c r="F667" s="421"/>
      <c r="G667" s="421"/>
      <c r="H667" s="421"/>
      <c r="I667" s="421"/>
      <c r="J667" s="421"/>
      <c r="K667" s="421"/>
      <c r="L667" s="422"/>
    </row>
    <row r="668" spans="2:12">
      <c r="B668" s="421"/>
      <c r="C668" s="421"/>
      <c r="D668" s="421"/>
      <c r="E668" s="422"/>
      <c r="F668" s="421"/>
      <c r="G668" s="421"/>
      <c r="H668" s="421"/>
      <c r="I668" s="421"/>
      <c r="J668" s="421"/>
      <c r="K668" s="421"/>
      <c r="L668" s="422"/>
    </row>
    <row r="669" spans="2:12">
      <c r="B669" s="421"/>
      <c r="C669" s="421"/>
      <c r="D669" s="421"/>
      <c r="E669" s="422"/>
      <c r="F669" s="421"/>
      <c r="G669" s="421"/>
      <c r="H669" s="421"/>
      <c r="I669" s="421"/>
      <c r="J669" s="421"/>
      <c r="K669" s="421"/>
      <c r="L669" s="422"/>
    </row>
    <row r="670" spans="2:12">
      <c r="B670" s="421"/>
      <c r="C670" s="421"/>
      <c r="D670" s="421"/>
      <c r="E670" s="422"/>
      <c r="F670" s="421"/>
      <c r="G670" s="421"/>
      <c r="H670" s="421"/>
      <c r="I670" s="421"/>
      <c r="J670" s="421"/>
      <c r="K670" s="421"/>
      <c r="L670" s="422"/>
    </row>
    <row r="671" spans="2:12">
      <c r="B671" s="421"/>
      <c r="C671" s="421"/>
      <c r="D671" s="421"/>
      <c r="E671" s="422"/>
      <c r="F671" s="421"/>
      <c r="G671" s="421"/>
      <c r="H671" s="421"/>
      <c r="I671" s="421"/>
      <c r="J671" s="421"/>
      <c r="K671" s="421"/>
      <c r="L671" s="422"/>
    </row>
    <row r="672" spans="2:12">
      <c r="B672" s="421"/>
      <c r="C672" s="421"/>
      <c r="D672" s="421"/>
      <c r="E672" s="422"/>
      <c r="F672" s="421"/>
      <c r="G672" s="421"/>
      <c r="H672" s="421"/>
      <c r="I672" s="421"/>
      <c r="J672" s="421"/>
      <c r="K672" s="421"/>
      <c r="L672" s="422"/>
    </row>
    <row r="673" spans="2:12">
      <c r="B673" s="421"/>
      <c r="C673" s="421"/>
      <c r="D673" s="421"/>
      <c r="E673" s="422"/>
      <c r="F673" s="421"/>
      <c r="G673" s="421"/>
      <c r="H673" s="421"/>
      <c r="I673" s="421"/>
      <c r="J673" s="421"/>
      <c r="K673" s="421"/>
      <c r="L673" s="422"/>
    </row>
    <row r="674" spans="2:12">
      <c r="B674" s="421"/>
      <c r="C674" s="421"/>
      <c r="D674" s="421"/>
      <c r="E674" s="422"/>
      <c r="F674" s="421"/>
      <c r="G674" s="421"/>
      <c r="H674" s="421"/>
      <c r="I674" s="421"/>
      <c r="J674" s="421"/>
      <c r="K674" s="421"/>
      <c r="L674" s="422"/>
    </row>
    <row r="675" spans="2:12">
      <c r="B675" s="421"/>
      <c r="C675" s="421"/>
      <c r="D675" s="421"/>
      <c r="E675" s="422"/>
      <c r="F675" s="421"/>
      <c r="G675" s="421"/>
      <c r="H675" s="421"/>
      <c r="I675" s="421"/>
      <c r="J675" s="421"/>
      <c r="K675" s="421"/>
      <c r="L675" s="422"/>
    </row>
    <row r="676" spans="2:12">
      <c r="B676" s="421"/>
      <c r="C676" s="421"/>
      <c r="D676" s="421"/>
      <c r="E676" s="422"/>
      <c r="F676" s="421"/>
      <c r="G676" s="421"/>
      <c r="H676" s="421"/>
      <c r="I676" s="421"/>
      <c r="J676" s="421"/>
      <c r="K676" s="421"/>
      <c r="L676" s="422"/>
    </row>
    <row r="677" spans="2:12">
      <c r="B677" s="421"/>
      <c r="C677" s="421"/>
      <c r="D677" s="421"/>
      <c r="E677" s="422"/>
      <c r="F677" s="421"/>
      <c r="G677" s="421"/>
      <c r="H677" s="421"/>
      <c r="I677" s="421"/>
      <c r="J677" s="421"/>
      <c r="K677" s="421"/>
      <c r="L677" s="422"/>
    </row>
    <row r="678" spans="2:12">
      <c r="B678" s="421"/>
      <c r="C678" s="421"/>
      <c r="D678" s="421"/>
      <c r="E678" s="422"/>
      <c r="F678" s="421"/>
      <c r="G678" s="421"/>
      <c r="H678" s="421"/>
      <c r="I678" s="421"/>
      <c r="J678" s="421"/>
      <c r="K678" s="421"/>
      <c r="L678" s="422"/>
    </row>
    <row r="679" spans="2:12">
      <c r="B679" s="421"/>
      <c r="C679" s="421"/>
      <c r="D679" s="421"/>
      <c r="E679" s="422"/>
      <c r="F679" s="421"/>
      <c r="G679" s="421"/>
      <c r="H679" s="421"/>
      <c r="I679" s="421"/>
      <c r="J679" s="421"/>
      <c r="K679" s="421"/>
      <c r="L679" s="422"/>
    </row>
    <row r="680" spans="2:12">
      <c r="B680" s="421"/>
      <c r="C680" s="421"/>
      <c r="D680" s="421"/>
      <c r="E680" s="422"/>
      <c r="F680" s="421"/>
      <c r="G680" s="421"/>
      <c r="H680" s="421"/>
      <c r="I680" s="421"/>
      <c r="J680" s="421"/>
      <c r="K680" s="421"/>
      <c r="L680" s="422"/>
    </row>
    <row r="681" spans="2:12">
      <c r="B681" s="421"/>
      <c r="C681" s="421"/>
      <c r="D681" s="421"/>
      <c r="E681" s="422"/>
      <c r="F681" s="421"/>
      <c r="G681" s="421"/>
      <c r="H681" s="421"/>
      <c r="I681" s="421"/>
      <c r="J681" s="421"/>
      <c r="K681" s="421"/>
      <c r="L681" s="422"/>
    </row>
    <row r="682" spans="2:12">
      <c r="B682" s="421"/>
      <c r="C682" s="421"/>
      <c r="D682" s="421"/>
      <c r="E682" s="422"/>
      <c r="F682" s="421"/>
      <c r="G682" s="421"/>
      <c r="H682" s="421"/>
      <c r="I682" s="421"/>
      <c r="J682" s="421"/>
      <c r="K682" s="421"/>
      <c r="L682" s="422"/>
    </row>
    <row r="683" spans="2:12">
      <c r="B683" s="421"/>
      <c r="C683" s="421"/>
      <c r="D683" s="421"/>
      <c r="E683" s="422"/>
      <c r="F683" s="421"/>
      <c r="G683" s="421"/>
      <c r="H683" s="421"/>
      <c r="I683" s="421"/>
      <c r="J683" s="421"/>
      <c r="K683" s="421"/>
      <c r="L683" s="422"/>
    </row>
    <row r="684" spans="2:12">
      <c r="B684" s="421"/>
      <c r="C684" s="421"/>
      <c r="D684" s="421"/>
      <c r="E684" s="422"/>
      <c r="F684" s="421"/>
      <c r="G684" s="421"/>
      <c r="H684" s="421"/>
      <c r="I684" s="421"/>
      <c r="J684" s="421"/>
      <c r="K684" s="421"/>
      <c r="L684" s="422"/>
    </row>
    <row r="685" spans="2:12">
      <c r="B685" s="421"/>
      <c r="C685" s="421"/>
      <c r="D685" s="421"/>
      <c r="E685" s="422"/>
      <c r="F685" s="421"/>
      <c r="G685" s="421"/>
      <c r="H685" s="421"/>
      <c r="I685" s="421"/>
      <c r="J685" s="421"/>
      <c r="K685" s="421"/>
      <c r="L685" s="422"/>
    </row>
    <row r="686" spans="2:12">
      <c r="B686" s="421"/>
      <c r="C686" s="421"/>
      <c r="D686" s="421"/>
      <c r="E686" s="422"/>
      <c r="F686" s="421"/>
      <c r="G686" s="421"/>
      <c r="H686" s="421"/>
      <c r="I686" s="421"/>
      <c r="J686" s="421"/>
      <c r="K686" s="421"/>
      <c r="L686" s="422"/>
    </row>
    <row r="687" spans="2:12">
      <c r="B687" s="421"/>
      <c r="C687" s="421"/>
      <c r="D687" s="421"/>
      <c r="E687" s="422"/>
      <c r="F687" s="421"/>
      <c r="G687" s="421"/>
      <c r="H687" s="421"/>
      <c r="I687" s="421"/>
      <c r="J687" s="421"/>
      <c r="K687" s="421"/>
      <c r="L687" s="422"/>
    </row>
    <row r="688" spans="2:12">
      <c r="B688" s="421"/>
      <c r="C688" s="421"/>
      <c r="D688" s="421"/>
      <c r="E688" s="422"/>
      <c r="F688" s="421"/>
      <c r="G688" s="421"/>
      <c r="H688" s="421"/>
      <c r="I688" s="421"/>
      <c r="J688" s="421"/>
      <c r="K688" s="421"/>
      <c r="L688" s="422"/>
    </row>
    <row r="689" spans="2:12">
      <c r="B689" s="421"/>
      <c r="C689" s="421"/>
      <c r="D689" s="421"/>
      <c r="E689" s="422"/>
      <c r="F689" s="421"/>
      <c r="G689" s="421"/>
      <c r="H689" s="421"/>
      <c r="I689" s="421"/>
      <c r="J689" s="421"/>
      <c r="K689" s="421"/>
      <c r="L689" s="422"/>
    </row>
    <row r="690" spans="2:12">
      <c r="B690" s="421"/>
      <c r="C690" s="421"/>
      <c r="D690" s="421"/>
      <c r="E690" s="422"/>
      <c r="F690" s="421"/>
      <c r="G690" s="421"/>
      <c r="H690" s="421"/>
      <c r="I690" s="421"/>
      <c r="J690" s="421"/>
      <c r="K690" s="421"/>
      <c r="L690" s="422"/>
    </row>
    <row r="691" spans="2:12">
      <c r="B691" s="421"/>
      <c r="C691" s="421"/>
      <c r="D691" s="421"/>
      <c r="E691" s="422"/>
      <c r="F691" s="421"/>
      <c r="G691" s="421"/>
      <c r="H691" s="421"/>
      <c r="I691" s="421"/>
      <c r="J691" s="421"/>
      <c r="K691" s="421"/>
      <c r="L691" s="422"/>
    </row>
    <row r="692" spans="2:12">
      <c r="B692" s="421"/>
      <c r="C692" s="421"/>
      <c r="D692" s="421"/>
      <c r="E692" s="422"/>
      <c r="F692" s="421"/>
      <c r="G692" s="421"/>
      <c r="H692" s="421"/>
      <c r="I692" s="421"/>
      <c r="J692" s="421"/>
      <c r="K692" s="421"/>
      <c r="L692" s="422"/>
    </row>
    <row r="693" spans="2:12">
      <c r="B693" s="421"/>
      <c r="C693" s="421"/>
      <c r="D693" s="421"/>
      <c r="E693" s="422"/>
      <c r="F693" s="421"/>
      <c r="G693" s="421"/>
      <c r="H693" s="421"/>
      <c r="I693" s="421"/>
      <c r="J693" s="421"/>
      <c r="K693" s="421"/>
      <c r="L693" s="422"/>
    </row>
    <row r="694" spans="2:12">
      <c r="B694" s="421"/>
      <c r="C694" s="421"/>
      <c r="D694" s="421"/>
      <c r="E694" s="422"/>
      <c r="F694" s="421"/>
      <c r="G694" s="421"/>
      <c r="H694" s="421"/>
      <c r="I694" s="421"/>
      <c r="J694" s="421"/>
      <c r="K694" s="421"/>
      <c r="L694" s="422"/>
    </row>
    <row r="695" spans="2:12">
      <c r="B695" s="421"/>
      <c r="C695" s="421"/>
      <c r="D695" s="421"/>
      <c r="E695" s="422"/>
      <c r="F695" s="421"/>
      <c r="G695" s="421"/>
      <c r="H695" s="421"/>
      <c r="I695" s="421"/>
      <c r="J695" s="421"/>
      <c r="K695" s="421"/>
      <c r="L695" s="422"/>
    </row>
    <row r="696" spans="2:12">
      <c r="B696" s="421"/>
      <c r="C696" s="421"/>
      <c r="D696" s="421"/>
      <c r="E696" s="422"/>
      <c r="F696" s="421"/>
      <c r="G696" s="421"/>
      <c r="H696" s="421"/>
      <c r="I696" s="421"/>
      <c r="J696" s="421"/>
      <c r="K696" s="421"/>
      <c r="L696" s="422"/>
    </row>
    <row r="697" spans="2:12">
      <c r="B697" s="421"/>
      <c r="C697" s="421"/>
      <c r="D697" s="421"/>
      <c r="E697" s="422"/>
      <c r="F697" s="421"/>
      <c r="G697" s="421"/>
      <c r="H697" s="421"/>
      <c r="I697" s="421"/>
      <c r="J697" s="421"/>
      <c r="K697" s="421"/>
      <c r="L697" s="422"/>
    </row>
    <row r="698" spans="2:12">
      <c r="B698" s="421"/>
      <c r="C698" s="421"/>
      <c r="D698" s="421"/>
      <c r="E698" s="422"/>
      <c r="F698" s="421"/>
      <c r="G698" s="421"/>
      <c r="H698" s="421"/>
      <c r="I698" s="421"/>
      <c r="J698" s="421"/>
      <c r="K698" s="421"/>
      <c r="L698" s="422"/>
    </row>
    <row r="699" spans="2:12">
      <c r="B699" s="421"/>
      <c r="C699" s="421"/>
      <c r="D699" s="421"/>
      <c r="E699" s="422"/>
      <c r="F699" s="421"/>
      <c r="G699" s="421"/>
      <c r="H699" s="421"/>
      <c r="I699" s="421"/>
      <c r="J699" s="421"/>
      <c r="K699" s="421"/>
      <c r="L699" s="422"/>
    </row>
    <row r="700" spans="2:12">
      <c r="B700" s="421"/>
      <c r="C700" s="421"/>
      <c r="D700" s="421"/>
      <c r="E700" s="422"/>
      <c r="F700" s="421"/>
      <c r="G700" s="421"/>
      <c r="H700" s="421"/>
      <c r="I700" s="421"/>
      <c r="J700" s="421"/>
      <c r="K700" s="421"/>
      <c r="L700" s="422"/>
    </row>
    <row r="701" spans="2:12">
      <c r="B701" s="421"/>
      <c r="C701" s="421"/>
      <c r="D701" s="421"/>
      <c r="E701" s="422"/>
      <c r="F701" s="421"/>
      <c r="G701" s="421"/>
      <c r="H701" s="421"/>
      <c r="I701" s="421"/>
      <c r="J701" s="421"/>
      <c r="K701" s="421"/>
      <c r="L701" s="422"/>
    </row>
    <row r="702" spans="2:12">
      <c r="B702" s="421"/>
      <c r="C702" s="421"/>
      <c r="D702" s="421"/>
      <c r="E702" s="422"/>
      <c r="F702" s="421"/>
      <c r="G702" s="421"/>
      <c r="H702" s="421"/>
      <c r="I702" s="421"/>
      <c r="J702" s="421"/>
      <c r="K702" s="421"/>
      <c r="L702" s="422"/>
    </row>
    <row r="703" spans="2:12">
      <c r="B703" s="421"/>
      <c r="C703" s="421"/>
      <c r="D703" s="421"/>
      <c r="E703" s="422"/>
      <c r="F703" s="421"/>
      <c r="G703" s="421"/>
      <c r="H703" s="421"/>
      <c r="I703" s="421"/>
      <c r="J703" s="421"/>
      <c r="K703" s="421"/>
      <c r="L703" s="422"/>
    </row>
    <row r="704" spans="2:12">
      <c r="B704" s="421"/>
      <c r="C704" s="421"/>
      <c r="D704" s="421"/>
      <c r="E704" s="422"/>
      <c r="F704" s="421"/>
      <c r="G704" s="421"/>
      <c r="H704" s="421"/>
      <c r="I704" s="421"/>
      <c r="J704" s="421"/>
      <c r="K704" s="421"/>
      <c r="L704" s="422"/>
    </row>
    <row r="705" spans="2:12">
      <c r="B705" s="421"/>
      <c r="C705" s="421"/>
      <c r="D705" s="421"/>
      <c r="E705" s="422"/>
      <c r="F705" s="421"/>
      <c r="G705" s="421"/>
      <c r="H705" s="421"/>
      <c r="I705" s="421"/>
      <c r="J705" s="421"/>
      <c r="K705" s="421"/>
      <c r="L705" s="422"/>
    </row>
    <row r="706" spans="2:12">
      <c r="B706" s="421"/>
      <c r="C706" s="421"/>
      <c r="D706" s="421"/>
      <c r="E706" s="422"/>
      <c r="F706" s="421"/>
      <c r="G706" s="421"/>
      <c r="H706" s="421"/>
      <c r="I706" s="421"/>
      <c r="J706" s="421"/>
      <c r="K706" s="421"/>
      <c r="L706" s="422"/>
    </row>
    <row r="707" spans="2:12">
      <c r="B707" s="421"/>
      <c r="C707" s="421"/>
      <c r="D707" s="421"/>
      <c r="E707" s="422"/>
      <c r="F707" s="421"/>
      <c r="G707" s="421"/>
      <c r="H707" s="421"/>
      <c r="I707" s="421"/>
      <c r="J707" s="421"/>
      <c r="K707" s="421"/>
      <c r="L707" s="422"/>
    </row>
    <row r="708" spans="2:12">
      <c r="B708" s="421"/>
      <c r="C708" s="421"/>
      <c r="D708" s="421"/>
      <c r="E708" s="422"/>
      <c r="F708" s="421"/>
      <c r="G708" s="421"/>
      <c r="H708" s="421"/>
      <c r="I708" s="421"/>
      <c r="J708" s="421"/>
      <c r="K708" s="421"/>
      <c r="L708" s="422"/>
    </row>
    <row r="709" spans="2:12">
      <c r="B709" s="421"/>
      <c r="C709" s="421"/>
      <c r="D709" s="421"/>
      <c r="E709" s="422"/>
      <c r="F709" s="421"/>
      <c r="G709" s="421"/>
      <c r="H709" s="421"/>
      <c r="I709" s="421"/>
      <c r="J709" s="421"/>
      <c r="K709" s="421"/>
      <c r="L709" s="422"/>
    </row>
    <row r="710" spans="2:12">
      <c r="B710" s="421"/>
      <c r="C710" s="421"/>
      <c r="D710" s="421"/>
      <c r="E710" s="422"/>
      <c r="F710" s="421"/>
      <c r="G710" s="421"/>
      <c r="H710" s="421"/>
      <c r="I710" s="421"/>
      <c r="J710" s="421"/>
      <c r="K710" s="421"/>
      <c r="L710" s="422"/>
    </row>
    <row r="711" spans="2:12">
      <c r="B711" s="421"/>
      <c r="C711" s="421"/>
      <c r="D711" s="421"/>
      <c r="E711" s="422"/>
      <c r="F711" s="421"/>
      <c r="G711" s="421"/>
      <c r="H711" s="421"/>
      <c r="I711" s="421"/>
      <c r="J711" s="421"/>
      <c r="K711" s="421"/>
      <c r="L711" s="422"/>
    </row>
    <row r="712" spans="2:12">
      <c r="B712" s="421"/>
      <c r="C712" s="421"/>
      <c r="D712" s="421"/>
      <c r="E712" s="422"/>
      <c r="F712" s="421"/>
      <c r="G712" s="421"/>
      <c r="H712" s="421"/>
      <c r="I712" s="421"/>
      <c r="J712" s="421"/>
      <c r="K712" s="421"/>
      <c r="L712" s="422"/>
    </row>
    <row r="713" spans="2:12">
      <c r="B713" s="421"/>
      <c r="C713" s="421"/>
      <c r="D713" s="421"/>
      <c r="E713" s="422"/>
      <c r="F713" s="421"/>
      <c r="G713" s="421"/>
      <c r="H713" s="421"/>
      <c r="I713" s="421"/>
      <c r="J713" s="421"/>
      <c r="K713" s="421"/>
      <c r="L713" s="422"/>
    </row>
    <row r="714" spans="2:12">
      <c r="B714" s="421"/>
      <c r="C714" s="421"/>
      <c r="D714" s="421"/>
      <c r="E714" s="422"/>
      <c r="F714" s="421"/>
      <c r="G714" s="421"/>
      <c r="H714" s="421"/>
      <c r="I714" s="421"/>
      <c r="J714" s="421"/>
      <c r="K714" s="421"/>
      <c r="L714" s="422"/>
    </row>
    <row r="715" spans="2:12">
      <c r="B715" s="421"/>
      <c r="C715" s="421"/>
      <c r="D715" s="421"/>
      <c r="E715" s="422"/>
      <c r="F715" s="421"/>
      <c r="G715" s="421"/>
      <c r="H715" s="421"/>
      <c r="I715" s="421"/>
      <c r="J715" s="421"/>
      <c r="K715" s="421"/>
      <c r="L715" s="422"/>
    </row>
    <row r="716" spans="2:12">
      <c r="B716" s="421"/>
      <c r="C716" s="421"/>
      <c r="D716" s="421"/>
      <c r="E716" s="422"/>
      <c r="F716" s="421"/>
      <c r="G716" s="421"/>
      <c r="H716" s="421"/>
      <c r="I716" s="421"/>
      <c r="J716" s="421"/>
      <c r="K716" s="421"/>
      <c r="L716" s="422"/>
    </row>
    <row r="717" spans="2:12">
      <c r="B717" s="421"/>
      <c r="C717" s="421"/>
      <c r="D717" s="421"/>
      <c r="E717" s="422"/>
      <c r="F717" s="421"/>
      <c r="G717" s="421"/>
      <c r="H717" s="421"/>
      <c r="I717" s="421"/>
      <c r="J717" s="421"/>
      <c r="K717" s="421"/>
      <c r="L717" s="422"/>
    </row>
    <row r="718" spans="2:12">
      <c r="B718" s="421"/>
      <c r="C718" s="421"/>
      <c r="D718" s="421"/>
      <c r="E718" s="422"/>
      <c r="F718" s="421"/>
      <c r="G718" s="421"/>
      <c r="H718" s="421"/>
      <c r="I718" s="421"/>
      <c r="J718" s="421"/>
      <c r="K718" s="421"/>
      <c r="L718" s="422"/>
    </row>
    <row r="719" spans="2:12">
      <c r="B719" s="421"/>
      <c r="C719" s="421"/>
      <c r="D719" s="421"/>
      <c r="E719" s="422"/>
      <c r="F719" s="421"/>
      <c r="G719" s="421"/>
      <c r="H719" s="421"/>
      <c r="I719" s="421"/>
      <c r="J719" s="421"/>
      <c r="K719" s="421"/>
      <c r="L719" s="422"/>
    </row>
    <row r="720" spans="2:12">
      <c r="B720" s="421"/>
      <c r="C720" s="421"/>
      <c r="D720" s="421"/>
      <c r="E720" s="422"/>
      <c r="F720" s="421"/>
      <c r="G720" s="421"/>
      <c r="H720" s="421"/>
      <c r="I720" s="421"/>
      <c r="J720" s="421"/>
      <c r="K720" s="421"/>
      <c r="L720" s="422"/>
    </row>
    <row r="721" spans="2:12">
      <c r="B721" s="421"/>
      <c r="C721" s="421"/>
      <c r="D721" s="421"/>
      <c r="E721" s="422"/>
      <c r="F721" s="421"/>
      <c r="G721" s="421"/>
      <c r="H721" s="421"/>
      <c r="I721" s="421"/>
      <c r="J721" s="421"/>
      <c r="K721" s="421"/>
      <c r="L721" s="422"/>
    </row>
    <row r="722" spans="2:12">
      <c r="B722" s="421"/>
      <c r="C722" s="421"/>
      <c r="D722" s="421"/>
      <c r="E722" s="422"/>
      <c r="F722" s="421"/>
      <c r="G722" s="421"/>
      <c r="H722" s="421"/>
      <c r="I722" s="421"/>
      <c r="J722" s="421"/>
      <c r="K722" s="421"/>
      <c r="L722" s="422"/>
    </row>
    <row r="723" spans="2:12">
      <c r="B723" s="421"/>
      <c r="C723" s="421"/>
      <c r="D723" s="421"/>
      <c r="E723" s="422"/>
      <c r="F723" s="421"/>
      <c r="G723" s="421"/>
      <c r="H723" s="421"/>
      <c r="I723" s="421"/>
      <c r="J723" s="421"/>
      <c r="K723" s="421"/>
      <c r="L723" s="422"/>
    </row>
    <row r="724" spans="2:12">
      <c r="B724" s="421"/>
      <c r="C724" s="421"/>
      <c r="D724" s="421"/>
      <c r="E724" s="422"/>
      <c r="F724" s="421"/>
      <c r="G724" s="421"/>
      <c r="H724" s="421"/>
      <c r="I724" s="421"/>
      <c r="J724" s="421"/>
      <c r="K724" s="421"/>
      <c r="L724" s="422"/>
    </row>
    <row r="725" spans="2:12">
      <c r="B725" s="421"/>
      <c r="C725" s="421"/>
      <c r="D725" s="421"/>
      <c r="E725" s="422"/>
      <c r="F725" s="421"/>
      <c r="G725" s="421"/>
      <c r="H725" s="421"/>
      <c r="I725" s="421"/>
      <c r="J725" s="421"/>
      <c r="K725" s="421"/>
      <c r="L725" s="422"/>
    </row>
    <row r="726" spans="2:12">
      <c r="B726" s="421"/>
      <c r="C726" s="421"/>
      <c r="D726" s="421"/>
      <c r="E726" s="422"/>
      <c r="F726" s="421"/>
      <c r="G726" s="421"/>
      <c r="H726" s="421"/>
      <c r="I726" s="421"/>
      <c r="J726" s="421"/>
      <c r="K726" s="421"/>
      <c r="L726" s="422"/>
    </row>
    <row r="727" spans="2:12">
      <c r="B727" s="421"/>
      <c r="C727" s="421"/>
      <c r="D727" s="421"/>
      <c r="E727" s="422"/>
      <c r="F727" s="421"/>
      <c r="G727" s="421"/>
      <c r="H727" s="421"/>
      <c r="I727" s="421"/>
      <c r="J727" s="421"/>
      <c r="K727" s="421"/>
      <c r="L727" s="422"/>
    </row>
    <row r="728" spans="2:12">
      <c r="B728" s="421"/>
      <c r="C728" s="421"/>
      <c r="D728" s="421"/>
      <c r="E728" s="422"/>
      <c r="F728" s="421"/>
      <c r="G728" s="421"/>
      <c r="H728" s="421"/>
      <c r="I728" s="421"/>
      <c r="J728" s="421"/>
      <c r="K728" s="421"/>
      <c r="L728" s="422"/>
    </row>
    <row r="729" spans="2:12">
      <c r="B729" s="421"/>
      <c r="C729" s="421"/>
      <c r="D729" s="421"/>
      <c r="E729" s="422"/>
      <c r="F729" s="421"/>
      <c r="G729" s="421"/>
      <c r="H729" s="421"/>
      <c r="I729" s="421"/>
      <c r="J729" s="421"/>
      <c r="K729" s="421"/>
      <c r="L729" s="422"/>
    </row>
    <row r="730" spans="2:12">
      <c r="B730" s="421"/>
      <c r="C730" s="421"/>
      <c r="D730" s="421"/>
      <c r="E730" s="422"/>
      <c r="F730" s="421"/>
      <c r="G730" s="421"/>
      <c r="H730" s="421"/>
      <c r="I730" s="421"/>
      <c r="J730" s="421"/>
      <c r="K730" s="421"/>
      <c r="L730" s="422"/>
    </row>
    <row r="731" spans="2:12">
      <c r="B731" s="421"/>
      <c r="C731" s="421"/>
      <c r="D731" s="421"/>
      <c r="E731" s="422"/>
      <c r="F731" s="421"/>
      <c r="G731" s="421"/>
      <c r="H731" s="421"/>
      <c r="I731" s="421"/>
      <c r="J731" s="421"/>
      <c r="K731" s="421"/>
      <c r="L731" s="422"/>
    </row>
    <row r="732" spans="2:12">
      <c r="B732" s="421"/>
      <c r="C732" s="421"/>
      <c r="D732" s="421"/>
      <c r="E732" s="422"/>
      <c r="F732" s="421"/>
      <c r="G732" s="421"/>
      <c r="H732" s="421"/>
      <c r="I732" s="421"/>
      <c r="J732" s="421"/>
      <c r="K732" s="421"/>
      <c r="L732" s="422"/>
    </row>
    <row r="733" spans="2:12">
      <c r="B733" s="421"/>
      <c r="C733" s="421"/>
      <c r="D733" s="421"/>
      <c r="E733" s="422"/>
      <c r="F733" s="421"/>
      <c r="G733" s="421"/>
      <c r="H733" s="421"/>
      <c r="I733" s="421"/>
      <c r="J733" s="421"/>
      <c r="K733" s="421"/>
      <c r="L733" s="422"/>
    </row>
    <row r="734" spans="2:12">
      <c r="B734" s="421"/>
      <c r="C734" s="421"/>
      <c r="D734" s="421"/>
      <c r="E734" s="422"/>
      <c r="F734" s="421"/>
      <c r="G734" s="421"/>
      <c r="H734" s="421"/>
      <c r="I734" s="421"/>
      <c r="J734" s="421"/>
      <c r="K734" s="421"/>
      <c r="L734" s="422"/>
    </row>
    <row r="735" spans="2:12">
      <c r="B735" s="421"/>
      <c r="C735" s="421"/>
      <c r="D735" s="421"/>
      <c r="E735" s="422"/>
      <c r="F735" s="421"/>
      <c r="G735" s="421"/>
      <c r="H735" s="421"/>
      <c r="I735" s="421"/>
      <c r="J735" s="421"/>
      <c r="K735" s="421"/>
      <c r="L735" s="422"/>
    </row>
    <row r="736" spans="2:12">
      <c r="B736" s="421"/>
      <c r="C736" s="421"/>
      <c r="D736" s="421"/>
      <c r="E736" s="422"/>
      <c r="F736" s="421"/>
      <c r="G736" s="421"/>
      <c r="H736" s="421"/>
      <c r="I736" s="421"/>
      <c r="J736" s="421"/>
      <c r="K736" s="421"/>
      <c r="L736" s="422"/>
    </row>
    <row r="737" spans="2:12">
      <c r="B737" s="421"/>
      <c r="C737" s="421"/>
      <c r="D737" s="421"/>
      <c r="E737" s="422"/>
      <c r="F737" s="421"/>
      <c r="G737" s="421"/>
      <c r="H737" s="421"/>
      <c r="I737" s="421"/>
      <c r="J737" s="421"/>
      <c r="K737" s="421"/>
      <c r="L737" s="422"/>
    </row>
    <row r="738" spans="2:12">
      <c r="B738" s="421"/>
      <c r="C738" s="421"/>
      <c r="D738" s="421"/>
      <c r="E738" s="422"/>
      <c r="F738" s="421"/>
      <c r="G738" s="421"/>
      <c r="H738" s="421"/>
      <c r="I738" s="421"/>
      <c r="J738" s="421"/>
      <c r="K738" s="421"/>
      <c r="L738" s="422"/>
    </row>
    <row r="739" spans="2:12">
      <c r="B739" s="421"/>
      <c r="C739" s="421"/>
      <c r="D739" s="421"/>
      <c r="E739" s="422"/>
      <c r="F739" s="421"/>
      <c r="G739" s="421"/>
      <c r="H739" s="421"/>
      <c r="I739" s="421"/>
      <c r="J739" s="421"/>
      <c r="K739" s="421"/>
      <c r="L739" s="422"/>
    </row>
    <row r="740" spans="2:12">
      <c r="B740" s="421"/>
      <c r="C740" s="421"/>
      <c r="D740" s="421"/>
      <c r="E740" s="422"/>
      <c r="F740" s="421"/>
      <c r="G740" s="421"/>
      <c r="H740" s="421"/>
      <c r="I740" s="421"/>
      <c r="J740" s="421"/>
      <c r="K740" s="421"/>
      <c r="L740" s="422"/>
    </row>
    <row r="741" spans="2:12">
      <c r="B741" s="421"/>
      <c r="C741" s="421"/>
      <c r="D741" s="421"/>
      <c r="E741" s="422"/>
      <c r="F741" s="421"/>
      <c r="G741" s="421"/>
      <c r="H741" s="421"/>
      <c r="I741" s="421"/>
      <c r="J741" s="421"/>
      <c r="K741" s="421"/>
      <c r="L741" s="422"/>
    </row>
    <row r="742" spans="2:12">
      <c r="B742" s="421"/>
      <c r="C742" s="421"/>
      <c r="D742" s="421"/>
      <c r="E742" s="422"/>
      <c r="F742" s="421"/>
      <c r="G742" s="421"/>
      <c r="H742" s="421"/>
      <c r="I742" s="421"/>
      <c r="J742" s="421"/>
      <c r="K742" s="421"/>
      <c r="L742" s="422"/>
    </row>
    <row r="743" spans="2:12">
      <c r="B743" s="421"/>
      <c r="C743" s="421"/>
      <c r="D743" s="421"/>
      <c r="E743" s="422"/>
      <c r="F743" s="421"/>
      <c r="G743" s="421"/>
      <c r="H743" s="421"/>
      <c r="I743" s="421"/>
      <c r="J743" s="421"/>
      <c r="K743" s="421"/>
      <c r="L743" s="422"/>
    </row>
    <row r="744" spans="2:12">
      <c r="B744" s="421"/>
      <c r="C744" s="421"/>
      <c r="D744" s="421"/>
      <c r="E744" s="422"/>
      <c r="F744" s="421"/>
      <c r="G744" s="421"/>
      <c r="H744" s="421"/>
      <c r="I744" s="421"/>
      <c r="J744" s="421"/>
      <c r="K744" s="421"/>
      <c r="L744" s="422"/>
    </row>
    <row r="745" spans="2:12">
      <c r="B745" s="421"/>
      <c r="C745" s="421"/>
      <c r="D745" s="421"/>
      <c r="E745" s="422"/>
      <c r="F745" s="421"/>
      <c r="G745" s="421"/>
      <c r="H745" s="421"/>
      <c r="I745" s="421"/>
      <c r="J745" s="421"/>
      <c r="K745" s="421"/>
      <c r="L745" s="422"/>
    </row>
    <row r="746" spans="2:12">
      <c r="B746" s="421"/>
      <c r="C746" s="421"/>
      <c r="D746" s="421"/>
      <c r="E746" s="422"/>
      <c r="F746" s="421"/>
      <c r="G746" s="421"/>
      <c r="H746" s="421"/>
      <c r="I746" s="421"/>
      <c r="J746" s="421"/>
      <c r="K746" s="421"/>
      <c r="L746" s="422"/>
    </row>
    <row r="747" spans="2:12">
      <c r="B747" s="421"/>
      <c r="C747" s="421"/>
      <c r="D747" s="421"/>
      <c r="E747" s="422"/>
      <c r="F747" s="421"/>
      <c r="G747" s="421"/>
      <c r="H747" s="421"/>
      <c r="I747" s="421"/>
      <c r="J747" s="421"/>
      <c r="K747" s="421"/>
      <c r="L747" s="421"/>
    </row>
    <row r="748" spans="2:12">
      <c r="B748" s="421"/>
      <c r="C748" s="421"/>
      <c r="D748" s="421"/>
      <c r="E748" s="422"/>
      <c r="F748" s="421"/>
      <c r="G748" s="421"/>
      <c r="H748" s="421"/>
      <c r="I748" s="421"/>
      <c r="J748" s="421"/>
      <c r="K748" s="421"/>
      <c r="L748" s="421"/>
    </row>
    <row r="749" spans="2:12">
      <c r="B749" s="421"/>
      <c r="C749" s="421"/>
      <c r="D749" s="421"/>
      <c r="E749" s="422"/>
      <c r="F749" s="421"/>
      <c r="G749" s="421"/>
      <c r="H749" s="421"/>
      <c r="I749" s="421"/>
      <c r="J749" s="421"/>
      <c r="K749" s="421"/>
      <c r="L749" s="421"/>
    </row>
    <row r="750" spans="2:12">
      <c r="B750" s="421"/>
      <c r="C750" s="421"/>
      <c r="D750" s="421"/>
      <c r="E750" s="422"/>
      <c r="F750" s="421"/>
      <c r="G750" s="421"/>
      <c r="H750" s="421"/>
      <c r="I750" s="421"/>
      <c r="J750" s="421"/>
      <c r="K750" s="421"/>
      <c r="L750" s="421"/>
    </row>
    <row r="751" spans="2:12">
      <c r="B751" s="421"/>
      <c r="C751" s="421"/>
      <c r="D751" s="421"/>
      <c r="E751" s="422"/>
      <c r="F751" s="421"/>
      <c r="G751" s="421"/>
      <c r="H751" s="421"/>
      <c r="I751" s="421"/>
      <c r="J751" s="421"/>
      <c r="K751" s="421"/>
      <c r="L751" s="421"/>
    </row>
    <row r="752" spans="2:12">
      <c r="B752" s="421"/>
      <c r="C752" s="421"/>
      <c r="D752" s="421"/>
      <c r="E752" s="422"/>
      <c r="F752" s="421"/>
      <c r="G752" s="421"/>
      <c r="H752" s="421"/>
      <c r="I752" s="421"/>
      <c r="J752" s="421"/>
      <c r="K752" s="421"/>
      <c r="L752" s="421"/>
    </row>
    <row r="753" spans="2:12">
      <c r="B753" s="421"/>
      <c r="C753" s="421"/>
      <c r="D753" s="421"/>
      <c r="E753" s="422"/>
      <c r="F753" s="421"/>
      <c r="G753" s="421"/>
      <c r="H753" s="421"/>
      <c r="I753" s="421"/>
      <c r="J753" s="421"/>
      <c r="K753" s="421"/>
      <c r="L753" s="421"/>
    </row>
    <row r="754" spans="2:12">
      <c r="B754" s="421"/>
      <c r="C754" s="421"/>
      <c r="D754" s="421"/>
      <c r="E754" s="422"/>
      <c r="F754" s="421"/>
      <c r="G754" s="421"/>
      <c r="H754" s="421"/>
      <c r="I754" s="421"/>
      <c r="J754" s="421"/>
      <c r="K754" s="421"/>
      <c r="L754" s="421"/>
    </row>
    <row r="755" spans="2:12">
      <c r="B755" s="421"/>
      <c r="C755" s="421"/>
      <c r="D755" s="421"/>
      <c r="E755" s="422"/>
      <c r="F755" s="421"/>
      <c r="G755" s="421"/>
      <c r="H755" s="421"/>
      <c r="I755" s="421"/>
      <c r="J755" s="421"/>
      <c r="K755" s="421"/>
      <c r="L755" s="421"/>
    </row>
    <row r="756" spans="2:12">
      <c r="B756" s="421"/>
      <c r="C756" s="421"/>
      <c r="D756" s="421"/>
      <c r="E756" s="422"/>
      <c r="F756" s="421"/>
      <c r="G756" s="421"/>
      <c r="H756" s="421"/>
      <c r="I756" s="421"/>
      <c r="J756" s="421"/>
      <c r="K756" s="421"/>
      <c r="L756" s="421"/>
    </row>
    <row r="757" spans="2:12">
      <c r="B757" s="421"/>
      <c r="C757" s="421"/>
      <c r="D757" s="421"/>
      <c r="E757" s="422"/>
      <c r="F757" s="421"/>
      <c r="G757" s="421"/>
      <c r="H757" s="421"/>
      <c r="I757" s="421"/>
      <c r="J757" s="421"/>
      <c r="K757" s="421"/>
      <c r="L757" s="421"/>
    </row>
    <row r="758" spans="2:12">
      <c r="B758" s="421"/>
      <c r="C758" s="421"/>
      <c r="D758" s="421"/>
      <c r="E758" s="422"/>
      <c r="F758" s="421"/>
      <c r="G758" s="421"/>
      <c r="H758" s="421"/>
      <c r="I758" s="421"/>
      <c r="J758" s="421"/>
      <c r="K758" s="421"/>
      <c r="L758" s="421"/>
    </row>
    <row r="759" spans="2:12">
      <c r="B759" s="421"/>
      <c r="C759" s="421"/>
      <c r="D759" s="421"/>
      <c r="E759" s="422"/>
      <c r="F759" s="421"/>
      <c r="G759" s="421"/>
      <c r="H759" s="421"/>
      <c r="I759" s="421"/>
      <c r="J759" s="421"/>
      <c r="K759" s="421"/>
      <c r="L759" s="421"/>
    </row>
    <row r="760" spans="2:12">
      <c r="B760" s="421"/>
      <c r="C760" s="421"/>
      <c r="D760" s="421"/>
      <c r="E760" s="422"/>
      <c r="F760" s="421"/>
      <c r="G760" s="421"/>
      <c r="H760" s="421"/>
      <c r="I760" s="421"/>
      <c r="J760" s="421"/>
      <c r="K760" s="421"/>
      <c r="L760" s="421"/>
    </row>
    <row r="761" spans="2:12">
      <c r="B761" s="421"/>
      <c r="C761" s="421"/>
      <c r="D761" s="421"/>
      <c r="E761" s="422"/>
      <c r="F761" s="421"/>
      <c r="G761" s="421"/>
      <c r="H761" s="421"/>
      <c r="I761" s="421"/>
      <c r="J761" s="421"/>
      <c r="K761" s="421"/>
      <c r="L761" s="421"/>
    </row>
    <row r="762" spans="2:12">
      <c r="B762" s="421"/>
      <c r="C762" s="421"/>
      <c r="D762" s="421"/>
      <c r="E762" s="422"/>
      <c r="F762" s="421"/>
      <c r="G762" s="421"/>
      <c r="H762" s="421"/>
      <c r="I762" s="421"/>
      <c r="J762" s="421"/>
      <c r="K762" s="421"/>
      <c r="L762" s="421"/>
    </row>
    <row r="763" spans="2:12">
      <c r="B763" s="421"/>
      <c r="C763" s="421"/>
      <c r="D763" s="421"/>
      <c r="E763" s="422"/>
      <c r="F763" s="421"/>
      <c r="G763" s="421"/>
      <c r="H763" s="421"/>
      <c r="I763" s="421"/>
      <c r="J763" s="421"/>
      <c r="K763" s="421"/>
      <c r="L763" s="421"/>
    </row>
    <row r="764" spans="2:12">
      <c r="B764" s="421"/>
      <c r="C764" s="421"/>
      <c r="D764" s="421"/>
      <c r="E764" s="422"/>
      <c r="F764" s="421"/>
      <c r="G764" s="421"/>
      <c r="H764" s="421"/>
      <c r="I764" s="421"/>
      <c r="J764" s="421"/>
      <c r="K764" s="421"/>
      <c r="L764" s="421"/>
    </row>
    <row r="765" spans="2:12">
      <c r="B765" s="421"/>
      <c r="C765" s="421"/>
      <c r="D765" s="421"/>
      <c r="E765" s="422"/>
      <c r="F765" s="421"/>
      <c r="G765" s="421"/>
      <c r="H765" s="421"/>
      <c r="I765" s="421"/>
      <c r="J765" s="421"/>
      <c r="K765" s="421"/>
      <c r="L765" s="421"/>
    </row>
    <row r="766" spans="2:12">
      <c r="B766" s="421"/>
      <c r="C766" s="421"/>
      <c r="D766" s="421"/>
      <c r="E766" s="422"/>
      <c r="F766" s="421"/>
      <c r="G766" s="421"/>
      <c r="H766" s="421"/>
      <c r="I766" s="421"/>
      <c r="J766" s="421"/>
      <c r="K766" s="421"/>
      <c r="L766" s="421"/>
    </row>
    <row r="767" spans="2:12">
      <c r="B767" s="421"/>
      <c r="C767" s="421"/>
      <c r="D767" s="421"/>
      <c r="E767" s="422"/>
      <c r="F767" s="421"/>
      <c r="G767" s="421"/>
      <c r="H767" s="421"/>
      <c r="I767" s="421"/>
      <c r="J767" s="421"/>
      <c r="K767" s="421"/>
      <c r="L767" s="421"/>
    </row>
    <row r="768" spans="2:12">
      <c r="B768" s="421"/>
      <c r="C768" s="421"/>
      <c r="D768" s="421"/>
      <c r="E768" s="422"/>
      <c r="F768" s="421"/>
      <c r="G768" s="421"/>
      <c r="H768" s="421"/>
      <c r="I768" s="421"/>
      <c r="J768" s="421"/>
      <c r="K768" s="421"/>
      <c r="L768" s="421"/>
    </row>
    <row r="769" spans="2:12">
      <c r="B769" s="421"/>
      <c r="C769" s="421"/>
      <c r="D769" s="421"/>
      <c r="E769" s="422"/>
      <c r="F769" s="421"/>
      <c r="G769" s="421"/>
      <c r="H769" s="421"/>
      <c r="I769" s="421"/>
      <c r="J769" s="421"/>
      <c r="K769" s="421"/>
      <c r="L769" s="421"/>
    </row>
    <row r="770" spans="2:12">
      <c r="B770" s="421"/>
      <c r="C770" s="421"/>
      <c r="D770" s="421"/>
      <c r="E770" s="422"/>
      <c r="F770" s="421"/>
      <c r="G770" s="421"/>
      <c r="H770" s="421"/>
      <c r="I770" s="421"/>
      <c r="J770" s="421"/>
      <c r="K770" s="421"/>
      <c r="L770" s="421"/>
    </row>
    <row r="771" spans="2:12">
      <c r="B771" s="421"/>
      <c r="C771" s="421"/>
      <c r="D771" s="421"/>
      <c r="E771" s="422"/>
      <c r="F771" s="421"/>
      <c r="G771" s="421"/>
      <c r="H771" s="421"/>
      <c r="I771" s="421"/>
      <c r="J771" s="421"/>
      <c r="K771" s="421"/>
      <c r="L771" s="421"/>
    </row>
    <row r="772" spans="2:12">
      <c r="B772" s="421"/>
      <c r="C772" s="421"/>
      <c r="D772" s="421"/>
      <c r="E772" s="422"/>
      <c r="F772" s="421"/>
      <c r="G772" s="421"/>
      <c r="H772" s="421"/>
      <c r="I772" s="421"/>
      <c r="J772" s="421"/>
      <c r="K772" s="421"/>
      <c r="L772" s="421"/>
    </row>
    <row r="773" spans="2:12">
      <c r="B773" s="421"/>
      <c r="C773" s="421"/>
      <c r="D773" s="421"/>
      <c r="E773" s="422"/>
      <c r="F773" s="421"/>
      <c r="G773" s="421"/>
      <c r="H773" s="421"/>
      <c r="I773" s="421"/>
      <c r="J773" s="421"/>
      <c r="K773" s="421"/>
      <c r="L773" s="421"/>
    </row>
    <row r="774" spans="2:12">
      <c r="B774" s="421"/>
      <c r="C774" s="421"/>
      <c r="D774" s="421"/>
      <c r="E774" s="422"/>
      <c r="F774" s="421"/>
      <c r="G774" s="421"/>
      <c r="H774" s="421"/>
      <c r="I774" s="421"/>
      <c r="J774" s="421"/>
      <c r="K774" s="421"/>
      <c r="L774" s="421"/>
    </row>
    <row r="775" spans="2:12">
      <c r="B775" s="421"/>
      <c r="C775" s="421"/>
      <c r="D775" s="421"/>
      <c r="E775" s="422"/>
      <c r="F775" s="421"/>
      <c r="G775" s="421"/>
      <c r="H775" s="421"/>
      <c r="I775" s="421"/>
      <c r="J775" s="421"/>
      <c r="K775" s="421"/>
      <c r="L775" s="421"/>
    </row>
    <row r="776" spans="2:12">
      <c r="B776" s="421"/>
      <c r="C776" s="421"/>
      <c r="D776" s="421"/>
      <c r="E776" s="422"/>
      <c r="F776" s="421"/>
      <c r="G776" s="421"/>
      <c r="H776" s="421"/>
      <c r="I776" s="421"/>
      <c r="J776" s="421"/>
      <c r="K776" s="421"/>
      <c r="L776" s="421"/>
    </row>
    <row r="777" spans="2:12">
      <c r="B777" s="421"/>
      <c r="C777" s="421"/>
      <c r="D777" s="421"/>
      <c r="E777" s="422"/>
      <c r="F777" s="421"/>
      <c r="G777" s="421"/>
      <c r="H777" s="421"/>
      <c r="I777" s="421"/>
      <c r="J777" s="421"/>
      <c r="K777" s="421"/>
      <c r="L777" s="421"/>
    </row>
    <row r="778" spans="2:12">
      <c r="B778" s="421"/>
      <c r="C778" s="421"/>
      <c r="D778" s="421"/>
      <c r="E778" s="422"/>
      <c r="F778" s="421"/>
      <c r="G778" s="421"/>
      <c r="H778" s="421"/>
      <c r="I778" s="421"/>
      <c r="J778" s="421"/>
      <c r="K778" s="421"/>
      <c r="L778" s="421"/>
    </row>
    <row r="779" spans="2:12">
      <c r="B779" s="421"/>
      <c r="C779" s="421"/>
      <c r="D779" s="421"/>
      <c r="E779" s="422"/>
      <c r="F779" s="421"/>
      <c r="G779" s="421"/>
      <c r="H779" s="421"/>
      <c r="I779" s="421"/>
      <c r="J779" s="421"/>
      <c r="K779" s="421"/>
      <c r="L779" s="421"/>
    </row>
    <row r="780" spans="2:12">
      <c r="B780" s="421"/>
      <c r="C780" s="421"/>
      <c r="D780" s="421"/>
      <c r="E780" s="422"/>
      <c r="F780" s="421"/>
      <c r="G780" s="421"/>
      <c r="H780" s="421"/>
      <c r="I780" s="421"/>
      <c r="J780" s="421"/>
      <c r="K780" s="421"/>
      <c r="L780" s="421"/>
    </row>
    <row r="781" spans="2:12">
      <c r="B781" s="421"/>
      <c r="C781" s="421"/>
      <c r="D781" s="421"/>
      <c r="E781" s="422"/>
      <c r="F781" s="421"/>
      <c r="G781" s="421"/>
      <c r="H781" s="421"/>
      <c r="I781" s="421"/>
      <c r="J781" s="421"/>
      <c r="K781" s="421"/>
      <c r="L781" s="421"/>
    </row>
    <row r="782" spans="2:12">
      <c r="B782" s="421"/>
      <c r="C782" s="421"/>
      <c r="D782" s="421"/>
      <c r="E782" s="422"/>
      <c r="F782" s="421"/>
      <c r="G782" s="421"/>
      <c r="H782" s="421"/>
      <c r="I782" s="421"/>
      <c r="J782" s="421"/>
      <c r="K782" s="421"/>
      <c r="L782" s="421"/>
    </row>
    <row r="783" spans="2:12">
      <c r="B783" s="421"/>
      <c r="C783" s="421"/>
      <c r="D783" s="421"/>
      <c r="E783" s="422"/>
      <c r="F783" s="421"/>
      <c r="G783" s="421"/>
      <c r="H783" s="421"/>
      <c r="I783" s="421"/>
      <c r="J783" s="421"/>
      <c r="K783" s="421"/>
      <c r="L783" s="421"/>
    </row>
    <row r="784" spans="2:12">
      <c r="B784" s="421"/>
      <c r="C784" s="421"/>
      <c r="D784" s="421"/>
      <c r="E784" s="422"/>
      <c r="F784" s="421"/>
      <c r="G784" s="421"/>
      <c r="H784" s="421"/>
      <c r="I784" s="421"/>
      <c r="J784" s="421"/>
      <c r="K784" s="421"/>
      <c r="L784" s="421"/>
    </row>
    <row r="785" spans="2:12">
      <c r="B785" s="421"/>
      <c r="C785" s="421"/>
      <c r="D785" s="421"/>
      <c r="E785" s="422"/>
      <c r="F785" s="421"/>
      <c r="G785" s="421"/>
      <c r="H785" s="421"/>
      <c r="I785" s="421"/>
      <c r="J785" s="421"/>
      <c r="K785" s="421"/>
      <c r="L785" s="421"/>
    </row>
    <row r="786" spans="2:12">
      <c r="B786" s="421"/>
      <c r="C786" s="421"/>
      <c r="D786" s="421"/>
      <c r="E786" s="422"/>
      <c r="F786" s="421"/>
      <c r="G786" s="421"/>
      <c r="H786" s="421"/>
      <c r="I786" s="421"/>
      <c r="J786" s="421"/>
      <c r="K786" s="421"/>
      <c r="L786" s="421"/>
    </row>
    <row r="787" spans="2:12">
      <c r="B787" s="421"/>
      <c r="C787" s="421"/>
      <c r="D787" s="421"/>
      <c r="E787" s="422"/>
      <c r="F787" s="421"/>
      <c r="G787" s="421"/>
      <c r="H787" s="421"/>
      <c r="I787" s="421"/>
      <c r="J787" s="421"/>
      <c r="K787" s="421"/>
      <c r="L787" s="421"/>
    </row>
    <row r="788" spans="2:12">
      <c r="B788" s="421"/>
      <c r="C788" s="421"/>
      <c r="D788" s="421"/>
      <c r="E788" s="422"/>
      <c r="F788" s="421"/>
      <c r="G788" s="421"/>
      <c r="H788" s="421"/>
      <c r="I788" s="421"/>
      <c r="J788" s="421"/>
      <c r="K788" s="421"/>
      <c r="L788" s="421"/>
    </row>
    <row r="789" spans="2:12">
      <c r="B789" s="421"/>
      <c r="C789" s="421"/>
      <c r="D789" s="421"/>
      <c r="E789" s="422"/>
      <c r="F789" s="421"/>
      <c r="G789" s="421"/>
      <c r="H789" s="421"/>
      <c r="I789" s="421"/>
      <c r="J789" s="421"/>
      <c r="K789" s="421"/>
      <c r="L789" s="421"/>
    </row>
    <row r="790" spans="2:12">
      <c r="B790" s="421"/>
      <c r="C790" s="421"/>
      <c r="D790" s="421"/>
      <c r="E790" s="422"/>
      <c r="F790" s="421"/>
      <c r="G790" s="421"/>
      <c r="H790" s="421"/>
      <c r="I790" s="421"/>
      <c r="J790" s="421"/>
      <c r="K790" s="421"/>
      <c r="L790" s="421"/>
    </row>
    <row r="791" spans="2:12">
      <c r="B791" s="421"/>
      <c r="C791" s="421"/>
      <c r="D791" s="421"/>
      <c r="E791" s="422"/>
      <c r="F791" s="421"/>
      <c r="G791" s="421"/>
      <c r="H791" s="421"/>
      <c r="I791" s="421"/>
      <c r="J791" s="421"/>
      <c r="K791" s="421"/>
      <c r="L791" s="421"/>
    </row>
    <row r="792" spans="2:12">
      <c r="B792" s="421"/>
      <c r="C792" s="421"/>
      <c r="D792" s="421"/>
      <c r="E792" s="422"/>
      <c r="F792" s="421"/>
      <c r="G792" s="421"/>
      <c r="H792" s="421"/>
      <c r="I792" s="421"/>
      <c r="J792" s="421"/>
      <c r="K792" s="421"/>
      <c r="L792" s="421"/>
    </row>
    <row r="793" spans="2:12">
      <c r="B793" s="421"/>
      <c r="C793" s="421"/>
      <c r="D793" s="421"/>
      <c r="E793" s="422"/>
      <c r="F793" s="421"/>
      <c r="G793" s="421"/>
      <c r="H793" s="421"/>
      <c r="I793" s="421"/>
      <c r="J793" s="421"/>
      <c r="K793" s="421"/>
      <c r="L793" s="421"/>
    </row>
    <row r="794" spans="2:12">
      <c r="B794" s="421"/>
      <c r="C794" s="421"/>
      <c r="D794" s="421"/>
      <c r="E794" s="422"/>
      <c r="F794" s="421"/>
      <c r="G794" s="421"/>
      <c r="H794" s="421"/>
      <c r="I794" s="421"/>
      <c r="J794" s="421"/>
      <c r="K794" s="421"/>
      <c r="L794" s="421"/>
    </row>
    <row r="795" spans="2:12">
      <c r="B795" s="421"/>
      <c r="C795" s="421"/>
      <c r="D795" s="421"/>
      <c r="E795" s="422"/>
      <c r="F795" s="421"/>
      <c r="G795" s="421"/>
      <c r="H795" s="421"/>
      <c r="I795" s="421"/>
      <c r="J795" s="421"/>
      <c r="K795" s="421"/>
      <c r="L795" s="421"/>
    </row>
    <row r="796" spans="2:12">
      <c r="B796" s="421"/>
      <c r="C796" s="421"/>
      <c r="D796" s="421"/>
      <c r="E796" s="422"/>
      <c r="F796" s="421"/>
      <c r="G796" s="421"/>
      <c r="H796" s="421"/>
      <c r="I796" s="421"/>
      <c r="J796" s="421"/>
      <c r="K796" s="421"/>
      <c r="L796" s="421"/>
    </row>
    <row r="797" spans="2:12">
      <c r="B797" s="421"/>
      <c r="C797" s="421"/>
      <c r="D797" s="421"/>
      <c r="E797" s="422"/>
      <c r="F797" s="421"/>
      <c r="G797" s="421"/>
      <c r="H797" s="421"/>
      <c r="I797" s="421"/>
      <c r="J797" s="421"/>
      <c r="K797" s="421"/>
      <c r="L797" s="421"/>
    </row>
    <row r="798" spans="2:12">
      <c r="B798" s="421"/>
      <c r="C798" s="421"/>
      <c r="D798" s="421"/>
      <c r="E798" s="422"/>
      <c r="F798" s="421"/>
      <c r="G798" s="421"/>
      <c r="H798" s="421"/>
      <c r="I798" s="421"/>
      <c r="J798" s="421"/>
      <c r="K798" s="421"/>
      <c r="L798" s="421"/>
    </row>
    <row r="799" spans="2:12">
      <c r="B799" s="421"/>
      <c r="C799" s="421"/>
      <c r="D799" s="421"/>
      <c r="E799" s="422"/>
      <c r="F799" s="421"/>
      <c r="G799" s="421"/>
      <c r="H799" s="421"/>
      <c r="I799" s="421"/>
      <c r="J799" s="421"/>
      <c r="K799" s="421"/>
      <c r="L799" s="421"/>
    </row>
    <row r="800" spans="2:12">
      <c r="B800" s="421"/>
      <c r="C800" s="421"/>
      <c r="D800" s="421"/>
      <c r="E800" s="422"/>
      <c r="F800" s="421"/>
      <c r="G800" s="421"/>
      <c r="H800" s="421"/>
      <c r="I800" s="421"/>
      <c r="J800" s="421"/>
      <c r="K800" s="421"/>
      <c r="L800" s="421"/>
    </row>
    <row r="801" spans="2:12">
      <c r="B801" s="421"/>
      <c r="C801" s="421"/>
      <c r="D801" s="421"/>
      <c r="E801" s="422"/>
      <c r="F801" s="421"/>
      <c r="G801" s="421"/>
      <c r="H801" s="421"/>
      <c r="I801" s="421"/>
      <c r="J801" s="421"/>
      <c r="K801" s="421"/>
      <c r="L801" s="421"/>
    </row>
    <row r="802" spans="2:12">
      <c r="B802" s="421"/>
      <c r="C802" s="421"/>
      <c r="D802" s="421"/>
      <c r="E802" s="422"/>
      <c r="F802" s="421"/>
      <c r="G802" s="421"/>
      <c r="H802" s="421"/>
      <c r="I802" s="421"/>
      <c r="J802" s="421"/>
      <c r="K802" s="421"/>
      <c r="L802" s="421"/>
    </row>
    <row r="803" spans="2:12">
      <c r="B803" s="421"/>
      <c r="C803" s="421"/>
      <c r="D803" s="421"/>
      <c r="E803" s="422"/>
      <c r="F803" s="421"/>
      <c r="G803" s="421"/>
      <c r="H803" s="421"/>
      <c r="I803" s="421"/>
      <c r="J803" s="421"/>
      <c r="K803" s="421"/>
      <c r="L803" s="421"/>
    </row>
    <row r="804" spans="2:12">
      <c r="B804" s="421"/>
      <c r="C804" s="421"/>
      <c r="D804" s="421"/>
      <c r="E804" s="422"/>
      <c r="F804" s="421"/>
      <c r="G804" s="421"/>
      <c r="H804" s="421"/>
      <c r="I804" s="421"/>
      <c r="J804" s="421"/>
      <c r="K804" s="421"/>
      <c r="L804" s="421"/>
    </row>
    <row r="805" spans="2:12">
      <c r="B805" s="421"/>
      <c r="C805" s="421"/>
      <c r="D805" s="421"/>
      <c r="E805" s="422"/>
      <c r="F805" s="421"/>
      <c r="G805" s="421"/>
      <c r="H805" s="421"/>
      <c r="I805" s="421"/>
      <c r="J805" s="421"/>
      <c r="K805" s="421"/>
      <c r="L805" s="421"/>
    </row>
    <row r="806" spans="2:12">
      <c r="B806" s="421"/>
      <c r="C806" s="421"/>
      <c r="D806" s="421"/>
      <c r="E806" s="422"/>
      <c r="F806" s="421"/>
      <c r="G806" s="421"/>
      <c r="H806" s="421"/>
      <c r="I806" s="421"/>
      <c r="J806" s="421"/>
      <c r="K806" s="421"/>
      <c r="L806" s="421"/>
    </row>
    <row r="807" spans="2:12">
      <c r="B807" s="421"/>
      <c r="C807" s="421"/>
      <c r="D807" s="421"/>
      <c r="E807" s="422"/>
      <c r="F807" s="421"/>
      <c r="G807" s="421"/>
      <c r="H807" s="421"/>
      <c r="I807" s="421"/>
      <c r="J807" s="421"/>
      <c r="K807" s="421"/>
      <c r="L807" s="421"/>
    </row>
    <row r="808" spans="2:12">
      <c r="B808" s="421"/>
      <c r="C808" s="421"/>
      <c r="D808" s="421"/>
      <c r="E808" s="422"/>
      <c r="F808" s="421"/>
      <c r="G808" s="421"/>
      <c r="H808" s="421"/>
      <c r="I808" s="421"/>
      <c r="J808" s="421"/>
      <c r="K808" s="421"/>
      <c r="L808" s="421"/>
    </row>
    <row r="809" spans="2:12">
      <c r="B809" s="421"/>
      <c r="C809" s="421"/>
      <c r="D809" s="421"/>
      <c r="E809" s="422"/>
      <c r="F809" s="421"/>
      <c r="G809" s="421"/>
      <c r="H809" s="421"/>
      <c r="I809" s="421"/>
      <c r="J809" s="421"/>
      <c r="K809" s="421"/>
      <c r="L809" s="421"/>
    </row>
    <row r="810" spans="2:12">
      <c r="B810" s="421"/>
      <c r="C810" s="421"/>
      <c r="D810" s="421"/>
      <c r="E810" s="422"/>
      <c r="F810" s="421"/>
      <c r="G810" s="421"/>
      <c r="H810" s="421"/>
      <c r="I810" s="421"/>
      <c r="J810" s="421"/>
      <c r="K810" s="421"/>
      <c r="L810" s="421"/>
    </row>
    <row r="811" spans="2:12">
      <c r="B811" s="421"/>
      <c r="C811" s="421"/>
      <c r="D811" s="421"/>
      <c r="E811" s="422"/>
      <c r="F811" s="421"/>
      <c r="G811" s="421"/>
      <c r="H811" s="421"/>
      <c r="I811" s="421"/>
      <c r="J811" s="421"/>
      <c r="K811" s="421"/>
      <c r="L811" s="421"/>
    </row>
    <row r="812" spans="2:12">
      <c r="B812" s="421"/>
      <c r="C812" s="421"/>
      <c r="D812" s="421"/>
      <c r="E812" s="422"/>
      <c r="F812" s="421"/>
      <c r="G812" s="421"/>
      <c r="H812" s="421"/>
      <c r="I812" s="421"/>
      <c r="J812" s="421"/>
      <c r="K812" s="421"/>
      <c r="L812" s="421"/>
    </row>
    <row r="813" spans="2:12">
      <c r="B813" s="421"/>
      <c r="C813" s="421"/>
      <c r="D813" s="421"/>
      <c r="E813" s="422"/>
      <c r="F813" s="421"/>
      <c r="G813" s="421"/>
      <c r="H813" s="421"/>
      <c r="I813" s="421"/>
      <c r="J813" s="421"/>
      <c r="K813" s="421"/>
      <c r="L813" s="421"/>
    </row>
    <row r="814" spans="2:12">
      <c r="B814" s="421"/>
      <c r="C814" s="421"/>
      <c r="D814" s="421"/>
      <c r="E814" s="422"/>
      <c r="F814" s="421"/>
      <c r="G814" s="421"/>
      <c r="H814" s="421"/>
      <c r="I814" s="421"/>
      <c r="J814" s="421"/>
      <c r="K814" s="421"/>
      <c r="L814" s="421"/>
    </row>
    <row r="815" spans="2:12">
      <c r="B815" s="421"/>
      <c r="C815" s="421"/>
      <c r="D815" s="421"/>
      <c r="E815" s="422"/>
      <c r="F815" s="421"/>
      <c r="G815" s="421"/>
      <c r="H815" s="421"/>
      <c r="I815" s="421"/>
      <c r="J815" s="421"/>
      <c r="K815" s="421"/>
      <c r="L815" s="421"/>
    </row>
    <row r="816" spans="2:12">
      <c r="B816" s="421"/>
      <c r="C816" s="421"/>
      <c r="D816" s="421"/>
      <c r="E816" s="422"/>
      <c r="F816" s="421"/>
      <c r="G816" s="421"/>
      <c r="H816" s="421"/>
      <c r="I816" s="421"/>
      <c r="J816" s="421"/>
      <c r="K816" s="421"/>
      <c r="L816" s="421"/>
    </row>
    <row r="817" spans="2:12">
      <c r="B817" s="421"/>
      <c r="C817" s="421"/>
      <c r="D817" s="421"/>
      <c r="E817" s="422"/>
      <c r="F817" s="421"/>
      <c r="G817" s="421"/>
      <c r="H817" s="421"/>
      <c r="I817" s="421"/>
      <c r="J817" s="421"/>
      <c r="K817" s="421"/>
      <c r="L817" s="421"/>
    </row>
    <row r="818" spans="2:12">
      <c r="B818" s="421"/>
      <c r="C818" s="421"/>
      <c r="D818" s="421"/>
      <c r="E818" s="422"/>
      <c r="F818" s="421"/>
      <c r="G818" s="421"/>
      <c r="H818" s="421"/>
      <c r="I818" s="421"/>
      <c r="J818" s="421"/>
      <c r="K818" s="421"/>
      <c r="L818" s="421"/>
    </row>
    <row r="819" spans="2:12">
      <c r="B819" s="421"/>
      <c r="C819" s="421"/>
      <c r="D819" s="421"/>
      <c r="E819" s="422"/>
      <c r="F819" s="421"/>
      <c r="G819" s="421"/>
      <c r="H819" s="421"/>
      <c r="I819" s="421"/>
      <c r="J819" s="421"/>
      <c r="K819" s="421"/>
      <c r="L819" s="421"/>
    </row>
    <row r="820" spans="2:12">
      <c r="B820" s="421"/>
      <c r="C820" s="421"/>
      <c r="D820" s="421"/>
      <c r="E820" s="422"/>
      <c r="F820" s="421"/>
      <c r="G820" s="421"/>
      <c r="H820" s="421"/>
      <c r="I820" s="421"/>
      <c r="J820" s="421"/>
      <c r="K820" s="421"/>
      <c r="L820" s="421"/>
    </row>
    <row r="821" spans="2:12">
      <c r="B821" s="421"/>
      <c r="C821" s="421"/>
      <c r="D821" s="421"/>
      <c r="E821" s="422"/>
      <c r="F821" s="421"/>
      <c r="G821" s="421"/>
      <c r="H821" s="421"/>
      <c r="I821" s="421"/>
      <c r="J821" s="421"/>
      <c r="K821" s="421"/>
      <c r="L821" s="421"/>
    </row>
    <row r="822" spans="2:12">
      <c r="B822" s="421"/>
      <c r="C822" s="421"/>
      <c r="D822" s="421"/>
      <c r="E822" s="422"/>
      <c r="F822" s="421"/>
      <c r="G822" s="421"/>
      <c r="H822" s="421"/>
      <c r="I822" s="421"/>
      <c r="J822" s="421"/>
      <c r="K822" s="421"/>
      <c r="L822" s="421"/>
    </row>
    <row r="823" spans="2:12">
      <c r="B823" s="421"/>
      <c r="C823" s="421"/>
      <c r="D823" s="421"/>
      <c r="E823" s="422"/>
      <c r="F823" s="421"/>
      <c r="G823" s="421"/>
      <c r="H823" s="421"/>
      <c r="I823" s="421"/>
      <c r="J823" s="421"/>
      <c r="K823" s="421"/>
      <c r="L823" s="421"/>
    </row>
    <row r="824" spans="2:12">
      <c r="B824" s="421"/>
      <c r="C824" s="421"/>
      <c r="D824" s="421"/>
      <c r="E824" s="422"/>
      <c r="F824" s="421"/>
      <c r="G824" s="421"/>
      <c r="H824" s="421"/>
      <c r="I824" s="421"/>
      <c r="J824" s="421"/>
      <c r="K824" s="421"/>
      <c r="L824" s="421"/>
    </row>
    <row r="825" spans="2:12">
      <c r="B825" s="421"/>
      <c r="C825" s="421"/>
      <c r="D825" s="421"/>
      <c r="E825" s="422"/>
      <c r="F825" s="421"/>
      <c r="G825" s="421"/>
      <c r="H825" s="421"/>
      <c r="I825" s="421"/>
      <c r="J825" s="421"/>
      <c r="K825" s="421"/>
      <c r="L825" s="421"/>
    </row>
    <row r="826" spans="2:12">
      <c r="B826" s="421"/>
      <c r="C826" s="421"/>
      <c r="D826" s="421"/>
      <c r="E826" s="422"/>
      <c r="F826" s="421"/>
      <c r="G826" s="421"/>
      <c r="H826" s="421"/>
      <c r="I826" s="421"/>
      <c r="J826" s="421"/>
      <c r="K826" s="421"/>
      <c r="L826" s="421"/>
    </row>
    <row r="827" spans="2:12">
      <c r="B827" s="421"/>
      <c r="C827" s="421"/>
      <c r="D827" s="421"/>
      <c r="E827" s="422"/>
      <c r="F827" s="421"/>
      <c r="G827" s="421"/>
      <c r="H827" s="421"/>
      <c r="I827" s="421"/>
      <c r="J827" s="421"/>
      <c r="K827" s="421"/>
      <c r="L827" s="421"/>
    </row>
    <row r="828" spans="2:12">
      <c r="B828" s="421"/>
      <c r="C828" s="421"/>
      <c r="D828" s="421"/>
      <c r="E828" s="422"/>
      <c r="F828" s="421"/>
      <c r="G828" s="421"/>
      <c r="H828" s="421"/>
      <c r="I828" s="421"/>
      <c r="J828" s="421"/>
      <c r="K828" s="421"/>
      <c r="L828" s="421"/>
    </row>
    <row r="829" spans="2:12">
      <c r="B829" s="421"/>
      <c r="C829" s="421"/>
      <c r="D829" s="421"/>
      <c r="E829" s="422"/>
      <c r="F829" s="421"/>
      <c r="G829" s="421"/>
      <c r="H829" s="421"/>
      <c r="I829" s="421"/>
      <c r="J829" s="421"/>
      <c r="K829" s="421"/>
      <c r="L829" s="421"/>
    </row>
    <row r="830" spans="2:12">
      <c r="B830" s="421"/>
      <c r="C830" s="421"/>
      <c r="D830" s="421"/>
      <c r="E830" s="422"/>
      <c r="F830" s="421"/>
      <c r="G830" s="421"/>
      <c r="H830" s="421"/>
      <c r="I830" s="421"/>
      <c r="J830" s="421"/>
      <c r="K830" s="421"/>
      <c r="L830" s="421"/>
    </row>
    <row r="831" spans="2:12">
      <c r="B831" s="421"/>
      <c r="C831" s="421"/>
      <c r="D831" s="421"/>
      <c r="E831" s="422"/>
      <c r="F831" s="421"/>
      <c r="G831" s="421"/>
      <c r="H831" s="421"/>
      <c r="I831" s="421"/>
      <c r="J831" s="421"/>
      <c r="K831" s="421"/>
      <c r="L831" s="421"/>
    </row>
    <row r="832" spans="2:12">
      <c r="B832" s="421"/>
      <c r="C832" s="421"/>
      <c r="D832" s="421"/>
      <c r="E832" s="422"/>
      <c r="F832" s="421"/>
      <c r="G832" s="421"/>
      <c r="H832" s="421"/>
      <c r="I832" s="421"/>
      <c r="J832" s="421"/>
      <c r="K832" s="421"/>
      <c r="L832" s="421"/>
    </row>
    <row r="833" spans="2:12">
      <c r="B833" s="421"/>
      <c r="C833" s="421"/>
      <c r="D833" s="421"/>
      <c r="E833" s="422"/>
      <c r="F833" s="421"/>
      <c r="G833" s="421"/>
      <c r="H833" s="421"/>
      <c r="I833" s="421"/>
      <c r="J833" s="421"/>
      <c r="K833" s="421"/>
      <c r="L833" s="421"/>
    </row>
    <row r="834" spans="2:12">
      <c r="B834" s="421"/>
      <c r="C834" s="421"/>
      <c r="D834" s="421"/>
      <c r="E834" s="422"/>
      <c r="F834" s="421"/>
      <c r="G834" s="421"/>
      <c r="H834" s="421"/>
      <c r="I834" s="421"/>
      <c r="J834" s="421"/>
      <c r="K834" s="421"/>
      <c r="L834" s="421"/>
    </row>
    <row r="835" spans="2:12">
      <c r="B835" s="421"/>
      <c r="C835" s="421"/>
      <c r="D835" s="421"/>
      <c r="E835" s="422"/>
      <c r="F835" s="421"/>
      <c r="G835" s="421"/>
      <c r="H835" s="421"/>
      <c r="I835" s="421"/>
      <c r="J835" s="421"/>
      <c r="K835" s="421"/>
      <c r="L835" s="421"/>
    </row>
    <row r="836" spans="2:12">
      <c r="B836" s="421"/>
      <c r="C836" s="421"/>
      <c r="D836" s="421"/>
      <c r="E836" s="422"/>
      <c r="F836" s="421"/>
      <c r="G836" s="421"/>
      <c r="H836" s="421"/>
      <c r="I836" s="421"/>
      <c r="J836" s="421"/>
      <c r="K836" s="421"/>
      <c r="L836" s="421"/>
    </row>
    <row r="837" spans="2:12">
      <c r="B837" s="421"/>
      <c r="C837" s="421"/>
      <c r="D837" s="421"/>
      <c r="E837" s="422"/>
      <c r="F837" s="421"/>
      <c r="G837" s="421"/>
      <c r="H837" s="421"/>
      <c r="I837" s="421"/>
      <c r="J837" s="421"/>
      <c r="K837" s="421"/>
      <c r="L837" s="421"/>
    </row>
    <row r="838" spans="2:12"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</row>
    <row r="839" spans="2:12"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</row>
    <row r="840" spans="2:12"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</row>
    <row r="841" spans="2:12"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</row>
    <row r="842" spans="2:12"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</row>
    <row r="843" spans="2:12"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</row>
    <row r="844" spans="2:12"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</row>
    <row r="845" spans="2:12"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</row>
    <row r="846" spans="2:12"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</row>
    <row r="847" spans="2:12"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</row>
    <row r="848" spans="2:12"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</row>
    <row r="849" spans="2:12"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</row>
    <row r="850" spans="2:12"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</row>
    <row r="851" spans="2:12"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</row>
    <row r="852" spans="2:12"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</row>
    <row r="853" spans="2:12"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</row>
    <row r="854" spans="2:12"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</row>
    <row r="855" spans="2:12"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</row>
    <row r="856" spans="2:12"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</row>
    <row r="857" spans="2:12"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</row>
    <row r="858" spans="2:12"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</row>
    <row r="859" spans="2:12"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</row>
    <row r="860" spans="2:12"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</row>
    <row r="861" spans="2:12"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</row>
    <row r="862" spans="2:12"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</row>
    <row r="863" spans="2:12"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</row>
    <row r="864" spans="2:12"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</row>
    <row r="865" spans="2:12"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</row>
    <row r="866" spans="2:12"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</row>
    <row r="867" spans="2:12"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</row>
    <row r="868" spans="2:12"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</row>
    <row r="869" spans="2:12"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</row>
    <row r="870" spans="2:12"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</row>
    <row r="871" spans="2:12"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</row>
    <row r="872" spans="2:12"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</row>
    <row r="873" spans="2:12"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</row>
    <row r="874" spans="2:12"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</row>
    <row r="875" spans="2:12"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</row>
    <row r="876" spans="2:12"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</row>
    <row r="877" spans="2:12"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</row>
    <row r="878" spans="2:12"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</row>
    <row r="879" spans="2:12"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</row>
    <row r="880" spans="2:12"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</row>
    <row r="881" spans="2:12"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</row>
    <row r="882" spans="2:12"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</row>
    <row r="883" spans="2:12"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</row>
    <row r="884" spans="2:12"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</row>
    <row r="885" spans="2:12"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</row>
    <row r="886" spans="2:12"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</row>
    <row r="887" spans="2:12"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</row>
    <row r="888" spans="2:12"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</row>
    <row r="889" spans="2:12"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</row>
    <row r="890" spans="2:12"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</row>
    <row r="891" spans="2:12"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</row>
    <row r="892" spans="2:12"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</row>
    <row r="893" spans="2:12"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</row>
    <row r="894" spans="2:12"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</row>
    <row r="895" spans="2:12"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</row>
    <row r="896" spans="2:12"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</row>
    <row r="897" spans="2:12"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</row>
    <row r="898" spans="2:12"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</row>
    <row r="899" spans="2:12"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</row>
    <row r="900" spans="2:12"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</row>
    <row r="901" spans="2:12"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</row>
    <row r="902" spans="2:12"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</row>
    <row r="903" spans="2:12"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</row>
    <row r="904" spans="2:12"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</row>
    <row r="905" spans="2:12"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</row>
    <row r="906" spans="2:12"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</row>
    <row r="907" spans="2:12"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</row>
    <row r="908" spans="2:12"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</row>
    <row r="909" spans="2:12"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</row>
    <row r="910" spans="2:12"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</row>
    <row r="911" spans="2:12"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</row>
    <row r="912" spans="2:12"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</row>
    <row r="913" spans="2:12"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</row>
    <row r="914" spans="2:12"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</row>
    <row r="915" spans="2:12"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</row>
    <row r="916" spans="2:12"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</row>
    <row r="917" spans="2:12"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</row>
    <row r="918" spans="2:12"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</row>
    <row r="919" spans="2:12"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</row>
    <row r="920" spans="2:12"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</row>
    <row r="921" spans="2:12"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</row>
    <row r="922" spans="2:12"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</row>
    <row r="923" spans="2:12"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</row>
    <row r="924" spans="2:12"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</row>
    <row r="925" spans="2:12"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</row>
    <row r="926" spans="2:12"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</row>
    <row r="927" spans="2:12"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</row>
    <row r="928" spans="2:12"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</row>
    <row r="929" spans="2:12"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</row>
    <row r="930" spans="2:12"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</row>
    <row r="931" spans="2:12"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</row>
    <row r="932" spans="2:12"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</row>
    <row r="933" spans="2:12"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</row>
    <row r="934" spans="2:12"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</row>
    <row r="935" spans="2:12"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</row>
    <row r="936" spans="2:12"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</row>
    <row r="937" spans="2:12"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</row>
    <row r="938" spans="2:12"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</row>
    <row r="939" spans="2:12"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</row>
    <row r="940" spans="2:12"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</row>
    <row r="941" spans="2:12"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</row>
    <row r="942" spans="2:12"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</row>
    <row r="943" spans="2:12"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</row>
    <row r="944" spans="2:12"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</row>
    <row r="945" spans="2:12"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</row>
    <row r="946" spans="2:12"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</row>
    <row r="947" spans="2:12"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</row>
    <row r="948" spans="2:12"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</row>
    <row r="949" spans="2:12"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</row>
    <row r="950" spans="2:12"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</row>
    <row r="951" spans="2:12"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</row>
    <row r="952" spans="2:12"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</row>
    <row r="953" spans="2:12"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</row>
    <row r="954" spans="2:12"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</row>
    <row r="955" spans="2:12"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</row>
    <row r="956" spans="2:12"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</row>
    <row r="957" spans="2:12"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</row>
    <row r="958" spans="2:12"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</row>
    <row r="959" spans="2:12"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</row>
    <row r="960" spans="2:12"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</row>
    <row r="961" spans="2:12"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</row>
    <row r="962" spans="2:12"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</row>
    <row r="963" spans="2:12"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</row>
    <row r="964" spans="2:12"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</row>
    <row r="965" spans="2:12"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</row>
    <row r="966" spans="2:12"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</row>
    <row r="967" spans="2:12"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</row>
    <row r="968" spans="2:12"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</row>
    <row r="969" spans="2:12"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</row>
    <row r="970" spans="2:12"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</row>
    <row r="971" spans="2:12"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</row>
    <row r="972" spans="2:12"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</row>
    <row r="973" spans="2:12"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</row>
    <row r="974" spans="2:12"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</row>
    <row r="975" spans="2:12"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</row>
    <row r="976" spans="2:12"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</row>
    <row r="977" spans="2:12"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</row>
    <row r="978" spans="2:12"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</row>
    <row r="979" spans="2:12"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</row>
    <row r="980" spans="2:12"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</row>
    <row r="981" spans="2:12"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</row>
    <row r="982" spans="2:12"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</row>
    <row r="983" spans="2:12"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</row>
    <row r="984" spans="2:12"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</row>
    <row r="985" spans="2:12"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</row>
    <row r="986" spans="2:12"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</row>
    <row r="987" spans="2:12"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</row>
    <row r="988" spans="2:12"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</row>
    <row r="989" spans="2:12"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</row>
    <row r="990" spans="2:12"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</row>
  </sheetData>
  <mergeCells count="15">
    <mergeCell ref="B1:M1"/>
    <mergeCell ref="E8:E9"/>
    <mergeCell ref="C8:C9"/>
    <mergeCell ref="D8:D9"/>
    <mergeCell ref="B8:B9"/>
    <mergeCell ref="L8:L9"/>
    <mergeCell ref="J8:J9"/>
    <mergeCell ref="K8:K9"/>
    <mergeCell ref="F8:H8"/>
    <mergeCell ref="I8:I9"/>
    <mergeCell ref="F2:M2"/>
    <mergeCell ref="F3:M3"/>
    <mergeCell ref="F4:M4"/>
    <mergeCell ref="F6:M6"/>
    <mergeCell ref="F5:M5"/>
  </mergeCells>
  <printOptions horizontalCentered="1"/>
  <pageMargins left="0.19685039370078741" right="0.39370078740157483" top="0.39370078740157483" bottom="0.39370078740157483" header="0" footer="0"/>
  <pageSetup scale="61" orientation="landscape" r:id="rId1"/>
  <headerFooter alignWithMargins="0">
    <oddFooter>&amp;LJunta Estatal de Caminos&amp;CSubdirección de Planeación&amp;RRed Estatal de Caminos 2022</oddFooter>
  </headerFooter>
  <ignoredErrors>
    <ignoredError sqref="I47" formula="1"/>
    <ignoredError sqref="D47" evalErro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3"/>
  </sheetPr>
  <dimension ref="B2:AC1028"/>
  <sheetViews>
    <sheetView view="pageBreakPreview" topLeftCell="D8" zoomScale="90" zoomScaleSheetLayoutView="90" workbookViewId="0">
      <selection activeCell="AB17" sqref="AB17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5.42578125" style="82" customWidth="1"/>
    <col min="4" max="4" width="42.28515625" style="82" customWidth="1"/>
    <col min="5" max="5" width="18.28515625" style="82" customWidth="1"/>
    <col min="6" max="6" width="12" style="82" customWidth="1"/>
    <col min="7" max="7" width="9.85546875" style="82" customWidth="1"/>
    <col min="8" max="8" width="10.28515625" style="82" customWidth="1"/>
    <col min="9" max="9" width="21.5703125" style="82" customWidth="1"/>
    <col min="10" max="10" width="15.85546875" style="82" customWidth="1"/>
    <col min="11" max="11" width="13.7109375" style="82" customWidth="1"/>
    <col min="12" max="12" width="33.85546875" style="82" customWidth="1"/>
    <col min="13" max="13" width="25.5703125" style="82" customWidth="1"/>
    <col min="14" max="14" width="5.140625" style="82" customWidth="1"/>
    <col min="15" max="15" width="5.42578125" style="82" customWidth="1"/>
    <col min="16" max="16" width="9.140625" style="82" customWidth="1"/>
    <col min="17" max="17" width="3.7109375" style="82" customWidth="1"/>
    <col min="18" max="18" width="5.28515625" style="82" customWidth="1"/>
    <col min="19" max="19" width="5" style="82" customWidth="1"/>
    <col min="20" max="20" width="8.42578125" style="82" customWidth="1"/>
    <col min="21" max="21" width="3.7109375" style="82" customWidth="1"/>
    <col min="22" max="22" width="5.140625" style="82" customWidth="1"/>
    <col min="23" max="23" width="4.7109375" style="82" customWidth="1"/>
    <col min="24" max="24" width="8.140625" style="82" customWidth="1"/>
    <col min="25" max="25" width="3.7109375" style="82" customWidth="1"/>
    <col min="26" max="26" width="4.5703125" style="82" customWidth="1"/>
    <col min="27" max="27" width="4.85546875" style="82" customWidth="1"/>
    <col min="28" max="28" width="7.85546875" style="82" customWidth="1"/>
    <col min="29" max="29" width="3.7109375" style="82" customWidth="1"/>
    <col min="30" max="30" width="2.42578125" style="82" customWidth="1"/>
    <col min="31" max="16384" width="11.42578125" style="82"/>
  </cols>
  <sheetData>
    <row r="2" spans="2:29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</row>
    <row r="3" spans="2:29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</row>
    <row r="4" spans="2:29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</row>
    <row r="5" spans="2:29">
      <c r="E5" s="521"/>
      <c r="F5" s="521"/>
      <c r="G5" s="521"/>
      <c r="H5" s="521"/>
      <c r="I5" s="521"/>
      <c r="J5" s="521"/>
      <c r="K5" s="521"/>
      <c r="L5" s="521"/>
    </row>
    <row r="6" spans="2:29" ht="18.75" thickBot="1">
      <c r="E6" s="521" t="s">
        <v>220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29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29" ht="25.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29" ht="51.7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29" ht="12" customHeight="1">
      <c r="B10" s="298"/>
      <c r="C10" s="299"/>
      <c r="D10" s="446"/>
      <c r="E10" s="180"/>
      <c r="F10" s="181"/>
      <c r="G10" s="182"/>
      <c r="H10" s="183"/>
      <c r="I10" s="182"/>
      <c r="J10" s="183"/>
      <c r="K10" s="182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29" ht="64.5" customHeight="1">
      <c r="B11" s="304" t="s">
        <v>62</v>
      </c>
      <c r="C11" s="146" t="s">
        <v>219</v>
      </c>
      <c r="D11" s="305" t="s">
        <v>218</v>
      </c>
      <c r="E11" s="165" t="s">
        <v>126</v>
      </c>
      <c r="F11" s="148"/>
      <c r="G11" s="149"/>
      <c r="H11" s="202">
        <v>16.07</v>
      </c>
      <c r="I11" s="149">
        <f>SUM(F11:H11)</f>
        <v>16.07</v>
      </c>
      <c r="J11" s="202"/>
      <c r="K11" s="149">
        <f>SUM(I11:J11)</f>
        <v>16.07</v>
      </c>
      <c r="L11" s="306" t="s">
        <v>217</v>
      </c>
      <c r="M11" s="82" t="s">
        <v>3</v>
      </c>
      <c r="N11" s="47">
        <v>17</v>
      </c>
      <c r="O11" s="48">
        <v>28</v>
      </c>
      <c r="P11" s="49">
        <v>49.42</v>
      </c>
      <c r="Q11" s="50" t="s">
        <v>2</v>
      </c>
      <c r="R11" s="47">
        <v>91</v>
      </c>
      <c r="S11" s="48">
        <v>25</v>
      </c>
      <c r="T11" s="49">
        <v>35.93</v>
      </c>
      <c r="U11" s="50" t="s">
        <v>1</v>
      </c>
      <c r="V11" s="47">
        <v>17</v>
      </c>
      <c r="W11" s="48">
        <v>35</v>
      </c>
      <c r="X11" s="49">
        <v>41.84</v>
      </c>
      <c r="Y11" s="50" t="s">
        <v>2</v>
      </c>
      <c r="Z11" s="47">
        <v>91</v>
      </c>
      <c r="AA11" s="48">
        <v>21</v>
      </c>
      <c r="AB11" s="49">
        <v>3.61</v>
      </c>
      <c r="AC11" s="50" t="s">
        <v>1</v>
      </c>
    </row>
    <row r="12" spans="2:29" ht="12.75" customHeight="1">
      <c r="B12" s="307"/>
      <c r="C12" s="189"/>
      <c r="D12" s="308"/>
      <c r="E12" s="212"/>
      <c r="F12" s="191"/>
      <c r="G12" s="193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29" ht="36">
      <c r="B13" s="304" t="s">
        <v>216</v>
      </c>
      <c r="C13" s="146" t="s">
        <v>215</v>
      </c>
      <c r="D13" s="305" t="s">
        <v>214</v>
      </c>
      <c r="E13" s="165" t="s">
        <v>126</v>
      </c>
      <c r="F13" s="148"/>
      <c r="G13" s="149"/>
      <c r="H13" s="202">
        <v>10.91</v>
      </c>
      <c r="I13" s="149">
        <f>SUM(F13:H13)</f>
        <v>10.91</v>
      </c>
      <c r="J13" s="202"/>
      <c r="K13" s="149">
        <f>SUM(I13:J13)</f>
        <v>10.91</v>
      </c>
      <c r="L13" s="306" t="s">
        <v>213</v>
      </c>
      <c r="M13" s="82" t="s">
        <v>3</v>
      </c>
      <c r="N13" s="47">
        <v>17</v>
      </c>
      <c r="O13" s="48">
        <v>29</v>
      </c>
      <c r="P13" s="48">
        <v>59.19</v>
      </c>
      <c r="Q13" s="50" t="s">
        <v>2</v>
      </c>
      <c r="R13" s="47">
        <v>91</v>
      </c>
      <c r="S13" s="48">
        <v>25</v>
      </c>
      <c r="T13" s="48">
        <v>20.8</v>
      </c>
      <c r="U13" s="50" t="s">
        <v>1</v>
      </c>
      <c r="V13" s="47">
        <v>17</v>
      </c>
      <c r="W13" s="48">
        <v>33</v>
      </c>
      <c r="X13" s="48">
        <v>31.35</v>
      </c>
      <c r="Y13" s="50" t="s">
        <v>2</v>
      </c>
      <c r="Z13" s="47">
        <v>91</v>
      </c>
      <c r="AA13" s="48">
        <v>29</v>
      </c>
      <c r="AB13" s="48">
        <v>54.71</v>
      </c>
      <c r="AC13" s="50" t="s">
        <v>1</v>
      </c>
    </row>
    <row r="14" spans="2:29" ht="14.25" customHeight="1">
      <c r="B14" s="307"/>
      <c r="C14" s="189"/>
      <c r="D14" s="308"/>
      <c r="E14" s="212"/>
      <c r="F14" s="191"/>
      <c r="G14" s="193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29" ht="26.25" customHeight="1">
      <c r="B15" s="304" t="s">
        <v>59</v>
      </c>
      <c r="C15" s="146" t="s">
        <v>212</v>
      </c>
      <c r="D15" s="305" t="s">
        <v>145</v>
      </c>
      <c r="E15" s="165" t="s">
        <v>126</v>
      </c>
      <c r="F15" s="148"/>
      <c r="G15" s="149"/>
      <c r="H15" s="202">
        <v>32.6</v>
      </c>
      <c r="I15" s="149">
        <f>SUM(F15:H15)</f>
        <v>32.6</v>
      </c>
      <c r="J15" s="202"/>
      <c r="K15" s="149">
        <f>SUM(I15:J15)</f>
        <v>32.6</v>
      </c>
      <c r="L15" s="306" t="s">
        <v>49</v>
      </c>
      <c r="M15" s="82" t="s">
        <v>3</v>
      </c>
      <c r="N15" s="47">
        <v>17</v>
      </c>
      <c r="O15" s="48">
        <v>26</v>
      </c>
      <c r="P15" s="48">
        <v>33.840000000000003</v>
      </c>
      <c r="Q15" s="50" t="s">
        <v>2</v>
      </c>
      <c r="R15" s="47">
        <v>91</v>
      </c>
      <c r="S15" s="48">
        <v>8</v>
      </c>
      <c r="T15" s="48">
        <v>3.23</v>
      </c>
      <c r="U15" s="50" t="s">
        <v>1</v>
      </c>
      <c r="V15" s="47">
        <v>17</v>
      </c>
      <c r="W15" s="48">
        <v>27</v>
      </c>
      <c r="X15" s="48">
        <v>53.77</v>
      </c>
      <c r="Y15" s="50" t="s">
        <v>2</v>
      </c>
      <c r="Z15" s="47">
        <v>91</v>
      </c>
      <c r="AA15" s="48">
        <v>25</v>
      </c>
      <c r="AB15" s="48">
        <v>16.38</v>
      </c>
      <c r="AC15" s="50" t="s">
        <v>1</v>
      </c>
    </row>
    <row r="16" spans="2:29">
      <c r="B16" s="307"/>
      <c r="C16" s="189"/>
      <c r="D16" s="308"/>
      <c r="E16" s="212"/>
      <c r="F16" s="191"/>
      <c r="G16" s="193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211</v>
      </c>
      <c r="D17" s="305" t="s">
        <v>210</v>
      </c>
      <c r="E17" s="165" t="s">
        <v>126</v>
      </c>
      <c r="F17" s="148"/>
      <c r="G17" s="149"/>
      <c r="H17" s="202">
        <v>0.3</v>
      </c>
      <c r="I17" s="149">
        <v>0.3</v>
      </c>
      <c r="J17" s="202">
        <v>5.0999999999999996</v>
      </c>
      <c r="K17" s="149">
        <f>SUM(I17:J17)</f>
        <v>5.3999999999999995</v>
      </c>
      <c r="L17" s="306" t="s">
        <v>204</v>
      </c>
      <c r="M17" s="82" t="s">
        <v>5</v>
      </c>
      <c r="N17" s="47">
        <v>17</v>
      </c>
      <c r="O17" s="48">
        <v>31</v>
      </c>
      <c r="P17" s="48">
        <v>16.920000000000002</v>
      </c>
      <c r="Q17" s="50" t="s">
        <v>2</v>
      </c>
      <c r="R17" s="47">
        <v>91</v>
      </c>
      <c r="S17" s="48">
        <v>35</v>
      </c>
      <c r="T17" s="48">
        <v>34.46</v>
      </c>
      <c r="U17" s="50" t="s">
        <v>1</v>
      </c>
      <c r="V17" s="47">
        <v>17</v>
      </c>
      <c r="W17" s="48">
        <v>32</v>
      </c>
      <c r="X17" s="48">
        <v>39.340000000000003</v>
      </c>
      <c r="Y17" s="50" t="s">
        <v>2</v>
      </c>
      <c r="Z17" s="47">
        <v>91</v>
      </c>
      <c r="AA17" s="48">
        <v>33</v>
      </c>
      <c r="AB17" s="48">
        <v>6.88</v>
      </c>
      <c r="AC17" s="50" t="s">
        <v>1</v>
      </c>
    </row>
    <row r="18" spans="2:29">
      <c r="B18" s="307"/>
      <c r="C18" s="189"/>
      <c r="D18" s="308"/>
      <c r="E18" s="212"/>
      <c r="F18" s="191"/>
      <c r="G18" s="193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54">
      <c r="B19" s="304" t="s">
        <v>56</v>
      </c>
      <c r="C19" s="146" t="s">
        <v>209</v>
      </c>
      <c r="D19" s="305" t="s">
        <v>208</v>
      </c>
      <c r="E19" s="165" t="s">
        <v>126</v>
      </c>
      <c r="F19" s="148"/>
      <c r="G19" s="149"/>
      <c r="H19" s="202"/>
      <c r="I19" s="149"/>
      <c r="J19" s="202">
        <v>7.5</v>
      </c>
      <c r="K19" s="149">
        <f>SUM(I19:J19)</f>
        <v>7.5</v>
      </c>
      <c r="L19" s="306" t="s">
        <v>207</v>
      </c>
      <c r="M19" s="82" t="s">
        <v>5</v>
      </c>
      <c r="N19" s="47">
        <v>17</v>
      </c>
      <c r="O19" s="48">
        <v>32</v>
      </c>
      <c r="P19" s="48">
        <v>18.63</v>
      </c>
      <c r="Q19" s="50" t="s">
        <v>2</v>
      </c>
      <c r="R19" s="47">
        <v>91</v>
      </c>
      <c r="S19" s="48">
        <v>28</v>
      </c>
      <c r="T19" s="48">
        <v>36.5</v>
      </c>
      <c r="U19" s="50" t="s">
        <v>1</v>
      </c>
      <c r="V19" s="47">
        <v>17</v>
      </c>
      <c r="W19" s="48">
        <v>33</v>
      </c>
      <c r="X19" s="48">
        <v>57</v>
      </c>
      <c r="Y19" s="50" t="s">
        <v>2</v>
      </c>
      <c r="Z19" s="47">
        <v>91</v>
      </c>
      <c r="AA19" s="48">
        <v>26</v>
      </c>
      <c r="AB19" s="48">
        <v>11.37</v>
      </c>
      <c r="AC19" s="50" t="s">
        <v>1</v>
      </c>
    </row>
    <row r="20" spans="2:29">
      <c r="B20" s="307"/>
      <c r="C20" s="189"/>
      <c r="D20" s="308"/>
      <c r="E20" s="212"/>
      <c r="F20" s="191"/>
      <c r="G20" s="193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206</v>
      </c>
      <c r="D21" s="305" t="s">
        <v>205</v>
      </c>
      <c r="E21" s="165" t="s">
        <v>126</v>
      </c>
      <c r="F21" s="148"/>
      <c r="G21" s="149"/>
      <c r="H21" s="202"/>
      <c r="I21" s="149"/>
      <c r="J21" s="202">
        <v>3.93</v>
      </c>
      <c r="K21" s="149">
        <f>SUM(I21:J21)</f>
        <v>3.93</v>
      </c>
      <c r="L21" s="306" t="s">
        <v>204</v>
      </c>
      <c r="M21" s="82" t="s">
        <v>5</v>
      </c>
      <c r="N21" s="47">
        <v>17</v>
      </c>
      <c r="O21" s="48">
        <v>25</v>
      </c>
      <c r="P21" s="48">
        <v>43.58</v>
      </c>
      <c r="Q21" s="50" t="s">
        <v>2</v>
      </c>
      <c r="R21" s="47">
        <v>91</v>
      </c>
      <c r="S21" s="48">
        <v>29</v>
      </c>
      <c r="T21" s="48">
        <v>8.76</v>
      </c>
      <c r="U21" s="50" t="s">
        <v>1</v>
      </c>
      <c r="V21" s="47">
        <v>17</v>
      </c>
      <c r="W21" s="48">
        <v>24</v>
      </c>
      <c r="X21" s="48">
        <v>54.07</v>
      </c>
      <c r="Y21" s="50" t="s">
        <v>2</v>
      </c>
      <c r="Z21" s="47">
        <v>91</v>
      </c>
      <c r="AA21" s="48">
        <v>29</v>
      </c>
      <c r="AB21" s="48">
        <v>25.38</v>
      </c>
      <c r="AC21" s="50" t="s">
        <v>1</v>
      </c>
    </row>
    <row r="22" spans="2:29">
      <c r="B22" s="307"/>
      <c r="C22" s="189"/>
      <c r="D22" s="308"/>
      <c r="E22" s="212"/>
      <c r="F22" s="191"/>
      <c r="G22" s="193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27" customHeight="1">
      <c r="B23" s="304" t="s">
        <v>54</v>
      </c>
      <c r="C23" s="146" t="s">
        <v>203</v>
      </c>
      <c r="D23" s="305" t="s">
        <v>202</v>
      </c>
      <c r="E23" s="165" t="s">
        <v>126</v>
      </c>
      <c r="F23" s="148"/>
      <c r="G23" s="149"/>
      <c r="H23" s="202">
        <v>4</v>
      </c>
      <c r="I23" s="149">
        <f>SUM(F23:H23)</f>
        <v>4</v>
      </c>
      <c r="J23" s="202" t="s">
        <v>201</v>
      </c>
      <c r="K23" s="149">
        <f>SUM(I23:J23)</f>
        <v>4</v>
      </c>
      <c r="L23" s="306" t="s">
        <v>200</v>
      </c>
      <c r="M23" s="82" t="s">
        <v>3</v>
      </c>
      <c r="N23" s="47">
        <v>17</v>
      </c>
      <c r="O23" s="48">
        <v>25</v>
      </c>
      <c r="P23" s="48">
        <v>45.25</v>
      </c>
      <c r="Q23" s="50" t="s">
        <v>2</v>
      </c>
      <c r="R23" s="47">
        <v>91</v>
      </c>
      <c r="S23" s="48">
        <v>29</v>
      </c>
      <c r="T23" s="48">
        <v>37.409999999999997</v>
      </c>
      <c r="U23" s="50" t="s">
        <v>1</v>
      </c>
      <c r="V23" s="47">
        <v>17</v>
      </c>
      <c r="W23" s="48">
        <v>27</v>
      </c>
      <c r="X23" s="48">
        <v>27.99</v>
      </c>
      <c r="Y23" s="50" t="s">
        <v>2</v>
      </c>
      <c r="Z23" s="47">
        <v>91</v>
      </c>
      <c r="AA23" s="48">
        <v>30</v>
      </c>
      <c r="AB23" s="48">
        <v>7.44</v>
      </c>
      <c r="AC23" s="50" t="s">
        <v>1</v>
      </c>
    </row>
    <row r="24" spans="2:29">
      <c r="B24" s="307"/>
      <c r="C24" s="189"/>
      <c r="D24" s="308"/>
      <c r="E24" s="212"/>
      <c r="F24" s="191"/>
      <c r="G24" s="193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199</v>
      </c>
      <c r="D25" s="305" t="s">
        <v>198</v>
      </c>
      <c r="E25" s="165" t="s">
        <v>126</v>
      </c>
      <c r="F25" s="148"/>
      <c r="G25" s="149"/>
      <c r="H25" s="202"/>
      <c r="I25" s="149"/>
      <c r="J25" s="202">
        <v>1.1000000000000001</v>
      </c>
      <c r="K25" s="149">
        <f>SUM(I25:J25)</f>
        <v>1.1000000000000001</v>
      </c>
      <c r="L25" s="306" t="s">
        <v>197</v>
      </c>
      <c r="M25" s="82" t="s">
        <v>5</v>
      </c>
      <c r="N25" s="47">
        <v>17</v>
      </c>
      <c r="O25" s="48">
        <v>25</v>
      </c>
      <c r="P25" s="48">
        <v>32.729999999999997</v>
      </c>
      <c r="Q25" s="50" t="s">
        <v>2</v>
      </c>
      <c r="R25" s="47">
        <v>91</v>
      </c>
      <c r="S25" s="48">
        <v>25</v>
      </c>
      <c r="T25" s="48">
        <v>9.6300000000000008</v>
      </c>
      <c r="U25" s="50" t="s">
        <v>1</v>
      </c>
      <c r="V25" s="47">
        <v>17</v>
      </c>
      <c r="W25" s="48">
        <v>25</v>
      </c>
      <c r="X25" s="48">
        <v>15.44</v>
      </c>
      <c r="Y25" s="50" t="s">
        <v>2</v>
      </c>
      <c r="Z25" s="47">
        <v>91</v>
      </c>
      <c r="AA25" s="48">
        <v>25</v>
      </c>
      <c r="AB25" s="48">
        <v>26.21</v>
      </c>
      <c r="AC25" s="50" t="s">
        <v>1</v>
      </c>
    </row>
    <row r="26" spans="2:29">
      <c r="B26" s="307"/>
      <c r="C26" s="189"/>
      <c r="D26" s="308"/>
      <c r="E26" s="212"/>
      <c r="F26" s="191"/>
      <c r="G26" s="193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25.5" customHeight="1">
      <c r="B27" s="304" t="s">
        <v>52</v>
      </c>
      <c r="C27" s="146" t="s">
        <v>196</v>
      </c>
      <c r="D27" s="305" t="s">
        <v>195</v>
      </c>
      <c r="E27" s="165" t="s">
        <v>126</v>
      </c>
      <c r="F27" s="148"/>
      <c r="G27" s="149"/>
      <c r="H27" s="202">
        <v>18.239999999999998</v>
      </c>
      <c r="I27" s="149">
        <f>SUM(F27:H27)</f>
        <v>18.239999999999998</v>
      </c>
      <c r="J27" s="202"/>
      <c r="K27" s="149">
        <f>SUM(I27:J27)</f>
        <v>18.239999999999998</v>
      </c>
      <c r="L27" s="306" t="s">
        <v>49</v>
      </c>
      <c r="M27" s="82" t="s">
        <v>3</v>
      </c>
      <c r="N27" s="47">
        <v>17</v>
      </c>
      <c r="O27" s="48">
        <v>27</v>
      </c>
      <c r="P27" s="48">
        <v>30.22</v>
      </c>
      <c r="Q27" s="50" t="s">
        <v>2</v>
      </c>
      <c r="R27" s="47">
        <v>91</v>
      </c>
      <c r="S27" s="48">
        <v>26</v>
      </c>
      <c r="T27" s="48">
        <v>13.9</v>
      </c>
      <c r="U27" s="50" t="s">
        <v>1</v>
      </c>
      <c r="V27" s="47">
        <v>17</v>
      </c>
      <c r="W27" s="48">
        <v>20</v>
      </c>
      <c r="X27" s="48">
        <v>31.21</v>
      </c>
      <c r="Y27" s="50" t="s">
        <v>2</v>
      </c>
      <c r="Z27" s="47">
        <v>91</v>
      </c>
      <c r="AA27" s="48">
        <v>21</v>
      </c>
      <c r="AB27" s="48">
        <v>14.71</v>
      </c>
      <c r="AC27" s="50" t="s">
        <v>1</v>
      </c>
    </row>
    <row r="28" spans="2:29" ht="11.25" customHeight="1">
      <c r="B28" s="307"/>
      <c r="C28" s="189"/>
      <c r="D28" s="308"/>
      <c r="E28" s="212"/>
      <c r="F28" s="191"/>
      <c r="G28" s="193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54">
      <c r="B29" s="304" t="s">
        <v>51</v>
      </c>
      <c r="C29" s="146" t="s">
        <v>194</v>
      </c>
      <c r="D29" s="305" t="s">
        <v>193</v>
      </c>
      <c r="E29" s="165" t="s">
        <v>126</v>
      </c>
      <c r="F29" s="148"/>
      <c r="G29" s="149"/>
      <c r="H29" s="202">
        <v>3.84</v>
      </c>
      <c r="I29" s="149">
        <v>3.84</v>
      </c>
      <c r="J29" s="202"/>
      <c r="K29" s="149">
        <f>SUM(I29:J29)</f>
        <v>3.84</v>
      </c>
      <c r="L29" s="306" t="s">
        <v>140</v>
      </c>
      <c r="M29" s="82" t="s">
        <v>5</v>
      </c>
      <c r="N29" s="47">
        <v>17</v>
      </c>
      <c r="O29" s="48">
        <v>16</v>
      </c>
      <c r="P29" s="48">
        <v>45.56</v>
      </c>
      <c r="Q29" s="50" t="s">
        <v>2</v>
      </c>
      <c r="R29" s="47">
        <v>91</v>
      </c>
      <c r="S29" s="48">
        <v>11</v>
      </c>
      <c r="T29" s="48">
        <v>12.76</v>
      </c>
      <c r="U29" s="50" t="s">
        <v>1</v>
      </c>
      <c r="V29" s="47">
        <v>17</v>
      </c>
      <c r="W29" s="48">
        <v>18</v>
      </c>
      <c r="X29" s="48">
        <v>11.72</v>
      </c>
      <c r="Y29" s="50" t="s">
        <v>2</v>
      </c>
      <c r="Z29" s="47">
        <v>91</v>
      </c>
      <c r="AA29" s="48">
        <v>10</v>
      </c>
      <c r="AB29" s="48">
        <v>9.4700000000000006</v>
      </c>
      <c r="AC29" s="50" t="s">
        <v>1</v>
      </c>
    </row>
    <row r="30" spans="2:29">
      <c r="B30" s="307"/>
      <c r="C30" s="189"/>
      <c r="D30" s="308"/>
      <c r="E30" s="212"/>
      <c r="F30" s="191"/>
      <c r="G30" s="193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192</v>
      </c>
      <c r="D31" s="305" t="s">
        <v>191</v>
      </c>
      <c r="E31" s="165" t="s">
        <v>126</v>
      </c>
      <c r="F31" s="148"/>
      <c r="G31" s="149"/>
      <c r="H31" s="202"/>
      <c r="I31" s="149"/>
      <c r="J31" s="202">
        <v>8.8000000000000007</v>
      </c>
      <c r="K31" s="149">
        <f>SUM(I31:J31)</f>
        <v>8.8000000000000007</v>
      </c>
      <c r="L31" s="306" t="s">
        <v>190</v>
      </c>
      <c r="M31" s="82" t="s">
        <v>5</v>
      </c>
      <c r="N31" s="47">
        <v>17</v>
      </c>
      <c r="O31" s="48">
        <v>17</v>
      </c>
      <c r="P31" s="48">
        <v>22.34</v>
      </c>
      <c r="Q31" s="50" t="s">
        <v>2</v>
      </c>
      <c r="R31" s="47">
        <v>91</v>
      </c>
      <c r="S31" s="48">
        <v>20</v>
      </c>
      <c r="T31" s="48">
        <v>7.55</v>
      </c>
      <c r="U31" s="50" t="s">
        <v>1</v>
      </c>
      <c r="V31" s="47">
        <v>17</v>
      </c>
      <c r="W31" s="48">
        <v>15</v>
      </c>
      <c r="X31" s="48">
        <v>4.74</v>
      </c>
      <c r="Y31" s="50" t="s">
        <v>2</v>
      </c>
      <c r="Z31" s="47">
        <v>91</v>
      </c>
      <c r="AA31" s="48">
        <v>16</v>
      </c>
      <c r="AB31" s="48">
        <v>2.56</v>
      </c>
      <c r="AC31" s="50" t="s">
        <v>1</v>
      </c>
    </row>
    <row r="32" spans="2:29">
      <c r="B32" s="307"/>
      <c r="C32" s="189"/>
      <c r="D32" s="308"/>
      <c r="E32" s="212"/>
      <c r="F32" s="191"/>
      <c r="G32" s="193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54">
      <c r="B33" s="304" t="s">
        <v>48</v>
      </c>
      <c r="C33" s="146" t="s">
        <v>189</v>
      </c>
      <c r="D33" s="305" t="s">
        <v>188</v>
      </c>
      <c r="E33" s="165" t="s">
        <v>126</v>
      </c>
      <c r="F33" s="148"/>
      <c r="G33" s="149"/>
      <c r="H33" s="202"/>
      <c r="I33" s="149"/>
      <c r="J33" s="202">
        <v>2.16</v>
      </c>
      <c r="K33" s="149">
        <f>SUM(I33:J33)</f>
        <v>2.16</v>
      </c>
      <c r="L33" s="306" t="s">
        <v>187</v>
      </c>
      <c r="M33" s="82" t="s">
        <v>5</v>
      </c>
      <c r="N33" s="47">
        <v>17</v>
      </c>
      <c r="O33" s="48">
        <v>17</v>
      </c>
      <c r="P33" s="48">
        <v>19.059999999999999</v>
      </c>
      <c r="Q33" s="50" t="s">
        <v>2</v>
      </c>
      <c r="R33" s="47">
        <v>91</v>
      </c>
      <c r="S33" s="48">
        <v>12</v>
      </c>
      <c r="T33" s="48">
        <v>43.17</v>
      </c>
      <c r="U33" s="50" t="s">
        <v>1</v>
      </c>
      <c r="V33" s="47">
        <v>17</v>
      </c>
      <c r="W33" s="48">
        <v>16</v>
      </c>
      <c r="X33" s="48">
        <v>43.82</v>
      </c>
      <c r="Y33" s="50" t="s">
        <v>2</v>
      </c>
      <c r="Z33" s="47">
        <v>91</v>
      </c>
      <c r="AA33" s="48">
        <v>12</v>
      </c>
      <c r="AB33" s="48">
        <v>52.4</v>
      </c>
      <c r="AC33" s="50" t="s">
        <v>1</v>
      </c>
    </row>
    <row r="34" spans="2:29" ht="12.75" customHeight="1">
      <c r="B34" s="307"/>
      <c r="C34" s="189"/>
      <c r="D34" s="308"/>
      <c r="E34" s="212"/>
      <c r="F34" s="191"/>
      <c r="G34" s="193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186</v>
      </c>
      <c r="D35" s="305" t="s">
        <v>185</v>
      </c>
      <c r="E35" s="165" t="s">
        <v>126</v>
      </c>
      <c r="F35" s="148"/>
      <c r="G35" s="149"/>
      <c r="H35" s="202">
        <v>12</v>
      </c>
      <c r="I35" s="149">
        <f>SUM(F35:H35)</f>
        <v>12</v>
      </c>
      <c r="J35" s="202"/>
      <c r="K35" s="149">
        <f>SUM(I35:J35)</f>
        <v>12</v>
      </c>
      <c r="L35" s="306" t="s">
        <v>184</v>
      </c>
      <c r="M35" s="82" t="s">
        <v>5</v>
      </c>
      <c r="N35" s="47">
        <v>17</v>
      </c>
      <c r="O35" s="48">
        <v>27</v>
      </c>
      <c r="P35" s="48">
        <v>32.130000000000003</v>
      </c>
      <c r="Q35" s="50" t="s">
        <v>2</v>
      </c>
      <c r="R35" s="47">
        <v>91</v>
      </c>
      <c r="S35" s="48">
        <v>14</v>
      </c>
      <c r="T35" s="48">
        <v>0.42</v>
      </c>
      <c r="U35" s="50" t="s">
        <v>1</v>
      </c>
      <c r="V35" s="47">
        <v>17</v>
      </c>
      <c r="W35" s="48">
        <v>31</v>
      </c>
      <c r="X35" s="48">
        <v>29.38</v>
      </c>
      <c r="Y35" s="50" t="s">
        <v>2</v>
      </c>
      <c r="Z35" s="47">
        <v>91</v>
      </c>
      <c r="AA35" s="48">
        <v>11</v>
      </c>
      <c r="AB35" s="48">
        <v>27.81</v>
      </c>
      <c r="AC35" s="50" t="s">
        <v>1</v>
      </c>
    </row>
    <row r="36" spans="2:29" ht="12" customHeight="1">
      <c r="B36" s="307"/>
      <c r="C36" s="189"/>
      <c r="D36" s="308"/>
      <c r="E36" s="212"/>
      <c r="F36" s="191"/>
      <c r="G36" s="193"/>
      <c r="H36" s="204"/>
      <c r="I36" s="193"/>
      <c r="J36" s="204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183</v>
      </c>
      <c r="D37" s="305" t="s">
        <v>182</v>
      </c>
      <c r="E37" s="165" t="s">
        <v>126</v>
      </c>
      <c r="F37" s="148"/>
      <c r="G37" s="149"/>
      <c r="H37" s="202">
        <v>5.2</v>
      </c>
      <c r="I37" s="149">
        <f>SUM(F37:H37)</f>
        <v>5.2</v>
      </c>
      <c r="J37" s="202">
        <v>0</v>
      </c>
      <c r="K37" s="149">
        <f>SUM(I37:J37)</f>
        <v>5.2</v>
      </c>
      <c r="L37" s="306" t="s">
        <v>181</v>
      </c>
      <c r="M37" s="82" t="s">
        <v>5</v>
      </c>
      <c r="N37" s="47">
        <v>17</v>
      </c>
      <c r="O37" s="48">
        <v>27</v>
      </c>
      <c r="P37" s="48">
        <v>20.04</v>
      </c>
      <c r="Q37" s="50" t="s">
        <v>2</v>
      </c>
      <c r="R37" s="47">
        <v>91</v>
      </c>
      <c r="S37" s="48">
        <v>27</v>
      </c>
      <c r="T37" s="48">
        <v>20.04</v>
      </c>
      <c r="U37" s="50" t="s">
        <v>1</v>
      </c>
      <c r="V37" s="47">
        <v>17</v>
      </c>
      <c r="W37" s="48">
        <v>28</v>
      </c>
      <c r="X37" s="48">
        <v>35.21</v>
      </c>
      <c r="Y37" s="50" t="s">
        <v>2</v>
      </c>
      <c r="Z37" s="47">
        <v>91</v>
      </c>
      <c r="AA37" s="48">
        <v>27</v>
      </c>
      <c r="AB37" s="48">
        <v>15.14</v>
      </c>
      <c r="AC37" s="50" t="s">
        <v>1</v>
      </c>
    </row>
    <row r="38" spans="2:29">
      <c r="B38" s="307"/>
      <c r="C38" s="189"/>
      <c r="D38" s="308"/>
      <c r="E38" s="212"/>
      <c r="F38" s="191"/>
      <c r="G38" s="193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54">
      <c r="B39" s="304" t="s">
        <v>45</v>
      </c>
      <c r="C39" s="146" t="s">
        <v>180</v>
      </c>
      <c r="D39" s="305" t="s">
        <v>179</v>
      </c>
      <c r="E39" s="165" t="s">
        <v>126</v>
      </c>
      <c r="F39" s="148"/>
      <c r="G39" s="149"/>
      <c r="H39" s="202"/>
      <c r="I39" s="149">
        <f>SUM(F39:H39)</f>
        <v>0</v>
      </c>
      <c r="J39" s="202">
        <v>1.74</v>
      </c>
      <c r="K39" s="149">
        <f>SUM(I39:J39)</f>
        <v>1.74</v>
      </c>
      <c r="L39" s="306" t="s">
        <v>178</v>
      </c>
      <c r="M39" s="82" t="s">
        <v>5</v>
      </c>
      <c r="N39" s="47">
        <v>17</v>
      </c>
      <c r="O39" s="48">
        <v>22</v>
      </c>
      <c r="P39" s="48">
        <v>39.380000000000003</v>
      </c>
      <c r="Q39" s="50" t="s">
        <v>2</v>
      </c>
      <c r="R39" s="47">
        <v>91</v>
      </c>
      <c r="S39" s="48">
        <v>21</v>
      </c>
      <c r="T39" s="48">
        <v>8.14</v>
      </c>
      <c r="U39" s="50" t="s">
        <v>1</v>
      </c>
      <c r="V39" s="47">
        <v>17</v>
      </c>
      <c r="W39" s="48">
        <v>23</v>
      </c>
      <c r="X39" s="48">
        <v>12.06</v>
      </c>
      <c r="Y39" s="50" t="s">
        <v>2</v>
      </c>
      <c r="Z39" s="47">
        <v>91</v>
      </c>
      <c r="AA39" s="48">
        <v>21</v>
      </c>
      <c r="AB39" s="48">
        <v>18.89</v>
      </c>
      <c r="AC39" s="50" t="s">
        <v>1</v>
      </c>
    </row>
    <row r="40" spans="2:29">
      <c r="B40" s="307"/>
      <c r="C40" s="189"/>
      <c r="D40" s="308"/>
      <c r="E40" s="212"/>
      <c r="F40" s="191"/>
      <c r="G40" s="193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54">
      <c r="B41" s="304" t="s">
        <v>44</v>
      </c>
      <c r="C41" s="146" t="s">
        <v>177</v>
      </c>
      <c r="D41" s="305" t="s">
        <v>176</v>
      </c>
      <c r="E41" s="165" t="s">
        <v>126</v>
      </c>
      <c r="F41" s="148"/>
      <c r="G41" s="149"/>
      <c r="H41" s="202">
        <v>20.76</v>
      </c>
      <c r="I41" s="149">
        <f>SUM(F41:H41)</f>
        <v>20.76</v>
      </c>
      <c r="J41" s="202">
        <v>2</v>
      </c>
      <c r="K41" s="149">
        <f>SUM(I41:J41)</f>
        <v>22.76</v>
      </c>
      <c r="L41" s="306" t="s">
        <v>175</v>
      </c>
      <c r="M41" s="82" t="s">
        <v>3</v>
      </c>
      <c r="N41" s="47">
        <v>17</v>
      </c>
      <c r="O41" s="48">
        <v>20</v>
      </c>
      <c r="P41" s="48">
        <v>31.21</v>
      </c>
      <c r="Q41" s="50" t="s">
        <v>2</v>
      </c>
      <c r="R41" s="47">
        <v>91</v>
      </c>
      <c r="S41" s="48">
        <v>21</v>
      </c>
      <c r="T41" s="48">
        <v>14.71</v>
      </c>
      <c r="U41" s="50" t="s">
        <v>1</v>
      </c>
      <c r="V41" s="47">
        <v>17</v>
      </c>
      <c r="W41" s="48">
        <v>15</v>
      </c>
      <c r="X41" s="48">
        <v>4.96</v>
      </c>
      <c r="Y41" s="50" t="s">
        <v>2</v>
      </c>
      <c r="Z41" s="47">
        <v>91</v>
      </c>
      <c r="AA41" s="48">
        <v>20</v>
      </c>
      <c r="AB41" s="48">
        <v>59.45</v>
      </c>
      <c r="AC41" s="50" t="s">
        <v>1</v>
      </c>
    </row>
    <row r="42" spans="2:29">
      <c r="B42" s="307"/>
      <c r="C42" s="189"/>
      <c r="D42" s="308"/>
      <c r="E42" s="212"/>
      <c r="F42" s="191"/>
      <c r="G42" s="193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>
      <c r="B43" s="304" t="s">
        <v>43</v>
      </c>
      <c r="C43" s="146" t="s">
        <v>174</v>
      </c>
      <c r="D43" s="305" t="s">
        <v>173</v>
      </c>
      <c r="E43" s="165" t="s">
        <v>126</v>
      </c>
      <c r="F43" s="148"/>
      <c r="G43" s="149"/>
      <c r="H43" s="202"/>
      <c r="I43" s="149">
        <f>SUM(F43:H43)</f>
        <v>0</v>
      </c>
      <c r="J43" s="202">
        <v>3.4</v>
      </c>
      <c r="K43" s="149">
        <f>SUM(I43:J43)</f>
        <v>3.4</v>
      </c>
      <c r="L43" s="306" t="s">
        <v>137</v>
      </c>
      <c r="M43" s="82" t="s">
        <v>5</v>
      </c>
      <c r="N43" s="47">
        <v>17</v>
      </c>
      <c r="O43" s="48">
        <v>22</v>
      </c>
      <c r="P43" s="48">
        <v>46.94</v>
      </c>
      <c r="Q43" s="50" t="s">
        <v>2</v>
      </c>
      <c r="R43" s="47">
        <v>91</v>
      </c>
      <c r="S43" s="48">
        <v>16</v>
      </c>
      <c r="T43" s="48">
        <v>39.35</v>
      </c>
      <c r="U43" s="50" t="s">
        <v>1</v>
      </c>
      <c r="V43" s="47">
        <v>17</v>
      </c>
      <c r="W43" s="48">
        <v>22</v>
      </c>
      <c r="X43" s="48">
        <v>53.3</v>
      </c>
      <c r="Y43" s="50" t="s">
        <v>2</v>
      </c>
      <c r="Z43" s="47">
        <v>91</v>
      </c>
      <c r="AA43" s="48">
        <v>14</v>
      </c>
      <c r="AB43" s="48">
        <v>59.99</v>
      </c>
      <c r="AC43" s="50" t="s">
        <v>1</v>
      </c>
    </row>
    <row r="44" spans="2:29">
      <c r="B44" s="307"/>
      <c r="C44" s="189"/>
      <c r="D44" s="308"/>
      <c r="E44" s="212"/>
      <c r="F44" s="191"/>
      <c r="G44" s="193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172</v>
      </c>
      <c r="D45" s="305" t="s">
        <v>171</v>
      </c>
      <c r="E45" s="165" t="s">
        <v>126</v>
      </c>
      <c r="F45" s="148"/>
      <c r="G45" s="149"/>
      <c r="H45" s="202">
        <v>4.3</v>
      </c>
      <c r="I45" s="149">
        <f>SUM(F45:H45)</f>
        <v>4.3</v>
      </c>
      <c r="J45" s="202">
        <v>0</v>
      </c>
      <c r="K45" s="149">
        <f>SUM(I45:J45)</f>
        <v>4.3</v>
      </c>
      <c r="L45" s="306" t="s">
        <v>61</v>
      </c>
      <c r="M45" s="82" t="s">
        <v>3</v>
      </c>
      <c r="N45" s="47">
        <v>17</v>
      </c>
      <c r="O45" s="48">
        <v>29</v>
      </c>
      <c r="P45" s="48">
        <v>34.4</v>
      </c>
      <c r="Q45" s="50" t="s">
        <v>2</v>
      </c>
      <c r="R45" s="47">
        <v>91</v>
      </c>
      <c r="S45" s="48">
        <v>35</v>
      </c>
      <c r="T45" s="48">
        <v>19.98</v>
      </c>
      <c r="U45" s="50" t="s">
        <v>1</v>
      </c>
      <c r="V45" s="47">
        <v>17</v>
      </c>
      <c r="W45" s="48">
        <v>29</v>
      </c>
      <c r="X45" s="48">
        <v>51.98</v>
      </c>
      <c r="Y45" s="50" t="s">
        <v>2</v>
      </c>
      <c r="Z45" s="47">
        <v>91</v>
      </c>
      <c r="AA45" s="48">
        <v>33</v>
      </c>
      <c r="AB45" s="48">
        <v>6.85</v>
      </c>
      <c r="AC45" s="50" t="s">
        <v>1</v>
      </c>
    </row>
    <row r="46" spans="2:29">
      <c r="B46" s="307"/>
      <c r="C46" s="189"/>
      <c r="D46" s="308"/>
      <c r="E46" s="212"/>
      <c r="F46" s="191"/>
      <c r="G46" s="193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170</v>
      </c>
      <c r="D47" s="305" t="s">
        <v>169</v>
      </c>
      <c r="E47" s="165" t="s">
        <v>126</v>
      </c>
      <c r="F47" s="148"/>
      <c r="G47" s="149"/>
      <c r="H47" s="202"/>
      <c r="I47" s="149">
        <f>SUM(F47:H47)</f>
        <v>0</v>
      </c>
      <c r="J47" s="202">
        <v>5.88</v>
      </c>
      <c r="K47" s="149">
        <f>SUM(I47:J47)</f>
        <v>5.88</v>
      </c>
      <c r="L47" s="306" t="s">
        <v>145</v>
      </c>
      <c r="M47" s="82" t="s">
        <v>5</v>
      </c>
      <c r="N47" s="47">
        <v>17</v>
      </c>
      <c r="O47" s="48">
        <v>27</v>
      </c>
      <c r="P47" s="48">
        <v>17.21</v>
      </c>
      <c r="Q47" s="50" t="s">
        <v>2</v>
      </c>
      <c r="R47" s="47">
        <v>91</v>
      </c>
      <c r="S47" s="48">
        <v>12</v>
      </c>
      <c r="T47" s="48">
        <v>24.86</v>
      </c>
      <c r="U47" s="50" t="s">
        <v>1</v>
      </c>
      <c r="V47" s="47">
        <v>17</v>
      </c>
      <c r="W47" s="48">
        <v>29</v>
      </c>
      <c r="X47" s="48">
        <v>26.85</v>
      </c>
      <c r="Y47" s="50" t="s">
        <v>2</v>
      </c>
      <c r="Z47" s="47">
        <v>91</v>
      </c>
      <c r="AA47" s="48">
        <v>10</v>
      </c>
      <c r="AB47" s="48">
        <v>37.1</v>
      </c>
      <c r="AC47" s="50" t="s">
        <v>1</v>
      </c>
    </row>
    <row r="48" spans="2:29">
      <c r="B48" s="307"/>
      <c r="C48" s="189"/>
      <c r="D48" s="308"/>
      <c r="E48" s="212"/>
      <c r="F48" s="191"/>
      <c r="G48" s="193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0" customHeight="1">
      <c r="B49" s="304" t="s">
        <v>40</v>
      </c>
      <c r="C49" s="146" t="s">
        <v>168</v>
      </c>
      <c r="D49" s="305" t="s">
        <v>167</v>
      </c>
      <c r="E49" s="165" t="s">
        <v>126</v>
      </c>
      <c r="F49" s="148"/>
      <c r="G49" s="149"/>
      <c r="H49" s="202"/>
      <c r="I49" s="149"/>
      <c r="J49" s="202">
        <v>6.1</v>
      </c>
      <c r="K49" s="149">
        <f>SUM(I49:J49)</f>
        <v>6.1</v>
      </c>
      <c r="L49" s="306" t="s">
        <v>166</v>
      </c>
      <c r="M49" s="82" t="s">
        <v>5</v>
      </c>
      <c r="N49" s="47">
        <v>17</v>
      </c>
      <c r="O49" s="48">
        <v>37</v>
      </c>
      <c r="P49" s="48">
        <v>57.81</v>
      </c>
      <c r="Q49" s="50" t="s">
        <v>2</v>
      </c>
      <c r="R49" s="47">
        <v>91</v>
      </c>
      <c r="S49" s="48">
        <v>30</v>
      </c>
      <c r="T49" s="48">
        <v>14.37</v>
      </c>
      <c r="U49" s="50" t="s">
        <v>1</v>
      </c>
      <c r="V49" s="47">
        <v>17</v>
      </c>
      <c r="W49" s="48">
        <v>35</v>
      </c>
      <c r="X49" s="48">
        <v>26.76</v>
      </c>
      <c r="Y49" s="50" t="s">
        <v>2</v>
      </c>
      <c r="Z49" s="47">
        <v>91</v>
      </c>
      <c r="AA49" s="48">
        <v>29</v>
      </c>
      <c r="AB49" s="48">
        <v>49.58</v>
      </c>
      <c r="AC49" s="50" t="s">
        <v>1</v>
      </c>
    </row>
    <row r="50" spans="2:29">
      <c r="B50" s="307"/>
      <c r="C50" s="189"/>
      <c r="D50" s="308"/>
      <c r="E50" s="212"/>
      <c r="F50" s="191"/>
      <c r="G50" s="193"/>
      <c r="H50" s="204"/>
      <c r="I50" s="193"/>
      <c r="J50" s="204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165</v>
      </c>
      <c r="D51" s="305" t="s">
        <v>164</v>
      </c>
      <c r="E51" s="165" t="s">
        <v>126</v>
      </c>
      <c r="F51" s="148"/>
      <c r="G51" s="149"/>
      <c r="H51" s="202">
        <v>1.3</v>
      </c>
      <c r="I51" s="149">
        <f>SUM(F51:H51)</f>
        <v>1.3</v>
      </c>
      <c r="J51" s="202">
        <v>8.75</v>
      </c>
      <c r="K51" s="149">
        <f>SUM(I51:J51)</f>
        <v>10.050000000000001</v>
      </c>
      <c r="L51" s="306" t="s">
        <v>161</v>
      </c>
      <c r="M51" s="82" t="s">
        <v>10</v>
      </c>
      <c r="N51" s="47">
        <v>17</v>
      </c>
      <c r="O51" s="48">
        <v>23</v>
      </c>
      <c r="P51" s="48">
        <v>10.07</v>
      </c>
      <c r="Q51" s="50" t="s">
        <v>2</v>
      </c>
      <c r="R51" s="47">
        <v>91</v>
      </c>
      <c r="S51" s="48">
        <v>23</v>
      </c>
      <c r="T51" s="48">
        <v>35.79</v>
      </c>
      <c r="U51" s="50" t="s">
        <v>1</v>
      </c>
      <c r="V51" s="47">
        <v>17</v>
      </c>
      <c r="W51" s="48">
        <v>21</v>
      </c>
      <c r="X51" s="48">
        <v>28.25</v>
      </c>
      <c r="Y51" s="50" t="s">
        <v>2</v>
      </c>
      <c r="Z51" s="47">
        <v>91</v>
      </c>
      <c r="AA51" s="48">
        <v>20</v>
      </c>
      <c r="AB51" s="48">
        <v>3.39</v>
      </c>
      <c r="AC51" s="50" t="s">
        <v>1</v>
      </c>
    </row>
    <row r="52" spans="2:29">
      <c r="B52" s="307"/>
      <c r="C52" s="189"/>
      <c r="D52" s="308"/>
      <c r="E52" s="212"/>
      <c r="F52" s="191"/>
      <c r="G52" s="193"/>
      <c r="H52" s="204"/>
      <c r="I52" s="193"/>
      <c r="J52" s="204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54">
      <c r="B53" s="304" t="s">
        <v>38</v>
      </c>
      <c r="C53" s="146" t="s">
        <v>163</v>
      </c>
      <c r="D53" s="305" t="s">
        <v>162</v>
      </c>
      <c r="E53" s="165" t="s">
        <v>126</v>
      </c>
      <c r="F53" s="148"/>
      <c r="G53" s="149"/>
      <c r="H53" s="202"/>
      <c r="I53" s="149">
        <f>SUM(F53:H53)</f>
        <v>0</v>
      </c>
      <c r="J53" s="202">
        <v>4.26</v>
      </c>
      <c r="K53" s="149">
        <f>SUM(I53:J53)</f>
        <v>4.26</v>
      </c>
      <c r="L53" s="306" t="s">
        <v>161</v>
      </c>
      <c r="M53" s="82" t="s">
        <v>5</v>
      </c>
      <c r="N53" s="47">
        <v>17</v>
      </c>
      <c r="O53" s="48">
        <v>25</v>
      </c>
      <c r="P53" s="48">
        <v>50.16</v>
      </c>
      <c r="Q53" s="50" t="s">
        <v>2</v>
      </c>
      <c r="R53" s="47">
        <v>91</v>
      </c>
      <c r="S53" s="48">
        <v>25</v>
      </c>
      <c r="T53" s="48">
        <v>41.83</v>
      </c>
      <c r="U53" s="50" t="s">
        <v>1</v>
      </c>
      <c r="V53" s="47">
        <v>17</v>
      </c>
      <c r="W53" s="48">
        <v>25</v>
      </c>
      <c r="X53" s="48">
        <v>18.45</v>
      </c>
      <c r="Y53" s="50" t="s">
        <v>2</v>
      </c>
      <c r="Z53" s="47">
        <v>91</v>
      </c>
      <c r="AA53" s="48">
        <v>27</v>
      </c>
      <c r="AB53" s="48">
        <v>42.72</v>
      </c>
      <c r="AC53" s="50" t="s">
        <v>1</v>
      </c>
    </row>
    <row r="54" spans="2:29">
      <c r="B54" s="307"/>
      <c r="C54" s="189"/>
      <c r="D54" s="308"/>
      <c r="E54" s="212"/>
      <c r="F54" s="191"/>
      <c r="G54" s="193"/>
      <c r="H54" s="204"/>
      <c r="I54" s="193"/>
      <c r="J54" s="204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36.75" thickBot="1">
      <c r="B55" s="363" t="s">
        <v>37</v>
      </c>
      <c r="C55" s="364" t="s">
        <v>160</v>
      </c>
      <c r="D55" s="365" t="s">
        <v>159</v>
      </c>
      <c r="E55" s="366" t="s">
        <v>126</v>
      </c>
      <c r="F55" s="417"/>
      <c r="G55" s="369"/>
      <c r="H55" s="368">
        <v>7.13</v>
      </c>
      <c r="I55" s="369">
        <f>SUM(F55:H55)</f>
        <v>7.13</v>
      </c>
      <c r="J55" s="368"/>
      <c r="K55" s="369">
        <f>SUM(I55:J55)</f>
        <v>7.13</v>
      </c>
      <c r="L55" s="370" t="s">
        <v>137</v>
      </c>
      <c r="M55" s="82" t="s">
        <v>3</v>
      </c>
      <c r="N55" s="54">
        <v>17</v>
      </c>
      <c r="O55" s="55">
        <v>24</v>
      </c>
      <c r="P55" s="55">
        <v>40.24</v>
      </c>
      <c r="Q55" s="56" t="s">
        <v>2</v>
      </c>
      <c r="R55" s="54">
        <v>91</v>
      </c>
      <c r="S55" s="55">
        <v>18</v>
      </c>
      <c r="T55" s="55">
        <v>52.65</v>
      </c>
      <c r="U55" s="56" t="s">
        <v>1</v>
      </c>
      <c r="V55" s="54">
        <v>17</v>
      </c>
      <c r="W55" s="55">
        <v>21</v>
      </c>
      <c r="X55" s="55">
        <v>24.22</v>
      </c>
      <c r="Y55" s="56" t="s">
        <v>2</v>
      </c>
      <c r="Z55" s="54">
        <v>91</v>
      </c>
      <c r="AA55" s="55">
        <v>19</v>
      </c>
      <c r="AB55" s="55">
        <v>1.19</v>
      </c>
      <c r="AC55" s="56" t="s">
        <v>1</v>
      </c>
    </row>
    <row r="56" spans="2:29">
      <c r="B56" s="307"/>
      <c r="C56" s="189"/>
      <c r="D56" s="308"/>
      <c r="E56" s="212"/>
      <c r="F56" s="191"/>
      <c r="G56" s="193"/>
      <c r="H56" s="204"/>
      <c r="I56" s="193"/>
      <c r="J56" s="204"/>
      <c r="K56" s="193"/>
      <c r="L56" s="309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0" customHeight="1">
      <c r="B57" s="304" t="s">
        <v>36</v>
      </c>
      <c r="C57" s="146" t="s">
        <v>158</v>
      </c>
      <c r="D57" s="305" t="s">
        <v>157</v>
      </c>
      <c r="E57" s="165" t="s">
        <v>126</v>
      </c>
      <c r="F57" s="202"/>
      <c r="G57" s="201"/>
      <c r="H57" s="202"/>
      <c r="I57" s="149">
        <f>SUM(F57:H57)</f>
        <v>0</v>
      </c>
      <c r="J57" s="202">
        <v>4.04</v>
      </c>
      <c r="K57" s="149">
        <f>SUM(I57:J57)</f>
        <v>4.04</v>
      </c>
      <c r="L57" s="306" t="s">
        <v>137</v>
      </c>
      <c r="M57" s="82" t="s">
        <v>5</v>
      </c>
      <c r="N57" s="47">
        <v>17</v>
      </c>
      <c r="O57" s="48">
        <v>20</v>
      </c>
      <c r="P57" s="48">
        <v>56.27</v>
      </c>
      <c r="Q57" s="50" t="s">
        <v>2</v>
      </c>
      <c r="R57" s="47">
        <v>91</v>
      </c>
      <c r="S57" s="48">
        <v>11</v>
      </c>
      <c r="T57" s="48">
        <v>30.43</v>
      </c>
      <c r="U57" s="50" t="s">
        <v>1</v>
      </c>
      <c r="V57" s="47">
        <v>17</v>
      </c>
      <c r="W57" s="48">
        <v>22</v>
      </c>
      <c r="X57" s="48">
        <v>57.85</v>
      </c>
      <c r="Y57" s="50" t="s">
        <v>2</v>
      </c>
      <c r="Z57" s="47">
        <v>91</v>
      </c>
      <c r="AA57" s="48">
        <v>11</v>
      </c>
      <c r="AB57" s="48">
        <v>24.9</v>
      </c>
      <c r="AC57" s="50" t="s">
        <v>1</v>
      </c>
    </row>
    <row r="58" spans="2:29">
      <c r="B58" s="307"/>
      <c r="C58" s="189"/>
      <c r="D58" s="308"/>
      <c r="E58" s="212"/>
      <c r="F58" s="204"/>
      <c r="G58" s="203"/>
      <c r="H58" s="191"/>
      <c r="I58" s="193"/>
      <c r="J58" s="191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6">
      <c r="B59" s="304" t="s">
        <v>35</v>
      </c>
      <c r="C59" s="146" t="s">
        <v>156</v>
      </c>
      <c r="D59" s="305" t="s">
        <v>155</v>
      </c>
      <c r="E59" s="165" t="s">
        <v>126</v>
      </c>
      <c r="F59" s="202"/>
      <c r="G59" s="201"/>
      <c r="H59" s="202">
        <v>8.7200000000000006</v>
      </c>
      <c r="I59" s="149">
        <f>SUM(F59:H59)</f>
        <v>8.7200000000000006</v>
      </c>
      <c r="J59" s="202"/>
      <c r="K59" s="149">
        <f>SUM(I59:J59)</f>
        <v>8.7200000000000006</v>
      </c>
      <c r="L59" s="306" t="s">
        <v>154</v>
      </c>
      <c r="M59" s="82" t="s">
        <v>3</v>
      </c>
      <c r="N59" s="47">
        <v>17</v>
      </c>
      <c r="O59" s="48">
        <v>26</v>
      </c>
      <c r="P59" s="48">
        <v>32.89</v>
      </c>
      <c r="Q59" s="50" t="s">
        <v>2</v>
      </c>
      <c r="R59" s="47">
        <v>91</v>
      </c>
      <c r="S59" s="48">
        <v>7</v>
      </c>
      <c r="T59" s="48">
        <v>58.35</v>
      </c>
      <c r="U59" s="50" t="s">
        <v>1</v>
      </c>
      <c r="V59" s="47">
        <v>17</v>
      </c>
      <c r="W59" s="48">
        <v>24</v>
      </c>
      <c r="X59" s="48">
        <v>51.86</v>
      </c>
      <c r="Y59" s="50" t="s">
        <v>2</v>
      </c>
      <c r="Z59" s="47">
        <v>91</v>
      </c>
      <c r="AA59" s="48">
        <v>3</v>
      </c>
      <c r="AB59" s="48">
        <v>28.69</v>
      </c>
      <c r="AC59" s="50" t="s">
        <v>1</v>
      </c>
    </row>
    <row r="60" spans="2:29">
      <c r="B60" s="307"/>
      <c r="C60" s="189"/>
      <c r="D60" s="308"/>
      <c r="E60" s="212"/>
      <c r="F60" s="204"/>
      <c r="G60" s="203"/>
      <c r="H60" s="204"/>
      <c r="I60" s="193"/>
      <c r="J60" s="204"/>
      <c r="K60" s="193"/>
      <c r="L60" s="309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6">
      <c r="B61" s="304" t="s">
        <v>34</v>
      </c>
      <c r="C61" s="146" t="s">
        <v>153</v>
      </c>
      <c r="D61" s="305" t="s">
        <v>152</v>
      </c>
      <c r="E61" s="165" t="s">
        <v>126</v>
      </c>
      <c r="F61" s="202"/>
      <c r="G61" s="201"/>
      <c r="H61" s="202"/>
      <c r="I61" s="149">
        <f>SUM(F61:H61)</f>
        <v>0</v>
      </c>
      <c r="J61" s="202">
        <v>25.7</v>
      </c>
      <c r="K61" s="149">
        <f>SUM(I61:J61)</f>
        <v>25.7</v>
      </c>
      <c r="L61" s="306" t="s">
        <v>151</v>
      </c>
      <c r="M61" s="82" t="s">
        <v>5</v>
      </c>
      <c r="N61" s="47">
        <v>17</v>
      </c>
      <c r="O61" s="48">
        <v>35</v>
      </c>
      <c r="P61" s="48">
        <v>30.63</v>
      </c>
      <c r="Q61" s="50" t="s">
        <v>2</v>
      </c>
      <c r="R61" s="47">
        <v>91</v>
      </c>
      <c r="S61" s="48">
        <v>29</v>
      </c>
      <c r="T61" s="48">
        <v>56.36</v>
      </c>
      <c r="U61" s="50" t="s">
        <v>1</v>
      </c>
      <c r="V61" s="47">
        <v>17</v>
      </c>
      <c r="W61" s="48">
        <v>36</v>
      </c>
      <c r="X61" s="48">
        <v>15.36</v>
      </c>
      <c r="Y61" s="50" t="s">
        <v>2</v>
      </c>
      <c r="Z61" s="47">
        <v>91</v>
      </c>
      <c r="AA61" s="48">
        <v>21</v>
      </c>
      <c r="AB61" s="48">
        <v>33.880000000000003</v>
      </c>
      <c r="AC61" s="50" t="s">
        <v>1</v>
      </c>
    </row>
    <row r="62" spans="2:29">
      <c r="B62" s="307"/>
      <c r="C62" s="189"/>
      <c r="D62" s="308"/>
      <c r="E62" s="212"/>
      <c r="F62" s="204"/>
      <c r="G62" s="203"/>
      <c r="H62" s="204"/>
      <c r="I62" s="193"/>
      <c r="J62" s="204"/>
      <c r="K62" s="193"/>
      <c r="L62" s="309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54">
      <c r="B63" s="304" t="s">
        <v>33</v>
      </c>
      <c r="C63" s="146" t="s">
        <v>150</v>
      </c>
      <c r="D63" s="305" t="s">
        <v>149</v>
      </c>
      <c r="E63" s="165" t="s">
        <v>126</v>
      </c>
      <c r="F63" s="202"/>
      <c r="G63" s="201"/>
      <c r="H63" s="202">
        <v>18</v>
      </c>
      <c r="I63" s="149">
        <f>SUM(F63:H63)</f>
        <v>18</v>
      </c>
      <c r="J63" s="202"/>
      <c r="K63" s="149">
        <f>SUM(I63:J63)</f>
        <v>18</v>
      </c>
      <c r="L63" s="306" t="s">
        <v>148</v>
      </c>
      <c r="M63" s="82" t="s">
        <v>3</v>
      </c>
      <c r="N63" s="47">
        <v>17</v>
      </c>
      <c r="O63" s="48">
        <v>19</v>
      </c>
      <c r="P63" s="48">
        <v>35.299999999999997</v>
      </c>
      <c r="Q63" s="50" t="s">
        <v>2</v>
      </c>
      <c r="R63" s="47">
        <v>91</v>
      </c>
      <c r="S63" s="48">
        <v>16</v>
      </c>
      <c r="T63" s="48">
        <v>47.62</v>
      </c>
      <c r="U63" s="50" t="s">
        <v>1</v>
      </c>
      <c r="V63" s="47">
        <v>17</v>
      </c>
      <c r="W63" s="48">
        <v>15</v>
      </c>
      <c r="X63" s="48">
        <v>16.350000000000001</v>
      </c>
      <c r="Y63" s="50" t="s">
        <v>2</v>
      </c>
      <c r="Z63" s="47">
        <v>91</v>
      </c>
      <c r="AA63" s="48">
        <v>7</v>
      </c>
      <c r="AB63" s="48">
        <v>58.76</v>
      </c>
      <c r="AC63" s="50" t="s">
        <v>1</v>
      </c>
    </row>
    <row r="64" spans="2:29">
      <c r="B64" s="307"/>
      <c r="C64" s="189"/>
      <c r="D64" s="308"/>
      <c r="E64" s="212"/>
      <c r="F64" s="204"/>
      <c r="G64" s="203"/>
      <c r="H64" s="204"/>
      <c r="I64" s="193"/>
      <c r="J64" s="204"/>
      <c r="K64" s="193"/>
      <c r="L64" s="309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6">
      <c r="B65" s="304" t="s">
        <v>32</v>
      </c>
      <c r="C65" s="146" t="s">
        <v>147</v>
      </c>
      <c r="D65" s="305" t="s">
        <v>146</v>
      </c>
      <c r="E65" s="165" t="s">
        <v>126</v>
      </c>
      <c r="F65" s="202"/>
      <c r="G65" s="201"/>
      <c r="H65" s="202"/>
      <c r="I65" s="149">
        <f>SUM(F65:H65)</f>
        <v>0</v>
      </c>
      <c r="J65" s="202">
        <v>11.65</v>
      </c>
      <c r="K65" s="149">
        <f>SUM(I65:J65)</f>
        <v>11.65</v>
      </c>
      <c r="L65" s="306" t="s">
        <v>145</v>
      </c>
      <c r="M65" s="82" t="s">
        <v>5</v>
      </c>
      <c r="N65" s="47">
        <v>17</v>
      </c>
      <c r="O65" s="48">
        <v>27</v>
      </c>
      <c r="P65" s="48">
        <v>24.9</v>
      </c>
      <c r="Q65" s="50" t="s">
        <v>2</v>
      </c>
      <c r="R65" s="47">
        <v>91</v>
      </c>
      <c r="S65" s="48">
        <v>15</v>
      </c>
      <c r="T65" s="48">
        <v>45.99</v>
      </c>
      <c r="U65" s="50" t="s">
        <v>1</v>
      </c>
      <c r="V65" s="47">
        <v>17</v>
      </c>
      <c r="W65" s="48">
        <v>22</v>
      </c>
      <c r="X65" s="48">
        <v>59.19</v>
      </c>
      <c r="Y65" s="50" t="s">
        <v>2</v>
      </c>
      <c r="Z65" s="47">
        <v>91</v>
      </c>
      <c r="AA65" s="48">
        <v>11</v>
      </c>
      <c r="AB65" s="48">
        <v>25.76</v>
      </c>
      <c r="AC65" s="50" t="s">
        <v>1</v>
      </c>
    </row>
    <row r="66" spans="2:29">
      <c r="B66" s="307"/>
      <c r="C66" s="189"/>
      <c r="D66" s="308"/>
      <c r="E66" s="212"/>
      <c r="F66" s="204"/>
      <c r="G66" s="203"/>
      <c r="H66" s="204"/>
      <c r="I66" s="193"/>
      <c r="J66" s="204"/>
      <c r="K66" s="193"/>
      <c r="L66" s="309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36">
      <c r="B67" s="304" t="s">
        <v>31</v>
      </c>
      <c r="C67" s="146" t="s">
        <v>144</v>
      </c>
      <c r="D67" s="305" t="s">
        <v>143</v>
      </c>
      <c r="E67" s="165" t="s">
        <v>126</v>
      </c>
      <c r="F67" s="202"/>
      <c r="G67" s="201"/>
      <c r="H67" s="202">
        <v>6.2</v>
      </c>
      <c r="I67" s="149">
        <f>SUM(F67:H67)</f>
        <v>6.2</v>
      </c>
      <c r="J67" s="202"/>
      <c r="K67" s="149">
        <f>SUM(I67:J67)</f>
        <v>6.2</v>
      </c>
      <c r="L67" s="306" t="s">
        <v>61</v>
      </c>
      <c r="M67" s="82" t="s">
        <v>3</v>
      </c>
      <c r="N67" s="47">
        <v>17</v>
      </c>
      <c r="O67" s="48">
        <v>35</v>
      </c>
      <c r="P67" s="48">
        <v>41</v>
      </c>
      <c r="Q67" s="50" t="s">
        <v>2</v>
      </c>
      <c r="R67" s="47">
        <v>91</v>
      </c>
      <c r="S67" s="48">
        <v>35</v>
      </c>
      <c r="T67" s="48">
        <v>36.69</v>
      </c>
      <c r="U67" s="50" t="s">
        <v>1</v>
      </c>
      <c r="V67" s="47">
        <v>17</v>
      </c>
      <c r="W67" s="48">
        <v>37</v>
      </c>
      <c r="X67" s="48">
        <v>58.13</v>
      </c>
      <c r="Y67" s="50" t="s">
        <v>2</v>
      </c>
      <c r="Z67" s="47">
        <v>91</v>
      </c>
      <c r="AA67" s="48">
        <v>30</v>
      </c>
      <c r="AB67" s="48">
        <v>15.67</v>
      </c>
      <c r="AC67" s="50" t="s">
        <v>1</v>
      </c>
    </row>
    <row r="68" spans="2:29">
      <c r="B68" s="307"/>
      <c r="C68" s="189"/>
      <c r="D68" s="308"/>
      <c r="E68" s="212"/>
      <c r="F68" s="204"/>
      <c r="G68" s="203"/>
      <c r="H68" s="204"/>
      <c r="I68" s="193"/>
      <c r="J68" s="204"/>
      <c r="K68" s="193"/>
      <c r="L68" s="309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t="54">
      <c r="B69" s="304" t="s">
        <v>30</v>
      </c>
      <c r="C69" s="146" t="s">
        <v>142</v>
      </c>
      <c r="D69" s="305" t="s">
        <v>141</v>
      </c>
      <c r="E69" s="165" t="s">
        <v>126</v>
      </c>
      <c r="F69" s="202"/>
      <c r="G69" s="201"/>
      <c r="H69" s="202">
        <v>5.6</v>
      </c>
      <c r="I69" s="149">
        <f>SUM(F69:H69)</f>
        <v>5.6</v>
      </c>
      <c r="J69" s="202"/>
      <c r="K69" s="149">
        <f>SUM(I69:J69)</f>
        <v>5.6</v>
      </c>
      <c r="L69" s="306" t="s">
        <v>140</v>
      </c>
      <c r="M69" s="82" t="s">
        <v>3</v>
      </c>
      <c r="N69" s="47">
        <v>17</v>
      </c>
      <c r="O69" s="48">
        <v>21</v>
      </c>
      <c r="P69" s="48">
        <v>28.22</v>
      </c>
      <c r="Q69" s="50" t="s">
        <v>2</v>
      </c>
      <c r="R69" s="47">
        <v>91</v>
      </c>
      <c r="S69" s="48">
        <v>20</v>
      </c>
      <c r="T69" s="48">
        <v>3.41</v>
      </c>
      <c r="U69" s="50" t="s">
        <v>1</v>
      </c>
      <c r="V69" s="47">
        <v>17</v>
      </c>
      <c r="W69" s="48">
        <v>19</v>
      </c>
      <c r="X69" s="48">
        <v>35.22</v>
      </c>
      <c r="Y69" s="50" t="s">
        <v>2</v>
      </c>
      <c r="Z69" s="47">
        <v>91</v>
      </c>
      <c r="AA69" s="48">
        <v>16</v>
      </c>
      <c r="AB69" s="48">
        <v>47.61</v>
      </c>
      <c r="AC69" s="50" t="s">
        <v>1</v>
      </c>
    </row>
    <row r="70" spans="2:29">
      <c r="B70" s="307"/>
      <c r="C70" s="189"/>
      <c r="D70" s="308"/>
      <c r="E70" s="212"/>
      <c r="F70" s="204"/>
      <c r="G70" s="203"/>
      <c r="H70" s="188"/>
      <c r="I70" s="193"/>
      <c r="J70" s="188"/>
      <c r="K70" s="193"/>
      <c r="L70" s="309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>
      <c r="B71" s="304" t="s">
        <v>29</v>
      </c>
      <c r="C71" s="146" t="s">
        <v>139</v>
      </c>
      <c r="D71" s="305" t="s">
        <v>138</v>
      </c>
      <c r="E71" s="165" t="s">
        <v>126</v>
      </c>
      <c r="F71" s="202"/>
      <c r="G71" s="201"/>
      <c r="H71" s="81">
        <v>1.97</v>
      </c>
      <c r="I71" s="149">
        <f>SUM(F71:H71)</f>
        <v>1.97</v>
      </c>
      <c r="J71" s="81"/>
      <c r="K71" s="149">
        <f>SUM(I71:J71)</f>
        <v>1.97</v>
      </c>
      <c r="L71" s="306" t="s">
        <v>137</v>
      </c>
      <c r="M71" s="82" t="s">
        <v>3</v>
      </c>
      <c r="N71" s="47">
        <v>17</v>
      </c>
      <c r="O71" s="48">
        <v>25</v>
      </c>
      <c r="P71" s="48">
        <v>35.520000000000003</v>
      </c>
      <c r="Q71" s="50" t="s">
        <v>2</v>
      </c>
      <c r="R71" s="47">
        <v>91</v>
      </c>
      <c r="S71" s="48">
        <v>25</v>
      </c>
      <c r="T71" s="48">
        <v>9.4</v>
      </c>
      <c r="U71" s="50" t="s">
        <v>1</v>
      </c>
      <c r="V71" s="47">
        <v>17</v>
      </c>
      <c r="W71" s="48">
        <v>25</v>
      </c>
      <c r="X71" s="48">
        <v>27.05</v>
      </c>
      <c r="Y71" s="50" t="s">
        <v>2</v>
      </c>
      <c r="Z71" s="47">
        <v>91</v>
      </c>
      <c r="AA71" s="48">
        <v>24</v>
      </c>
      <c r="AB71" s="48">
        <v>16.32</v>
      </c>
      <c r="AC71" s="50" t="s">
        <v>1</v>
      </c>
    </row>
    <row r="72" spans="2:29">
      <c r="B72" s="307"/>
      <c r="C72" s="189"/>
      <c r="D72" s="308"/>
      <c r="E72" s="212"/>
      <c r="F72" s="204"/>
      <c r="G72" s="203"/>
      <c r="H72" s="204"/>
      <c r="I72" s="193"/>
      <c r="J72" s="204"/>
      <c r="K72" s="193"/>
      <c r="L72" s="309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36.75" customHeight="1">
      <c r="B73" s="304" t="s">
        <v>28</v>
      </c>
      <c r="C73" s="146" t="s">
        <v>136</v>
      </c>
      <c r="D73" s="305" t="s">
        <v>1552</v>
      </c>
      <c r="E73" s="165" t="s">
        <v>126</v>
      </c>
      <c r="F73" s="148"/>
      <c r="G73" s="149"/>
      <c r="H73" s="202">
        <v>10.71</v>
      </c>
      <c r="I73" s="149">
        <f>SUM(F73:H73)</f>
        <v>10.71</v>
      </c>
      <c r="J73" s="202"/>
      <c r="K73" s="149">
        <f>SUM(I73:J73)</f>
        <v>10.71</v>
      </c>
      <c r="L73" s="306" t="s">
        <v>134</v>
      </c>
      <c r="M73" s="82" t="s">
        <v>3</v>
      </c>
      <c r="N73" s="47">
        <v>17</v>
      </c>
      <c r="O73" s="48">
        <v>24</v>
      </c>
      <c r="P73" s="48">
        <v>52.81</v>
      </c>
      <c r="Q73" s="50" t="s">
        <v>2</v>
      </c>
      <c r="R73" s="47">
        <v>91</v>
      </c>
      <c r="S73" s="48">
        <v>3</v>
      </c>
      <c r="T73" s="48">
        <v>28.55</v>
      </c>
      <c r="U73" s="50" t="s">
        <v>1</v>
      </c>
      <c r="V73" s="47">
        <v>17</v>
      </c>
      <c r="W73" s="48">
        <v>29</v>
      </c>
      <c r="X73" s="48">
        <v>40.840000000000003</v>
      </c>
      <c r="Y73" s="50" t="s">
        <v>2</v>
      </c>
      <c r="Z73" s="47">
        <v>91</v>
      </c>
      <c r="AA73" s="48">
        <v>3</v>
      </c>
      <c r="AB73" s="48">
        <v>12.8</v>
      </c>
      <c r="AC73" s="50" t="s">
        <v>1</v>
      </c>
    </row>
    <row r="74" spans="2:29">
      <c r="B74" s="307"/>
      <c r="C74" s="189"/>
      <c r="D74" s="308"/>
      <c r="E74" s="212"/>
      <c r="F74" s="191"/>
      <c r="G74" s="193"/>
      <c r="H74" s="204"/>
      <c r="I74" s="193"/>
      <c r="J74" s="204"/>
      <c r="K74" s="193"/>
      <c r="L74" s="309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54">
      <c r="B75" s="304" t="s">
        <v>27</v>
      </c>
      <c r="C75" s="146" t="s">
        <v>135</v>
      </c>
      <c r="D75" s="305" t="s">
        <v>131</v>
      </c>
      <c r="E75" s="165" t="s">
        <v>126</v>
      </c>
      <c r="F75" s="148"/>
      <c r="G75" s="149"/>
      <c r="H75" s="202"/>
      <c r="I75" s="149">
        <f>SUM(F75:H75)</f>
        <v>0</v>
      </c>
      <c r="J75" s="202">
        <v>19.3</v>
      </c>
      <c r="K75" s="149">
        <f>SUM(I75:J75)</f>
        <v>19.3</v>
      </c>
      <c r="L75" s="306" t="s">
        <v>134</v>
      </c>
      <c r="M75" s="82" t="s">
        <v>5</v>
      </c>
      <c r="N75" s="47">
        <v>17</v>
      </c>
      <c r="O75" s="48">
        <v>24</v>
      </c>
      <c r="P75" s="48">
        <v>51.81</v>
      </c>
      <c r="Q75" s="50" t="s">
        <v>2</v>
      </c>
      <c r="R75" s="47">
        <v>91</v>
      </c>
      <c r="S75" s="48">
        <v>3</v>
      </c>
      <c r="T75" s="48">
        <v>28.58</v>
      </c>
      <c r="U75" s="50" t="s">
        <v>1</v>
      </c>
      <c r="V75" s="47">
        <v>17</v>
      </c>
      <c r="W75" s="48">
        <v>17</v>
      </c>
      <c r="X75" s="48">
        <v>12.96</v>
      </c>
      <c r="Y75" s="50" t="s">
        <v>2</v>
      </c>
      <c r="Z75" s="47">
        <v>91</v>
      </c>
      <c r="AA75" s="48">
        <v>0</v>
      </c>
      <c r="AB75" s="48">
        <v>53.14</v>
      </c>
      <c r="AC75" s="50" t="s">
        <v>1</v>
      </c>
    </row>
    <row r="76" spans="2:29">
      <c r="B76" s="307"/>
      <c r="C76" s="189"/>
      <c r="D76" s="308"/>
      <c r="E76" s="212"/>
      <c r="F76" s="191"/>
      <c r="G76" s="193"/>
      <c r="H76" s="204"/>
      <c r="I76" s="193"/>
      <c r="J76" s="204"/>
      <c r="K76" s="193"/>
      <c r="L76" s="309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54.75" customHeight="1">
      <c r="B77" s="304" t="s">
        <v>26</v>
      </c>
      <c r="C77" s="146" t="s">
        <v>133</v>
      </c>
      <c r="D77" s="305" t="s">
        <v>132</v>
      </c>
      <c r="E77" s="165" t="s">
        <v>126</v>
      </c>
      <c r="F77" s="148"/>
      <c r="G77" s="149"/>
      <c r="H77" s="202"/>
      <c r="I77" s="149">
        <f>SUM(F77:H77)</f>
        <v>0</v>
      </c>
      <c r="J77" s="202">
        <v>1.45</v>
      </c>
      <c r="K77" s="149">
        <f>SUM(I77:J77)</f>
        <v>1.45</v>
      </c>
      <c r="L77" s="306" t="s">
        <v>131</v>
      </c>
      <c r="M77" s="82" t="s">
        <v>5</v>
      </c>
      <c r="N77" s="47">
        <v>17</v>
      </c>
      <c r="O77" s="48">
        <v>22</v>
      </c>
      <c r="P77" s="48">
        <v>9.41</v>
      </c>
      <c r="Q77" s="50" t="s">
        <v>2</v>
      </c>
      <c r="R77" s="47">
        <v>91</v>
      </c>
      <c r="S77" s="48">
        <v>1</v>
      </c>
      <c r="T77" s="48">
        <v>16.34</v>
      </c>
      <c r="U77" s="50" t="s">
        <v>1</v>
      </c>
      <c r="V77" s="47">
        <v>17</v>
      </c>
      <c r="W77" s="48">
        <v>22</v>
      </c>
      <c r="X77" s="48">
        <v>51.68</v>
      </c>
      <c r="Y77" s="50" t="s">
        <v>2</v>
      </c>
      <c r="Z77" s="47">
        <v>91</v>
      </c>
      <c r="AA77" s="48">
        <v>1</v>
      </c>
      <c r="AB77" s="48">
        <v>15.8</v>
      </c>
      <c r="AC77" s="50" t="s">
        <v>1</v>
      </c>
    </row>
    <row r="78" spans="2:29">
      <c r="B78" s="307"/>
      <c r="C78" s="189"/>
      <c r="D78" s="308"/>
      <c r="E78" s="212"/>
      <c r="F78" s="191"/>
      <c r="G78" s="193"/>
      <c r="H78" s="204"/>
      <c r="I78" s="193"/>
      <c r="J78" s="204"/>
      <c r="K78" s="193"/>
      <c r="L78" s="309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41.25" customHeight="1">
      <c r="B79" s="304" t="s">
        <v>25</v>
      </c>
      <c r="C79" s="146" t="s">
        <v>130</v>
      </c>
      <c r="D79" s="305" t="s">
        <v>129</v>
      </c>
      <c r="E79" s="165" t="s">
        <v>126</v>
      </c>
      <c r="F79" s="148"/>
      <c r="G79" s="149"/>
      <c r="H79" s="202"/>
      <c r="I79" s="149">
        <f>SUM(F79:H79)</f>
        <v>0</v>
      </c>
      <c r="J79" s="202">
        <v>4.17</v>
      </c>
      <c r="K79" s="149">
        <f>SUM(I79:J79)</f>
        <v>4.17</v>
      </c>
      <c r="L79" s="306" t="s">
        <v>24</v>
      </c>
      <c r="M79" s="82" t="s">
        <v>5</v>
      </c>
      <c r="N79" s="47">
        <v>17</v>
      </c>
      <c r="O79" s="48">
        <v>24</v>
      </c>
      <c r="P79" s="48">
        <v>52.23</v>
      </c>
      <c r="Q79" s="50" t="s">
        <v>2</v>
      </c>
      <c r="R79" s="47">
        <v>91</v>
      </c>
      <c r="S79" s="48">
        <v>3</v>
      </c>
      <c r="T79" s="48">
        <v>28.27</v>
      </c>
      <c r="U79" s="50" t="s">
        <v>1</v>
      </c>
      <c r="V79" s="47">
        <v>17</v>
      </c>
      <c r="W79" s="48">
        <v>25</v>
      </c>
      <c r="X79" s="48">
        <v>14.83</v>
      </c>
      <c r="Y79" s="50" t="s">
        <v>2</v>
      </c>
      <c r="Z79" s="47">
        <v>91</v>
      </c>
      <c r="AA79" s="48">
        <v>1</v>
      </c>
      <c r="AB79" s="48">
        <v>26.81</v>
      </c>
      <c r="AC79" s="50" t="s">
        <v>1</v>
      </c>
    </row>
    <row r="80" spans="2:29" ht="9.75" customHeight="1">
      <c r="B80" s="307"/>
      <c r="C80" s="189"/>
      <c r="D80" s="308"/>
      <c r="E80" s="212"/>
      <c r="F80" s="191"/>
      <c r="G80" s="193"/>
      <c r="H80" s="204"/>
      <c r="I80" s="193"/>
      <c r="J80" s="204"/>
      <c r="K80" s="193"/>
      <c r="L80" s="309"/>
      <c r="N80" s="43"/>
      <c r="O80" s="44"/>
      <c r="P80" s="44"/>
      <c r="Q80" s="45"/>
      <c r="R80" s="43"/>
      <c r="S80" s="44"/>
      <c r="T80" s="44"/>
      <c r="U80" s="45"/>
      <c r="V80" s="43"/>
      <c r="W80" s="44"/>
      <c r="X80" s="44"/>
      <c r="Y80" s="45"/>
      <c r="Z80" s="43"/>
      <c r="AA80" s="44"/>
      <c r="AB80" s="44"/>
      <c r="AC80" s="45"/>
    </row>
    <row r="81" spans="2:29" ht="36" customHeight="1">
      <c r="B81" s="311" t="s">
        <v>23</v>
      </c>
      <c r="C81" s="146" t="s">
        <v>128</v>
      </c>
      <c r="D81" s="305" t="s">
        <v>127</v>
      </c>
      <c r="E81" s="165" t="s">
        <v>126</v>
      </c>
      <c r="F81" s="148"/>
      <c r="G81" s="149"/>
      <c r="H81" s="202"/>
      <c r="I81" s="149">
        <f>SUM(F81:H81)</f>
        <v>0</v>
      </c>
      <c r="J81" s="202">
        <v>2.12</v>
      </c>
      <c r="K81" s="149">
        <f>SUM(I81:J81)</f>
        <v>2.12</v>
      </c>
      <c r="L81" s="306" t="s">
        <v>24</v>
      </c>
      <c r="M81" s="82" t="s">
        <v>5</v>
      </c>
      <c r="N81" s="47">
        <v>17</v>
      </c>
      <c r="O81" s="48">
        <v>27</v>
      </c>
      <c r="P81" s="48">
        <v>2.0299999999999998</v>
      </c>
      <c r="Q81" s="50" t="s">
        <v>2</v>
      </c>
      <c r="R81" s="47">
        <v>91</v>
      </c>
      <c r="S81" s="48">
        <v>3</v>
      </c>
      <c r="T81" s="48">
        <v>27.92</v>
      </c>
      <c r="U81" s="50" t="s">
        <v>1</v>
      </c>
      <c r="V81" s="47">
        <v>17</v>
      </c>
      <c r="W81" s="48">
        <v>26</v>
      </c>
      <c r="X81" s="48">
        <v>58.68</v>
      </c>
      <c r="Y81" s="50" t="s">
        <v>2</v>
      </c>
      <c r="Z81" s="47">
        <v>91</v>
      </c>
      <c r="AA81" s="48">
        <v>2</v>
      </c>
      <c r="AB81" s="48">
        <v>13.47</v>
      </c>
      <c r="AC81" s="50" t="s">
        <v>1</v>
      </c>
    </row>
    <row r="82" spans="2:29" ht="12" customHeight="1" thickBot="1">
      <c r="B82" s="312"/>
      <c r="C82" s="197"/>
      <c r="D82" s="313"/>
      <c r="E82" s="197"/>
      <c r="F82" s="198"/>
      <c r="G82" s="199"/>
      <c r="H82" s="198"/>
      <c r="I82" s="199"/>
      <c r="J82" s="198"/>
      <c r="K82" s="199"/>
      <c r="L82" s="79"/>
      <c r="N82" s="51"/>
      <c r="O82" s="52"/>
      <c r="P82" s="52"/>
      <c r="Q82" s="53"/>
      <c r="R82" s="51"/>
      <c r="S82" s="52"/>
      <c r="T82" s="52"/>
      <c r="U82" s="53"/>
      <c r="V82" s="51"/>
      <c r="W82" s="52"/>
      <c r="X82" s="52"/>
      <c r="Y82" s="53"/>
      <c r="Z82" s="51"/>
      <c r="AA82" s="52"/>
      <c r="AB82" s="52"/>
      <c r="AC82" s="53"/>
    </row>
    <row r="83" spans="2:29" ht="5.25" customHeight="1">
      <c r="B83" s="62"/>
      <c r="C83" s="62"/>
      <c r="D83" s="95"/>
      <c r="E83" s="62"/>
      <c r="F83" s="63"/>
      <c r="G83" s="63"/>
      <c r="H83" s="63"/>
      <c r="I83" s="63"/>
      <c r="J83" s="63"/>
      <c r="K83" s="63"/>
      <c r="L83" s="95"/>
    </row>
    <row r="84" spans="2:29" ht="6.75" customHeight="1" thickBot="1">
      <c r="B84" s="62"/>
      <c r="C84" s="62"/>
      <c r="D84" s="95"/>
      <c r="E84" s="62"/>
      <c r="F84" s="63"/>
      <c r="G84" s="63"/>
      <c r="H84" s="63"/>
      <c r="I84" s="63"/>
      <c r="J84" s="63"/>
      <c r="K84" s="63"/>
      <c r="L84" s="95"/>
    </row>
    <row r="85" spans="2:29" ht="21.75" customHeight="1" thickBot="1">
      <c r="B85" s="64">
        <f>SUBTOTAL(3,B10:B82)</f>
        <v>36</v>
      </c>
      <c r="C85" s="65"/>
      <c r="D85" s="66"/>
      <c r="E85" s="65" t="s">
        <v>0</v>
      </c>
      <c r="F85" s="67">
        <f t="shared" ref="F85:K85" si="0">SUM(F10:F82)</f>
        <v>0</v>
      </c>
      <c r="G85" s="67">
        <f t="shared" si="0"/>
        <v>0</v>
      </c>
      <c r="H85" s="67">
        <f t="shared" si="0"/>
        <v>187.85</v>
      </c>
      <c r="I85" s="67">
        <f t="shared" si="0"/>
        <v>187.85</v>
      </c>
      <c r="J85" s="67">
        <f t="shared" si="0"/>
        <v>129.15</v>
      </c>
      <c r="K85" s="68">
        <f t="shared" si="0"/>
        <v>317</v>
      </c>
      <c r="L85" s="297"/>
    </row>
    <row r="86" spans="2:29">
      <c r="B86" s="62"/>
      <c r="C86" s="62"/>
      <c r="D86" s="95"/>
      <c r="E86" s="62"/>
      <c r="F86" s="63"/>
      <c r="G86" s="63"/>
      <c r="H86" s="63"/>
      <c r="I86" s="63"/>
      <c r="J86" s="63"/>
      <c r="K86" s="63"/>
      <c r="L86" s="95"/>
    </row>
    <row r="87" spans="2:29">
      <c r="B87" s="62"/>
      <c r="C87" s="62"/>
      <c r="D87" s="95"/>
      <c r="E87" s="62"/>
      <c r="F87" s="63"/>
      <c r="G87" s="63"/>
      <c r="H87" s="63"/>
      <c r="I87" s="63"/>
      <c r="J87" s="63"/>
      <c r="K87" s="63"/>
      <c r="L87" s="95"/>
    </row>
    <row r="88" spans="2:29">
      <c r="B88" s="62"/>
      <c r="C88" s="62"/>
      <c r="D88" s="95"/>
      <c r="E88" s="62"/>
      <c r="F88" s="63"/>
      <c r="G88" s="63"/>
      <c r="H88" s="63"/>
      <c r="I88" s="63"/>
      <c r="J88" s="63"/>
      <c r="K88" s="63"/>
      <c r="L88" s="95"/>
    </row>
    <row r="89" spans="2:29">
      <c r="B89" s="62"/>
      <c r="C89" s="62"/>
      <c r="D89" s="95"/>
      <c r="E89" s="62"/>
      <c r="F89" s="63"/>
      <c r="G89" s="63"/>
      <c r="H89" s="63"/>
      <c r="I89" s="63"/>
      <c r="J89" s="63"/>
      <c r="K89" s="63"/>
      <c r="L89" s="95"/>
    </row>
    <row r="90" spans="2:29">
      <c r="B90" s="62"/>
      <c r="C90" s="62"/>
      <c r="D90" s="95"/>
      <c r="E90" s="62"/>
      <c r="F90" s="63"/>
      <c r="G90" s="63"/>
      <c r="H90" s="63"/>
      <c r="I90" s="63"/>
      <c r="J90" s="63"/>
      <c r="K90" s="63"/>
      <c r="L90" s="95"/>
    </row>
    <row r="91" spans="2:29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29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29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29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29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29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95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95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95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95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</row>
  </sheetData>
  <mergeCells count="22">
    <mergeCell ref="E6:L6"/>
    <mergeCell ref="E5:L5"/>
    <mergeCell ref="E2:AC2"/>
    <mergeCell ref="E3:AC3"/>
    <mergeCell ref="E4:AC4"/>
    <mergeCell ref="N6:AC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>&amp;LJunta Estatal de Caminos&amp;CSubdirección de Planeación&amp;RRed Estatal de Caminos 2022</oddFooter>
  </headerFooter>
  <rowBreaks count="2" manualBreakCount="2">
    <brk id="33" max="29" man="1"/>
    <brk id="58" max="29" man="1"/>
  </rowBreaks>
  <colBreaks count="1" manualBreakCount="1">
    <brk id="12" max="8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948D1-41F6-4847-B726-B8B637CBB177}">
  <sheetPr>
    <tabColor indexed="43"/>
  </sheetPr>
  <dimension ref="A2:AE1072"/>
  <sheetViews>
    <sheetView view="pageBreakPreview" topLeftCell="A106" zoomScale="80" zoomScaleNormal="75" zoomScaleSheetLayoutView="80" workbookViewId="0">
      <selection activeCell="D2" sqref="D2"/>
    </sheetView>
  </sheetViews>
  <sheetFormatPr baseColWidth="10" defaultRowHeight="18"/>
  <cols>
    <col min="1" max="1" width="2.42578125" style="38" customWidth="1"/>
    <col min="2" max="2" width="5.5703125" style="82" customWidth="1"/>
    <col min="3" max="3" width="15.42578125" style="82" customWidth="1"/>
    <col min="4" max="4" width="41.42578125" style="82" customWidth="1"/>
    <col min="5" max="5" width="15" style="82" customWidth="1"/>
    <col min="6" max="6" width="11.28515625" style="82" customWidth="1"/>
    <col min="7" max="8" width="8.7109375" style="82" customWidth="1"/>
    <col min="9" max="9" width="16.42578125" style="82" customWidth="1"/>
    <col min="10" max="10" width="14.140625" style="82" customWidth="1"/>
    <col min="11" max="11" width="13.7109375" style="82" customWidth="1"/>
    <col min="12" max="12" width="33.7109375" style="72" customWidth="1"/>
    <col min="13" max="13" width="11.42578125" style="38" customWidth="1"/>
    <col min="14" max="15" width="3.7109375" style="38" customWidth="1"/>
    <col min="16" max="16" width="7" style="38" customWidth="1"/>
    <col min="17" max="19" width="3.7109375" style="38" customWidth="1"/>
    <col min="20" max="20" width="5.7109375" style="38" customWidth="1"/>
    <col min="21" max="23" width="3.7109375" style="38" customWidth="1"/>
    <col min="24" max="24" width="7.140625" style="38" customWidth="1"/>
    <col min="25" max="27" width="3.7109375" style="38" customWidth="1"/>
    <col min="28" max="28" width="8.140625" style="38" customWidth="1"/>
    <col min="29" max="29" width="3.7109375" style="38" customWidth="1"/>
    <col min="30" max="30" width="6.28515625" style="38" customWidth="1"/>
    <col min="31" max="16384" width="11.42578125" style="38"/>
  </cols>
  <sheetData>
    <row r="2" spans="2:30">
      <c r="E2" s="511" t="s">
        <v>86</v>
      </c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</row>
    <row r="3" spans="2:30">
      <c r="E3" s="511" t="s">
        <v>85</v>
      </c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</row>
    <row r="4" spans="2:30">
      <c r="E4" s="511" t="s">
        <v>84</v>
      </c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511"/>
      <c r="AD4" s="511"/>
    </row>
    <row r="5" spans="2:30">
      <c r="E5" s="511"/>
      <c r="F5" s="511"/>
      <c r="G5" s="511"/>
      <c r="H5" s="511"/>
      <c r="I5" s="511"/>
      <c r="J5" s="511"/>
      <c r="K5" s="511"/>
      <c r="L5" s="511"/>
    </row>
    <row r="6" spans="2:30" ht="18.75" thickBot="1">
      <c r="E6" s="512" t="s">
        <v>1553</v>
      </c>
      <c r="F6" s="512"/>
      <c r="G6" s="512"/>
      <c r="H6" s="512"/>
      <c r="I6" s="512"/>
      <c r="J6" s="512"/>
      <c r="K6" s="512"/>
      <c r="L6" s="512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17" t="s">
        <v>83</v>
      </c>
      <c r="O7" s="518"/>
      <c r="P7" s="518"/>
      <c r="Q7" s="518"/>
      <c r="R7" s="518"/>
      <c r="S7" s="518"/>
      <c r="T7" s="518"/>
      <c r="U7" s="519"/>
      <c r="V7" s="517" t="s">
        <v>82</v>
      </c>
      <c r="W7" s="518"/>
      <c r="X7" s="518"/>
      <c r="Y7" s="518"/>
      <c r="Z7" s="518"/>
      <c r="AA7" s="518"/>
      <c r="AB7" s="518"/>
      <c r="AC7" s="519"/>
    </row>
    <row r="8" spans="2:30" ht="28.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505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54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506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 ht="28.5" customHeight="1">
      <c r="B10" s="134"/>
      <c r="C10" s="129"/>
      <c r="D10" s="83"/>
      <c r="E10" s="96"/>
      <c r="F10" s="102"/>
      <c r="G10" s="114"/>
      <c r="H10" s="124"/>
      <c r="I10" s="114"/>
      <c r="J10" s="124"/>
      <c r="K10" s="114"/>
      <c r="L10" s="7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56.25" customHeight="1">
      <c r="B11" s="60" t="s">
        <v>62</v>
      </c>
      <c r="C11" s="61" t="s">
        <v>1554</v>
      </c>
      <c r="D11" s="84" t="s">
        <v>1555</v>
      </c>
      <c r="E11" s="97" t="s">
        <v>1556</v>
      </c>
      <c r="F11" s="103"/>
      <c r="G11" s="105"/>
      <c r="H11" s="125">
        <v>30.15</v>
      </c>
      <c r="I11" s="63">
        <f>SUM(F11:H11)</f>
        <v>30.15</v>
      </c>
      <c r="J11" s="125"/>
      <c r="K11" s="105">
        <f>SUM(I11:J11)</f>
        <v>30.15</v>
      </c>
      <c r="L11" s="74" t="s">
        <v>61</v>
      </c>
      <c r="M11" s="46" t="s">
        <v>3</v>
      </c>
      <c r="N11" s="47">
        <v>17</v>
      </c>
      <c r="O11" s="48">
        <v>37</v>
      </c>
      <c r="P11" s="49">
        <v>56.73</v>
      </c>
      <c r="Q11" s="50" t="s">
        <v>2</v>
      </c>
      <c r="R11" s="47">
        <v>91</v>
      </c>
      <c r="S11" s="48">
        <v>36</v>
      </c>
      <c r="T11" s="49">
        <v>6.77</v>
      </c>
      <c r="U11" s="50" t="s">
        <v>1</v>
      </c>
      <c r="V11" s="47">
        <v>17</v>
      </c>
      <c r="W11" s="48">
        <v>52</v>
      </c>
      <c r="X11" s="49">
        <v>18.39</v>
      </c>
      <c r="Y11" s="50" t="s">
        <v>2</v>
      </c>
      <c r="Z11" s="47">
        <v>91</v>
      </c>
      <c r="AA11" s="48">
        <v>31</v>
      </c>
      <c r="AB11" s="49">
        <v>53.05</v>
      </c>
      <c r="AC11" s="50" t="s">
        <v>1</v>
      </c>
    </row>
    <row r="12" spans="2:30" ht="28.5" customHeight="1">
      <c r="B12" s="135"/>
      <c r="C12" s="130"/>
      <c r="D12" s="85"/>
      <c r="E12" s="98"/>
      <c r="F12" s="104"/>
      <c r="G12" s="115"/>
      <c r="H12" s="126"/>
      <c r="I12" s="115"/>
      <c r="J12" s="126"/>
      <c r="K12" s="115"/>
      <c r="L12" s="75"/>
      <c r="M12" s="46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28.5" customHeight="1">
      <c r="B13" s="60" t="s">
        <v>60</v>
      </c>
      <c r="C13" s="61" t="s">
        <v>1557</v>
      </c>
      <c r="D13" s="84" t="s">
        <v>1558</v>
      </c>
      <c r="E13" s="62" t="s">
        <v>1556</v>
      </c>
      <c r="F13" s="105"/>
      <c r="G13" s="63"/>
      <c r="H13" s="125">
        <v>12.71</v>
      </c>
      <c r="I13" s="63">
        <f>SUM(F13:H13)</f>
        <v>12.71</v>
      </c>
      <c r="J13" s="125"/>
      <c r="K13" s="63">
        <f>SUM(I13:J13)</f>
        <v>12.71</v>
      </c>
      <c r="L13" s="74" t="s">
        <v>1559</v>
      </c>
      <c r="M13" s="46" t="s">
        <v>1560</v>
      </c>
      <c r="N13" s="47">
        <v>17</v>
      </c>
      <c r="O13" s="48">
        <v>41</v>
      </c>
      <c r="P13" s="48">
        <v>12.22</v>
      </c>
      <c r="Q13" s="50" t="s">
        <v>2</v>
      </c>
      <c r="R13" s="47">
        <v>91</v>
      </c>
      <c r="S13" s="48">
        <v>32</v>
      </c>
      <c r="T13" s="48">
        <v>50.22</v>
      </c>
      <c r="U13" s="50" t="s">
        <v>1</v>
      </c>
      <c r="V13" s="47">
        <v>17</v>
      </c>
      <c r="W13" s="48">
        <v>42</v>
      </c>
      <c r="X13" s="48">
        <v>54.22</v>
      </c>
      <c r="Y13" s="50" t="s">
        <v>2</v>
      </c>
      <c r="Z13" s="47">
        <v>91</v>
      </c>
      <c r="AA13" s="48">
        <v>26</v>
      </c>
      <c r="AB13" s="48">
        <v>18.670000000000002</v>
      </c>
      <c r="AC13" s="50" t="s">
        <v>1</v>
      </c>
    </row>
    <row r="14" spans="2:30" ht="28.5" customHeight="1">
      <c r="B14" s="135"/>
      <c r="C14" s="130"/>
      <c r="D14" s="85"/>
      <c r="E14" s="98"/>
      <c r="F14" s="104"/>
      <c r="G14" s="115"/>
      <c r="H14" s="126"/>
      <c r="I14" s="115"/>
      <c r="J14" s="126"/>
      <c r="K14" s="115"/>
      <c r="L14" s="75"/>
      <c r="M14" s="46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 customHeight="1">
      <c r="B15" s="60" t="s">
        <v>59</v>
      </c>
      <c r="C15" s="61" t="s">
        <v>1561</v>
      </c>
      <c r="D15" s="84" t="s">
        <v>1562</v>
      </c>
      <c r="E15" s="62" t="s">
        <v>1556</v>
      </c>
      <c r="F15" s="105"/>
      <c r="G15" s="63"/>
      <c r="H15" s="125">
        <v>12.69</v>
      </c>
      <c r="I15" s="63">
        <f>SUM(F15:H15)</f>
        <v>12.69</v>
      </c>
      <c r="J15" s="125"/>
      <c r="K15" s="63">
        <f>SUM(I15:J15)</f>
        <v>12.69</v>
      </c>
      <c r="L15" s="74" t="s">
        <v>1558</v>
      </c>
      <c r="M15" s="46" t="s">
        <v>3</v>
      </c>
      <c r="N15" s="47">
        <v>17</v>
      </c>
      <c r="O15" s="48">
        <v>42</v>
      </c>
      <c r="P15" s="48">
        <v>2.85</v>
      </c>
      <c r="Q15" s="50" t="s">
        <v>2</v>
      </c>
      <c r="R15" s="47">
        <v>91</v>
      </c>
      <c r="S15" s="48">
        <v>28</v>
      </c>
      <c r="T15" s="48">
        <v>5.48</v>
      </c>
      <c r="U15" s="50" t="s">
        <v>1</v>
      </c>
      <c r="V15" s="47">
        <v>17</v>
      </c>
      <c r="W15" s="48">
        <v>40</v>
      </c>
      <c r="X15" s="48">
        <v>42.92</v>
      </c>
      <c r="Y15" s="50" t="s">
        <v>2</v>
      </c>
      <c r="Z15" s="47">
        <v>91</v>
      </c>
      <c r="AA15" s="48">
        <v>22</v>
      </c>
      <c r="AB15" s="48">
        <v>48.27</v>
      </c>
      <c r="AC15" s="50" t="s">
        <v>1</v>
      </c>
    </row>
    <row r="16" spans="2:30" ht="28.5" customHeight="1">
      <c r="B16" s="136"/>
      <c r="C16" s="130"/>
      <c r="D16" s="85"/>
      <c r="E16" s="98"/>
      <c r="F16" s="104"/>
      <c r="G16" s="115"/>
      <c r="H16" s="126"/>
      <c r="I16" s="115"/>
      <c r="J16" s="126"/>
      <c r="K16" s="115"/>
      <c r="L16" s="75"/>
      <c r="M16" s="46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54.75" customHeight="1">
      <c r="B17" s="60" t="s">
        <v>58</v>
      </c>
      <c r="C17" s="61" t="s">
        <v>1563</v>
      </c>
      <c r="D17" s="84" t="s">
        <v>1564</v>
      </c>
      <c r="E17" s="62" t="s">
        <v>1556</v>
      </c>
      <c r="F17" s="105"/>
      <c r="G17" s="63"/>
      <c r="H17" s="125">
        <v>61.89</v>
      </c>
      <c r="I17" s="63">
        <f>SUM(F17:H17)</f>
        <v>61.89</v>
      </c>
      <c r="J17" s="125"/>
      <c r="K17" s="63">
        <f>SUM(I17:J17)</f>
        <v>61.89</v>
      </c>
      <c r="L17" s="74" t="s">
        <v>57</v>
      </c>
      <c r="M17" s="46" t="s">
        <v>3</v>
      </c>
      <c r="N17" s="47">
        <v>17</v>
      </c>
      <c r="O17" s="48">
        <v>52</v>
      </c>
      <c r="P17" s="48">
        <v>59.96</v>
      </c>
      <c r="Q17" s="50" t="s">
        <v>2</v>
      </c>
      <c r="R17" s="47">
        <v>91</v>
      </c>
      <c r="S17" s="48">
        <v>37</v>
      </c>
      <c r="T17" s="48">
        <v>54.67</v>
      </c>
      <c r="U17" s="50" t="s">
        <v>1</v>
      </c>
      <c r="V17" s="47">
        <v>17</v>
      </c>
      <c r="W17" s="48">
        <v>55</v>
      </c>
      <c r="X17" s="48">
        <v>14.89</v>
      </c>
      <c r="Y17" s="50" t="s">
        <v>2</v>
      </c>
      <c r="Z17" s="47">
        <v>91</v>
      </c>
      <c r="AA17" s="48">
        <v>10</v>
      </c>
      <c r="AB17" s="48">
        <v>22.4</v>
      </c>
      <c r="AC17" s="50" t="s">
        <v>1</v>
      </c>
    </row>
    <row r="18" spans="2:29" ht="28.5" customHeight="1">
      <c r="B18" s="136"/>
      <c r="C18" s="130"/>
      <c r="D18" s="85"/>
      <c r="E18" s="98"/>
      <c r="F18" s="104"/>
      <c r="G18" s="115"/>
      <c r="H18" s="126"/>
      <c r="I18" s="115"/>
      <c r="J18" s="126"/>
      <c r="K18" s="115"/>
      <c r="L18" s="75"/>
      <c r="M18" s="46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28.5" customHeight="1">
      <c r="B19" s="137" t="s">
        <v>56</v>
      </c>
      <c r="C19" s="61" t="s">
        <v>1565</v>
      </c>
      <c r="D19" s="84" t="s">
        <v>1566</v>
      </c>
      <c r="E19" s="62" t="s">
        <v>1556</v>
      </c>
      <c r="F19" s="105"/>
      <c r="G19" s="63"/>
      <c r="H19" s="125">
        <v>2.61</v>
      </c>
      <c r="I19" s="63">
        <v>2.61</v>
      </c>
      <c r="J19" s="125"/>
      <c r="K19" s="63">
        <f>SUM(I19:J19)</f>
        <v>2.61</v>
      </c>
      <c r="L19" s="74" t="s">
        <v>1567</v>
      </c>
      <c r="M19" s="46" t="s">
        <v>10</v>
      </c>
      <c r="N19" s="47"/>
      <c r="O19" s="48"/>
      <c r="P19" s="48"/>
      <c r="Q19" s="50"/>
      <c r="R19" s="47"/>
      <c r="S19" s="48"/>
      <c r="T19" s="48"/>
      <c r="U19" s="50"/>
      <c r="V19" s="47"/>
      <c r="W19" s="48"/>
      <c r="X19" s="48"/>
      <c r="Y19" s="50"/>
      <c r="Z19" s="47"/>
      <c r="AA19" s="48"/>
      <c r="AB19" s="48"/>
      <c r="AC19" s="50"/>
    </row>
    <row r="20" spans="2:29" ht="28.5" customHeight="1">
      <c r="B20" s="136"/>
      <c r="C20" s="130"/>
      <c r="D20" s="85"/>
      <c r="E20" s="98"/>
      <c r="F20" s="104"/>
      <c r="G20" s="115"/>
      <c r="H20" s="126"/>
      <c r="I20" s="115"/>
      <c r="J20" s="126"/>
      <c r="K20" s="115"/>
      <c r="L20" s="75"/>
      <c r="M20" s="46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60.75" customHeight="1">
      <c r="B21" s="60" t="s">
        <v>55</v>
      </c>
      <c r="C21" s="61" t="s">
        <v>1568</v>
      </c>
      <c r="D21" s="84" t="s">
        <v>1569</v>
      </c>
      <c r="E21" s="62" t="s">
        <v>1556</v>
      </c>
      <c r="F21" s="105"/>
      <c r="G21" s="63"/>
      <c r="H21" s="125">
        <v>39.340000000000003</v>
      </c>
      <c r="I21" s="63">
        <f>SUM(F21:H21)</f>
        <v>39.340000000000003</v>
      </c>
      <c r="J21" s="125"/>
      <c r="K21" s="63">
        <f>SUM(I21:J21)</f>
        <v>39.340000000000003</v>
      </c>
      <c r="L21" s="74" t="s">
        <v>1570</v>
      </c>
      <c r="M21" s="46" t="s">
        <v>3</v>
      </c>
      <c r="N21" s="47">
        <v>17</v>
      </c>
      <c r="O21" s="48">
        <v>35</v>
      </c>
      <c r="P21" s="48">
        <v>41.99</v>
      </c>
      <c r="Q21" s="50" t="s">
        <v>2</v>
      </c>
      <c r="R21" s="47">
        <v>91</v>
      </c>
      <c r="S21" s="48">
        <v>21</v>
      </c>
      <c r="T21" s="48">
        <v>3.53</v>
      </c>
      <c r="U21" s="50" t="s">
        <v>1</v>
      </c>
      <c r="V21" s="47">
        <v>17</v>
      </c>
      <c r="W21" s="48">
        <v>52</v>
      </c>
      <c r="X21" s="48">
        <v>19.7</v>
      </c>
      <c r="Y21" s="50" t="s">
        <v>2</v>
      </c>
      <c r="Z21" s="47">
        <v>91</v>
      </c>
      <c r="AA21" s="48">
        <v>14</v>
      </c>
      <c r="AB21" s="48">
        <v>54.42</v>
      </c>
      <c r="AC21" s="50" t="s">
        <v>1</v>
      </c>
    </row>
    <row r="22" spans="2:29" ht="28.5" customHeight="1">
      <c r="B22" s="136"/>
      <c r="C22" s="130"/>
      <c r="D22" s="85"/>
      <c r="E22" s="98"/>
      <c r="F22" s="104"/>
      <c r="G22" s="115"/>
      <c r="H22" s="126"/>
      <c r="I22" s="115"/>
      <c r="J22" s="126"/>
      <c r="K22" s="115"/>
      <c r="L22" s="75"/>
      <c r="M22" s="46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40.5" customHeight="1">
      <c r="B23" s="60" t="s">
        <v>54</v>
      </c>
      <c r="C23" s="61" t="s">
        <v>1571</v>
      </c>
      <c r="D23" s="84" t="s">
        <v>1572</v>
      </c>
      <c r="E23" s="62" t="s">
        <v>1556</v>
      </c>
      <c r="F23" s="105"/>
      <c r="G23" s="63"/>
      <c r="H23" s="125">
        <v>15.71</v>
      </c>
      <c r="I23" s="63">
        <f>SUM(F23:H23)</f>
        <v>15.71</v>
      </c>
      <c r="J23" s="125"/>
      <c r="K23" s="63">
        <f>SUM(I23:J23)</f>
        <v>15.71</v>
      </c>
      <c r="L23" s="74" t="s">
        <v>1573</v>
      </c>
      <c r="M23" s="46" t="s">
        <v>3</v>
      </c>
      <c r="N23" s="47">
        <v>17</v>
      </c>
      <c r="O23" s="48">
        <v>44</v>
      </c>
      <c r="P23" s="48">
        <v>8.1300000000000008</v>
      </c>
      <c r="Q23" s="50" t="s">
        <v>2</v>
      </c>
      <c r="R23" s="47">
        <v>91</v>
      </c>
      <c r="S23" s="48">
        <v>15</v>
      </c>
      <c r="T23" s="48">
        <v>40.75</v>
      </c>
      <c r="U23" s="50" t="s">
        <v>1</v>
      </c>
      <c r="V23" s="47">
        <v>17</v>
      </c>
      <c r="W23" s="48">
        <v>45</v>
      </c>
      <c r="X23" s="48">
        <v>58.76</v>
      </c>
      <c r="Y23" s="50" t="s">
        <v>2</v>
      </c>
      <c r="Z23" s="47">
        <v>91</v>
      </c>
      <c r="AA23" s="48">
        <v>8</v>
      </c>
      <c r="AB23" s="48">
        <v>52.65</v>
      </c>
      <c r="AC23" s="50" t="s">
        <v>1</v>
      </c>
    </row>
    <row r="24" spans="2:29" ht="28.5" customHeight="1">
      <c r="B24" s="136"/>
      <c r="C24" s="130"/>
      <c r="D24" s="85"/>
      <c r="E24" s="98"/>
      <c r="F24" s="104"/>
      <c r="G24" s="115"/>
      <c r="H24" s="126"/>
      <c r="I24" s="115"/>
      <c r="J24" s="126"/>
      <c r="K24" s="115"/>
      <c r="L24" s="75"/>
      <c r="M24" s="46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28.5" customHeight="1">
      <c r="B25" s="60" t="s">
        <v>53</v>
      </c>
      <c r="C25" s="61" t="s">
        <v>1574</v>
      </c>
      <c r="D25" s="84" t="s">
        <v>1575</v>
      </c>
      <c r="E25" s="62" t="s">
        <v>1556</v>
      </c>
      <c r="F25" s="105"/>
      <c r="G25" s="63"/>
      <c r="H25" s="125">
        <v>0.66</v>
      </c>
      <c r="I25" s="63">
        <f>SUM(F25:H25)</f>
        <v>0.66</v>
      </c>
      <c r="J25" s="125"/>
      <c r="K25" s="63">
        <f>SUM(I25:J25)</f>
        <v>0.66</v>
      </c>
      <c r="L25" s="74" t="s">
        <v>1559</v>
      </c>
      <c r="M25" s="46" t="s">
        <v>3</v>
      </c>
      <c r="N25" s="47">
        <v>17</v>
      </c>
      <c r="O25" s="48">
        <v>41</v>
      </c>
      <c r="P25" s="48">
        <v>38.96</v>
      </c>
      <c r="Q25" s="50" t="s">
        <v>2</v>
      </c>
      <c r="R25" s="47">
        <v>91</v>
      </c>
      <c r="S25" s="48">
        <v>32</v>
      </c>
      <c r="T25" s="48">
        <v>43.07</v>
      </c>
      <c r="U25" s="50" t="s">
        <v>1</v>
      </c>
      <c r="V25" s="47">
        <v>17</v>
      </c>
      <c r="W25" s="48">
        <v>41</v>
      </c>
      <c r="X25" s="48">
        <v>31.43</v>
      </c>
      <c r="Y25" s="50" t="s">
        <v>2</v>
      </c>
      <c r="Z25" s="47">
        <v>91</v>
      </c>
      <c r="AA25" s="48">
        <v>32</v>
      </c>
      <c r="AB25" s="48">
        <v>21.63</v>
      </c>
      <c r="AC25" s="50" t="s">
        <v>1</v>
      </c>
    </row>
    <row r="26" spans="2:29" ht="28.5" customHeight="1">
      <c r="B26" s="136"/>
      <c r="C26" s="130"/>
      <c r="D26" s="85"/>
      <c r="E26" s="98"/>
      <c r="F26" s="104"/>
      <c r="G26" s="115"/>
      <c r="H26" s="126"/>
      <c r="I26" s="115"/>
      <c r="J26" s="126"/>
      <c r="K26" s="115"/>
      <c r="L26" s="75"/>
      <c r="M26" s="46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.75" customHeight="1">
      <c r="B27" s="60" t="s">
        <v>52</v>
      </c>
      <c r="C27" s="61" t="s">
        <v>1574</v>
      </c>
      <c r="D27" s="84" t="s">
        <v>1576</v>
      </c>
      <c r="E27" s="62" t="s">
        <v>1556</v>
      </c>
      <c r="F27" s="105"/>
      <c r="G27" s="63"/>
      <c r="H27" s="125"/>
      <c r="I27" s="63"/>
      <c r="J27" s="125">
        <v>1.66</v>
      </c>
      <c r="K27" s="63">
        <f>SUM(I27:J27)</f>
        <v>1.66</v>
      </c>
      <c r="L27" s="74" t="s">
        <v>1577</v>
      </c>
      <c r="M27" s="46" t="s">
        <v>5</v>
      </c>
      <c r="N27" s="47">
        <v>18</v>
      </c>
      <c r="O27" s="48">
        <v>4</v>
      </c>
      <c r="P27" s="48">
        <v>25.01</v>
      </c>
      <c r="Q27" s="50" t="s">
        <v>2</v>
      </c>
      <c r="R27" s="47">
        <v>91</v>
      </c>
      <c r="S27" s="48">
        <v>36</v>
      </c>
      <c r="T27" s="48">
        <v>13.85</v>
      </c>
      <c r="U27" s="50" t="s">
        <v>1</v>
      </c>
      <c r="V27" s="47">
        <v>18</v>
      </c>
      <c r="W27" s="48">
        <v>5</v>
      </c>
      <c r="X27" s="48">
        <v>18.55</v>
      </c>
      <c r="Y27" s="50" t="s">
        <v>2</v>
      </c>
      <c r="Z27" s="47">
        <v>91</v>
      </c>
      <c r="AA27" s="48">
        <v>36</v>
      </c>
      <c r="AB27" s="48">
        <v>16.809999999999999</v>
      </c>
      <c r="AC27" s="50" t="s">
        <v>1</v>
      </c>
    </row>
    <row r="28" spans="2:29" ht="28.5" customHeight="1">
      <c r="B28" s="136"/>
      <c r="C28" s="130"/>
      <c r="D28" s="85"/>
      <c r="E28" s="98"/>
      <c r="F28" s="104"/>
      <c r="G28" s="115"/>
      <c r="H28" s="126"/>
      <c r="I28" s="115"/>
      <c r="J28" s="126"/>
      <c r="K28" s="115"/>
      <c r="L28" s="75"/>
      <c r="M28" s="46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28.5" customHeight="1">
      <c r="B29" s="60" t="s">
        <v>51</v>
      </c>
      <c r="C29" s="61" t="s">
        <v>1578</v>
      </c>
      <c r="D29" s="84" t="s">
        <v>1579</v>
      </c>
      <c r="E29" s="62" t="s">
        <v>1556</v>
      </c>
      <c r="F29" s="105"/>
      <c r="G29" s="63"/>
      <c r="H29" s="125">
        <v>10</v>
      </c>
      <c r="I29" s="63">
        <v>10</v>
      </c>
      <c r="J29" s="125">
        <v>12.94</v>
      </c>
      <c r="K29" s="63">
        <f>SUM(I29:J29)</f>
        <v>22.939999999999998</v>
      </c>
      <c r="L29" s="74" t="s">
        <v>1580</v>
      </c>
      <c r="M29" s="46" t="s">
        <v>10</v>
      </c>
      <c r="N29" s="47">
        <v>17</v>
      </c>
      <c r="O29" s="48">
        <v>52</v>
      </c>
      <c r="P29" s="48">
        <v>18.600000000000001</v>
      </c>
      <c r="Q29" s="50" t="s">
        <v>2</v>
      </c>
      <c r="R29" s="47">
        <v>91</v>
      </c>
      <c r="S29" s="48">
        <v>36</v>
      </c>
      <c r="T29" s="48">
        <v>30.77</v>
      </c>
      <c r="U29" s="50" t="s">
        <v>1</v>
      </c>
      <c r="V29" s="47">
        <v>17</v>
      </c>
      <c r="W29" s="48">
        <v>52</v>
      </c>
      <c r="X29" s="48">
        <v>18.920000000000002</v>
      </c>
      <c r="Y29" s="50" t="s">
        <v>2</v>
      </c>
      <c r="Z29" s="47">
        <v>91</v>
      </c>
      <c r="AA29" s="48">
        <v>32</v>
      </c>
      <c r="AB29" s="48">
        <v>48.29</v>
      </c>
      <c r="AC29" s="50" t="s">
        <v>1</v>
      </c>
    </row>
    <row r="30" spans="2:29" ht="18" customHeight="1">
      <c r="B30" s="136"/>
      <c r="C30" s="130"/>
      <c r="D30" s="85"/>
      <c r="E30" s="98"/>
      <c r="F30" s="104"/>
      <c r="G30" s="115"/>
      <c r="H30" s="126"/>
      <c r="I30" s="115"/>
      <c r="J30" s="126"/>
      <c r="K30" s="115"/>
      <c r="L30" s="75"/>
      <c r="M30" s="46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42" customHeight="1">
      <c r="B31" s="60" t="s">
        <v>50</v>
      </c>
      <c r="C31" s="61" t="s">
        <v>1581</v>
      </c>
      <c r="D31" s="84" t="s">
        <v>1582</v>
      </c>
      <c r="E31" s="62" t="s">
        <v>1556</v>
      </c>
      <c r="F31" s="105"/>
      <c r="G31" s="63"/>
      <c r="H31" s="125"/>
      <c r="I31" s="63"/>
      <c r="J31" s="125">
        <v>5.28</v>
      </c>
      <c r="K31" s="63">
        <f>SUM(I31:J31)</f>
        <v>5.28</v>
      </c>
      <c r="L31" s="74" t="s">
        <v>49</v>
      </c>
      <c r="M31" s="46" t="s">
        <v>5</v>
      </c>
      <c r="N31" s="47">
        <v>17</v>
      </c>
      <c r="O31" s="48">
        <v>48</v>
      </c>
      <c r="P31" s="48">
        <v>48.82</v>
      </c>
      <c r="Q31" s="50" t="s">
        <v>2</v>
      </c>
      <c r="R31" s="47">
        <v>91</v>
      </c>
      <c r="S31" s="48">
        <v>32</v>
      </c>
      <c r="T31" s="48">
        <v>17.43</v>
      </c>
      <c r="U31" s="50" t="s">
        <v>1</v>
      </c>
      <c r="V31" s="47">
        <v>17</v>
      </c>
      <c r="W31" s="48">
        <v>48</v>
      </c>
      <c r="X31" s="48">
        <v>35.869999999999997</v>
      </c>
      <c r="Y31" s="50" t="s">
        <v>2</v>
      </c>
      <c r="Z31" s="47">
        <v>91</v>
      </c>
      <c r="AA31" s="48">
        <v>34</v>
      </c>
      <c r="AB31" s="48">
        <v>28.85</v>
      </c>
      <c r="AC31" s="50" t="s">
        <v>1</v>
      </c>
    </row>
    <row r="32" spans="2:29" ht="28.5" customHeight="1">
      <c r="B32" s="136"/>
      <c r="C32" s="130"/>
      <c r="D32" s="85"/>
      <c r="E32" s="98"/>
      <c r="F32" s="104"/>
      <c r="G32" s="115"/>
      <c r="H32" s="126"/>
      <c r="I32" s="115"/>
      <c r="J32" s="126"/>
      <c r="K32" s="115"/>
      <c r="L32" s="75"/>
      <c r="M32" s="46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28.5" customHeight="1">
      <c r="B33" s="60" t="s">
        <v>48</v>
      </c>
      <c r="C33" s="61" t="s">
        <v>1583</v>
      </c>
      <c r="D33" s="86" t="s">
        <v>1584</v>
      </c>
      <c r="E33" s="62" t="s">
        <v>1556</v>
      </c>
      <c r="F33" s="105"/>
      <c r="G33" s="63"/>
      <c r="H33" s="125">
        <v>2</v>
      </c>
      <c r="I33" s="63">
        <f>SUM(F33:H33)</f>
        <v>2</v>
      </c>
      <c r="J33" s="125"/>
      <c r="K33" s="63">
        <f>SUM(I33:J33)</f>
        <v>2</v>
      </c>
      <c r="L33" s="74" t="s">
        <v>1559</v>
      </c>
      <c r="M33" s="46" t="s">
        <v>3</v>
      </c>
      <c r="N33" s="47">
        <v>17</v>
      </c>
      <c r="O33" s="48">
        <v>39</v>
      </c>
      <c r="P33" s="48">
        <v>30.5</v>
      </c>
      <c r="Q33" s="50" t="s">
        <v>2</v>
      </c>
      <c r="R33" s="47">
        <v>91</v>
      </c>
      <c r="S33" s="48">
        <v>33</v>
      </c>
      <c r="T33" s="48">
        <v>19.27</v>
      </c>
      <c r="U33" s="50" t="s">
        <v>1</v>
      </c>
      <c r="V33" s="47">
        <v>17</v>
      </c>
      <c r="W33" s="48">
        <v>39</v>
      </c>
      <c r="X33" s="48">
        <v>24.42</v>
      </c>
      <c r="Y33" s="50" t="s">
        <v>2</v>
      </c>
      <c r="Z33" s="47">
        <v>91</v>
      </c>
      <c r="AA33" s="48">
        <v>32</v>
      </c>
      <c r="AB33" s="48">
        <v>14.99</v>
      </c>
      <c r="AC33" s="50" t="s">
        <v>1</v>
      </c>
    </row>
    <row r="34" spans="2:29" ht="21" customHeight="1">
      <c r="B34" s="136"/>
      <c r="C34" s="130"/>
      <c r="D34" s="85"/>
      <c r="E34" s="98"/>
      <c r="F34" s="104"/>
      <c r="G34" s="115"/>
      <c r="H34" s="126"/>
      <c r="I34" s="115"/>
      <c r="J34" s="126"/>
      <c r="K34" s="115"/>
      <c r="L34" s="75"/>
      <c r="M34" s="46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8.25" customHeight="1">
      <c r="B35" s="60" t="s">
        <v>47</v>
      </c>
      <c r="C35" s="61" t="s">
        <v>1585</v>
      </c>
      <c r="D35" s="86" t="s">
        <v>1586</v>
      </c>
      <c r="E35" s="62" t="s">
        <v>1556</v>
      </c>
      <c r="F35" s="105"/>
      <c r="G35" s="63"/>
      <c r="H35" s="125"/>
      <c r="I35" s="63"/>
      <c r="J35" s="125">
        <v>14.69</v>
      </c>
      <c r="K35" s="63">
        <f>SUM(I35:J35)</f>
        <v>14.69</v>
      </c>
      <c r="L35" s="74" t="s">
        <v>1559</v>
      </c>
      <c r="M35" s="46" t="s">
        <v>5</v>
      </c>
      <c r="N35" s="47">
        <v>17</v>
      </c>
      <c r="O35" s="48">
        <v>44</v>
      </c>
      <c r="P35" s="48">
        <v>46.24</v>
      </c>
      <c r="Q35" s="50" t="s">
        <v>2</v>
      </c>
      <c r="R35" s="47">
        <v>91</v>
      </c>
      <c r="S35" s="48">
        <v>32</v>
      </c>
      <c r="T35" s="48">
        <v>5.07</v>
      </c>
      <c r="U35" s="50" t="s">
        <v>1</v>
      </c>
      <c r="V35" s="47">
        <v>17</v>
      </c>
      <c r="W35" s="48">
        <v>47</v>
      </c>
      <c r="X35" s="48">
        <v>7.7</v>
      </c>
      <c r="Y35" s="50" t="s">
        <v>2</v>
      </c>
      <c r="Z35" s="47">
        <v>91</v>
      </c>
      <c r="AA35" s="48">
        <v>31</v>
      </c>
      <c r="AB35" s="48">
        <v>22.74</v>
      </c>
      <c r="AC35" s="50" t="s">
        <v>1</v>
      </c>
    </row>
    <row r="36" spans="2:29" ht="28.5" customHeight="1">
      <c r="B36" s="138"/>
      <c r="C36" s="98"/>
      <c r="D36" s="87"/>
      <c r="E36" s="98"/>
      <c r="F36" s="104"/>
      <c r="G36" s="115"/>
      <c r="H36" s="104"/>
      <c r="I36" s="115"/>
      <c r="J36" s="104"/>
      <c r="K36" s="115"/>
      <c r="L36" s="75"/>
      <c r="M36" s="46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9.75" customHeight="1">
      <c r="B37" s="60" t="s">
        <v>46</v>
      </c>
      <c r="C37" s="61" t="s">
        <v>1587</v>
      </c>
      <c r="D37" s="86" t="s">
        <v>1588</v>
      </c>
      <c r="E37" s="62" t="s">
        <v>1556</v>
      </c>
      <c r="F37" s="105"/>
      <c r="G37" s="63"/>
      <c r="H37" s="105">
        <v>6.65</v>
      </c>
      <c r="I37" s="63">
        <f>SUM(F37:H37)</f>
        <v>6.65</v>
      </c>
      <c r="J37" s="105"/>
      <c r="K37" s="63">
        <f>SUM(I37:J37)</f>
        <v>6.65</v>
      </c>
      <c r="L37" s="74" t="s">
        <v>1573</v>
      </c>
      <c r="M37" s="46" t="s">
        <v>3</v>
      </c>
      <c r="N37" s="47">
        <v>17</v>
      </c>
      <c r="O37" s="48">
        <v>46</v>
      </c>
      <c r="P37" s="48">
        <v>28.85</v>
      </c>
      <c r="Q37" s="50" t="s">
        <v>2</v>
      </c>
      <c r="R37" s="47">
        <v>91</v>
      </c>
      <c r="S37" s="48">
        <v>16</v>
      </c>
      <c r="T37" s="48">
        <v>4.5</v>
      </c>
      <c r="U37" s="50" t="s">
        <v>1</v>
      </c>
      <c r="V37" s="47">
        <v>17</v>
      </c>
      <c r="W37" s="48">
        <v>45</v>
      </c>
      <c r="X37" s="48">
        <v>46.74</v>
      </c>
      <c r="Y37" s="50" t="s">
        <v>2</v>
      </c>
      <c r="Z37" s="47">
        <v>91</v>
      </c>
      <c r="AA37" s="48">
        <v>19</v>
      </c>
      <c r="AB37" s="48">
        <v>29.32</v>
      </c>
      <c r="AC37" s="50" t="s">
        <v>1</v>
      </c>
    </row>
    <row r="38" spans="2:29" ht="28.5" customHeight="1">
      <c r="B38" s="136"/>
      <c r="C38" s="130"/>
      <c r="D38" s="85"/>
      <c r="E38" s="98"/>
      <c r="F38" s="104"/>
      <c r="G38" s="115"/>
      <c r="H38" s="104"/>
      <c r="I38" s="115"/>
      <c r="J38" s="104"/>
      <c r="K38" s="115"/>
      <c r="L38" s="75"/>
      <c r="M38" s="46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28.5" customHeight="1">
      <c r="B39" s="60" t="s">
        <v>45</v>
      </c>
      <c r="C39" s="61" t="s">
        <v>1589</v>
      </c>
      <c r="D39" s="86" t="s">
        <v>1590</v>
      </c>
      <c r="E39" s="62" t="s">
        <v>1556</v>
      </c>
      <c r="F39" s="105"/>
      <c r="G39" s="63"/>
      <c r="H39" s="105">
        <v>0.7</v>
      </c>
      <c r="I39" s="63">
        <v>0.7</v>
      </c>
      <c r="J39" s="105">
        <v>0.69</v>
      </c>
      <c r="K39" s="63">
        <f>SUM(I39:J39)</f>
        <v>1.39</v>
      </c>
      <c r="L39" s="74" t="s">
        <v>1591</v>
      </c>
      <c r="M39" s="46" t="s">
        <v>5</v>
      </c>
      <c r="N39" s="47">
        <v>17</v>
      </c>
      <c r="O39" s="48">
        <v>35</v>
      </c>
      <c r="P39" s="48">
        <v>42.63</v>
      </c>
      <c r="Q39" s="50" t="s">
        <v>2</v>
      </c>
      <c r="R39" s="47">
        <v>91</v>
      </c>
      <c r="S39" s="48">
        <v>21</v>
      </c>
      <c r="T39" s="48">
        <v>3.7</v>
      </c>
      <c r="U39" s="50" t="s">
        <v>1</v>
      </c>
      <c r="V39" s="47">
        <v>17</v>
      </c>
      <c r="W39" s="48">
        <v>36</v>
      </c>
      <c r="X39" s="48">
        <v>22.13</v>
      </c>
      <c r="Y39" s="50" t="s">
        <v>2</v>
      </c>
      <c r="Z39" s="47">
        <v>91</v>
      </c>
      <c r="AA39" s="48">
        <v>21</v>
      </c>
      <c r="AB39" s="48">
        <v>21.99</v>
      </c>
      <c r="AC39" s="50" t="s">
        <v>1</v>
      </c>
    </row>
    <row r="40" spans="2:29" ht="28.5" customHeight="1">
      <c r="B40" s="136"/>
      <c r="C40" s="130"/>
      <c r="D40" s="85"/>
      <c r="E40" s="98"/>
      <c r="F40" s="104"/>
      <c r="G40" s="115"/>
      <c r="H40" s="104"/>
      <c r="I40" s="115"/>
      <c r="J40" s="104"/>
      <c r="K40" s="115"/>
      <c r="L40" s="75"/>
      <c r="M40" s="46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28.5" customHeight="1">
      <c r="B41" s="60" t="s">
        <v>44</v>
      </c>
      <c r="C41" s="61" t="s">
        <v>1592</v>
      </c>
      <c r="D41" s="86" t="s">
        <v>1593</v>
      </c>
      <c r="E41" s="62" t="s">
        <v>1556</v>
      </c>
      <c r="F41" s="105"/>
      <c r="G41" s="63"/>
      <c r="H41" s="105"/>
      <c r="I41" s="63"/>
      <c r="J41" s="105">
        <v>6.19</v>
      </c>
      <c r="K41" s="63">
        <f>SUM(I41:J41)</f>
        <v>6.19</v>
      </c>
      <c r="L41" s="74" t="s">
        <v>1594</v>
      </c>
      <c r="M41" s="46" t="s">
        <v>5</v>
      </c>
      <c r="N41" s="47">
        <v>17</v>
      </c>
      <c r="O41" s="48">
        <v>30</v>
      </c>
      <c r="P41" s="48">
        <v>25.51</v>
      </c>
      <c r="Q41" s="50" t="s">
        <v>2</v>
      </c>
      <c r="R41" s="47">
        <v>91</v>
      </c>
      <c r="S41" s="48">
        <v>3</v>
      </c>
      <c r="T41" s="48">
        <v>27.96</v>
      </c>
      <c r="U41" s="50" t="s">
        <v>1</v>
      </c>
      <c r="V41" s="47">
        <v>17</v>
      </c>
      <c r="W41" s="48">
        <v>31</v>
      </c>
      <c r="X41" s="48">
        <v>0.47</v>
      </c>
      <c r="Y41" s="50" t="s">
        <v>2</v>
      </c>
      <c r="Z41" s="47">
        <v>91</v>
      </c>
      <c r="AA41" s="48">
        <v>6</v>
      </c>
      <c r="AB41" s="48">
        <v>51.93</v>
      </c>
      <c r="AC41" s="50" t="s">
        <v>1</v>
      </c>
    </row>
    <row r="42" spans="2:29" ht="28.5" customHeight="1">
      <c r="B42" s="136"/>
      <c r="C42" s="130"/>
      <c r="D42" s="85"/>
      <c r="E42" s="98"/>
      <c r="F42" s="104"/>
      <c r="G42" s="115"/>
      <c r="H42" s="104"/>
      <c r="I42" s="115"/>
      <c r="J42" s="104"/>
      <c r="K42" s="115"/>
      <c r="L42" s="75"/>
      <c r="M42" s="46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42.75" customHeight="1">
      <c r="B43" s="60" t="s">
        <v>43</v>
      </c>
      <c r="C43" s="61" t="s">
        <v>1595</v>
      </c>
      <c r="D43" s="86" t="s">
        <v>1596</v>
      </c>
      <c r="E43" s="62" t="s">
        <v>1556</v>
      </c>
      <c r="F43" s="105"/>
      <c r="G43" s="63"/>
      <c r="H43" s="105">
        <v>14.68</v>
      </c>
      <c r="I43" s="63">
        <f>SUM(F43:H43)</f>
        <v>14.68</v>
      </c>
      <c r="J43" s="105"/>
      <c r="K43" s="63">
        <f>SUM(I43:J43)</f>
        <v>14.68</v>
      </c>
      <c r="L43" s="74" t="s">
        <v>1597</v>
      </c>
      <c r="M43" s="46" t="s">
        <v>3</v>
      </c>
      <c r="N43" s="47">
        <v>17</v>
      </c>
      <c r="O43" s="48">
        <v>52</v>
      </c>
      <c r="P43" s="48">
        <v>15.22</v>
      </c>
      <c r="Q43" s="50" t="s">
        <v>2</v>
      </c>
      <c r="R43" s="47">
        <v>91</v>
      </c>
      <c r="S43" s="48">
        <v>36</v>
      </c>
      <c r="T43" s="48">
        <v>7.69</v>
      </c>
      <c r="U43" s="50" t="s">
        <v>1</v>
      </c>
      <c r="V43" s="47">
        <v>17</v>
      </c>
      <c r="W43" s="48">
        <v>45</v>
      </c>
      <c r="X43" s="48">
        <v>48.42</v>
      </c>
      <c r="Y43" s="50" t="s">
        <v>2</v>
      </c>
      <c r="Z43" s="47">
        <v>91</v>
      </c>
      <c r="AA43" s="48">
        <v>38</v>
      </c>
      <c r="AB43" s="48">
        <v>33.65</v>
      </c>
      <c r="AC43" s="50" t="s">
        <v>1</v>
      </c>
    </row>
    <row r="44" spans="2:29" ht="28.5" customHeight="1">
      <c r="B44" s="136"/>
      <c r="C44" s="130"/>
      <c r="D44" s="85"/>
      <c r="E44" s="98"/>
      <c r="F44" s="104"/>
      <c r="G44" s="115"/>
      <c r="H44" s="104"/>
      <c r="I44" s="115"/>
      <c r="J44" s="104"/>
      <c r="K44" s="115"/>
      <c r="L44" s="75"/>
      <c r="M44" s="46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28.5" customHeight="1">
      <c r="B45" s="60" t="s">
        <v>42</v>
      </c>
      <c r="C45" s="61" t="s">
        <v>1598</v>
      </c>
      <c r="D45" s="86" t="s">
        <v>1599</v>
      </c>
      <c r="E45" s="62" t="s">
        <v>1556</v>
      </c>
      <c r="F45" s="105"/>
      <c r="G45" s="63"/>
      <c r="H45" s="105"/>
      <c r="I45" s="63"/>
      <c r="J45" s="105">
        <v>11.43</v>
      </c>
      <c r="K45" s="63">
        <f>SUM(I45:J45)</f>
        <v>11.43</v>
      </c>
      <c r="L45" s="74" t="s">
        <v>1600</v>
      </c>
      <c r="M45" s="46" t="s">
        <v>5</v>
      </c>
      <c r="N45" s="47">
        <v>17</v>
      </c>
      <c r="O45" s="48">
        <v>52</v>
      </c>
      <c r="P45" s="48">
        <v>19.8</v>
      </c>
      <c r="Q45" s="50" t="s">
        <v>2</v>
      </c>
      <c r="R45" s="47">
        <v>91</v>
      </c>
      <c r="S45" s="48">
        <v>19</v>
      </c>
      <c r="T45" s="48">
        <v>8</v>
      </c>
      <c r="U45" s="50" t="s">
        <v>1</v>
      </c>
      <c r="V45" s="47">
        <v>17</v>
      </c>
      <c r="W45" s="48">
        <v>57</v>
      </c>
      <c r="X45" s="48">
        <v>36.119999999999997</v>
      </c>
      <c r="Y45" s="50" t="s">
        <v>2</v>
      </c>
      <c r="Z45" s="47">
        <v>91</v>
      </c>
      <c r="AA45" s="48">
        <v>16</v>
      </c>
      <c r="AB45" s="48">
        <v>28.91</v>
      </c>
      <c r="AC45" s="50" t="s">
        <v>1</v>
      </c>
    </row>
    <row r="46" spans="2:29" ht="28.5" customHeight="1">
      <c r="B46" s="136"/>
      <c r="C46" s="130"/>
      <c r="D46" s="85"/>
      <c r="E46" s="98"/>
      <c r="F46" s="104"/>
      <c r="G46" s="115"/>
      <c r="H46" s="104"/>
      <c r="I46" s="115"/>
      <c r="J46" s="104"/>
      <c r="K46" s="115"/>
      <c r="L46" s="75"/>
      <c r="M46" s="46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28.5" customHeight="1">
      <c r="B47" s="60" t="s">
        <v>41</v>
      </c>
      <c r="C47" s="61" t="s">
        <v>1601</v>
      </c>
      <c r="D47" s="86" t="s">
        <v>1602</v>
      </c>
      <c r="E47" s="62" t="s">
        <v>1556</v>
      </c>
      <c r="F47" s="105"/>
      <c r="G47" s="63"/>
      <c r="H47" s="105">
        <v>4.03</v>
      </c>
      <c r="I47" s="63">
        <f>SUM(F47:H47)</f>
        <v>4.03</v>
      </c>
      <c r="J47" s="105">
        <v>6.38</v>
      </c>
      <c r="K47" s="63">
        <f>SUM(I47:J47)</f>
        <v>10.41</v>
      </c>
      <c r="L47" s="74" t="s">
        <v>1600</v>
      </c>
      <c r="M47" s="46" t="s">
        <v>10</v>
      </c>
      <c r="N47" s="47">
        <v>17</v>
      </c>
      <c r="O47" s="48">
        <v>55</v>
      </c>
      <c r="P47" s="48">
        <v>16.45</v>
      </c>
      <c r="Q47" s="50" t="s">
        <v>2</v>
      </c>
      <c r="R47" s="47">
        <v>91</v>
      </c>
      <c r="S47" s="48">
        <v>10</v>
      </c>
      <c r="T47" s="48">
        <v>9.59</v>
      </c>
      <c r="U47" s="50" t="s">
        <v>1</v>
      </c>
      <c r="V47" s="47">
        <v>17</v>
      </c>
      <c r="W47" s="48">
        <v>59</v>
      </c>
      <c r="X47" s="48">
        <v>51.23</v>
      </c>
      <c r="Y47" s="50" t="s">
        <v>2</v>
      </c>
      <c r="Z47" s="47">
        <v>91</v>
      </c>
      <c r="AA47" s="48">
        <v>7</v>
      </c>
      <c r="AB47" s="48">
        <v>55.35</v>
      </c>
      <c r="AC47" s="50" t="s">
        <v>1</v>
      </c>
    </row>
    <row r="48" spans="2:29" ht="28.5" customHeight="1">
      <c r="B48" s="136"/>
      <c r="C48" s="130"/>
      <c r="D48" s="85"/>
      <c r="E48" s="98"/>
      <c r="F48" s="104"/>
      <c r="G48" s="115"/>
      <c r="H48" s="104"/>
      <c r="I48" s="115"/>
      <c r="J48" s="104"/>
      <c r="K48" s="115"/>
      <c r="L48" s="75"/>
      <c r="M48" s="46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 customHeight="1">
      <c r="B49" s="60" t="s">
        <v>40</v>
      </c>
      <c r="C49" s="61" t="s">
        <v>1603</v>
      </c>
      <c r="D49" s="86" t="s">
        <v>1701</v>
      </c>
      <c r="E49" s="62" t="s">
        <v>1556</v>
      </c>
      <c r="F49" s="105"/>
      <c r="G49" s="63"/>
      <c r="H49" s="105"/>
      <c r="I49" s="63"/>
      <c r="J49" s="105">
        <v>13</v>
      </c>
      <c r="K49" s="63">
        <f>SUM(I49:J49)</f>
        <v>13</v>
      </c>
      <c r="L49" s="74" t="s">
        <v>1604</v>
      </c>
      <c r="M49" s="46" t="s">
        <v>5</v>
      </c>
      <c r="N49" s="47">
        <v>17</v>
      </c>
      <c r="O49" s="48">
        <v>59</v>
      </c>
      <c r="P49" s="48">
        <v>36.18</v>
      </c>
      <c r="Q49" s="50" t="s">
        <v>2</v>
      </c>
      <c r="R49" s="47">
        <v>91</v>
      </c>
      <c r="S49" s="48">
        <v>23</v>
      </c>
      <c r="T49" s="48">
        <v>12.37</v>
      </c>
      <c r="U49" s="50" t="s">
        <v>1</v>
      </c>
      <c r="V49" s="47">
        <v>18</v>
      </c>
      <c r="W49" s="48">
        <v>1</v>
      </c>
      <c r="X49" s="48">
        <v>41.82</v>
      </c>
      <c r="Y49" s="50" t="s">
        <v>2</v>
      </c>
      <c r="Z49" s="47">
        <v>91</v>
      </c>
      <c r="AA49" s="48">
        <v>29</v>
      </c>
      <c r="AB49" s="48">
        <v>5.89</v>
      </c>
      <c r="AC49" s="50" t="s">
        <v>1</v>
      </c>
    </row>
    <row r="50" spans="2:29" ht="28.5" customHeight="1">
      <c r="B50" s="136"/>
      <c r="C50" s="130"/>
      <c r="D50" s="85"/>
      <c r="E50" s="98"/>
      <c r="F50" s="104"/>
      <c r="G50" s="115"/>
      <c r="H50" s="104"/>
      <c r="I50" s="115"/>
      <c r="J50" s="104"/>
      <c r="K50" s="115"/>
      <c r="L50" s="75"/>
      <c r="M50" s="46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28.5" customHeight="1">
      <c r="B51" s="60" t="s">
        <v>39</v>
      </c>
      <c r="C51" s="61" t="s">
        <v>1605</v>
      </c>
      <c r="D51" s="86" t="s">
        <v>1606</v>
      </c>
      <c r="E51" s="62" t="s">
        <v>1556</v>
      </c>
      <c r="F51" s="105"/>
      <c r="G51" s="63"/>
      <c r="H51" s="105"/>
      <c r="I51" s="63"/>
      <c r="J51" s="105">
        <v>8.75</v>
      </c>
      <c r="K51" s="63">
        <f>SUM(I51:J51)</f>
        <v>8.75</v>
      </c>
      <c r="L51" s="74" t="s">
        <v>1607</v>
      </c>
      <c r="M51" s="46" t="s">
        <v>5</v>
      </c>
      <c r="N51" s="47">
        <v>17</v>
      </c>
      <c r="O51" s="48">
        <v>59</v>
      </c>
      <c r="P51" s="48">
        <v>36.18</v>
      </c>
      <c r="Q51" s="50" t="s">
        <v>2</v>
      </c>
      <c r="R51" s="47">
        <v>91</v>
      </c>
      <c r="S51" s="48">
        <v>23</v>
      </c>
      <c r="T51" s="48">
        <v>12.37</v>
      </c>
      <c r="U51" s="50" t="s">
        <v>1</v>
      </c>
      <c r="V51" s="47">
        <v>18</v>
      </c>
      <c r="W51" s="48">
        <v>3</v>
      </c>
      <c r="X51" s="48">
        <v>49.48</v>
      </c>
      <c r="Y51" s="50" t="s">
        <v>2</v>
      </c>
      <c r="Z51" s="47">
        <v>91</v>
      </c>
      <c r="AA51" s="48">
        <v>21</v>
      </c>
      <c r="AB51" s="48">
        <v>48.07</v>
      </c>
      <c r="AC51" s="50" t="s">
        <v>1</v>
      </c>
    </row>
    <row r="52" spans="2:29" ht="28.5" customHeight="1">
      <c r="B52" s="136"/>
      <c r="C52" s="130"/>
      <c r="D52" s="85"/>
      <c r="E52" s="98"/>
      <c r="F52" s="104"/>
      <c r="G52" s="115"/>
      <c r="H52" s="104"/>
      <c r="I52" s="115"/>
      <c r="J52" s="104"/>
      <c r="K52" s="115"/>
      <c r="L52" s="75"/>
      <c r="M52" s="46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9" customHeight="1">
      <c r="B53" s="60" t="s">
        <v>38</v>
      </c>
      <c r="C53" s="61" t="s">
        <v>1608</v>
      </c>
      <c r="D53" s="86" t="s">
        <v>1609</v>
      </c>
      <c r="E53" s="62" t="s">
        <v>1556</v>
      </c>
      <c r="F53" s="105"/>
      <c r="G53" s="63"/>
      <c r="H53" s="105"/>
      <c r="I53" s="63"/>
      <c r="J53" s="105">
        <v>5.18</v>
      </c>
      <c r="K53" s="63">
        <f>SUM(I53:J53)</f>
        <v>5.18</v>
      </c>
      <c r="L53" s="74" t="s">
        <v>1610</v>
      </c>
      <c r="M53" s="46" t="s">
        <v>5</v>
      </c>
      <c r="N53" s="47">
        <v>17</v>
      </c>
      <c r="O53" s="48">
        <v>38</v>
      </c>
      <c r="P53" s="48">
        <v>8.5</v>
      </c>
      <c r="Q53" s="50" t="s">
        <v>2</v>
      </c>
      <c r="R53" s="47">
        <v>91</v>
      </c>
      <c r="S53" s="48">
        <v>9</v>
      </c>
      <c r="T53" s="48">
        <v>53.54</v>
      </c>
      <c r="U53" s="50" t="s">
        <v>1</v>
      </c>
      <c r="V53" s="47">
        <v>17</v>
      </c>
      <c r="W53" s="48">
        <v>40</v>
      </c>
      <c r="X53" s="48">
        <v>55.99</v>
      </c>
      <c r="Y53" s="50" t="s">
        <v>2</v>
      </c>
      <c r="Z53" s="47">
        <v>91</v>
      </c>
      <c r="AA53" s="48">
        <v>10</v>
      </c>
      <c r="AB53" s="48">
        <v>15.18</v>
      </c>
      <c r="AC53" s="50" t="s">
        <v>1</v>
      </c>
    </row>
    <row r="54" spans="2:29" ht="28.5" customHeight="1">
      <c r="B54" s="136"/>
      <c r="C54" s="130"/>
      <c r="D54" s="85"/>
      <c r="E54" s="98"/>
      <c r="F54" s="104"/>
      <c r="G54" s="115"/>
      <c r="H54" s="104"/>
      <c r="I54" s="115"/>
      <c r="J54" s="104"/>
      <c r="K54" s="115"/>
      <c r="L54" s="75"/>
      <c r="M54" s="46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45.75" customHeight="1">
      <c r="B55" s="60" t="s">
        <v>37</v>
      </c>
      <c r="C55" s="61" t="s">
        <v>1611</v>
      </c>
      <c r="D55" s="86" t="s">
        <v>1612</v>
      </c>
      <c r="E55" s="62" t="s">
        <v>1556</v>
      </c>
      <c r="F55" s="105"/>
      <c r="G55" s="63"/>
      <c r="H55" s="105">
        <v>13.69</v>
      </c>
      <c r="I55" s="63">
        <f>SUM(F55:H55)</f>
        <v>13.69</v>
      </c>
      <c r="J55" s="105"/>
      <c r="K55" s="63">
        <f>SUM(I55:J55)</f>
        <v>13.69</v>
      </c>
      <c r="L55" s="74" t="s">
        <v>1613</v>
      </c>
      <c r="M55" s="46" t="s">
        <v>3</v>
      </c>
      <c r="N55" s="47">
        <v>17</v>
      </c>
      <c r="O55" s="48">
        <v>52</v>
      </c>
      <c r="P55" s="48">
        <v>19.420000000000002</v>
      </c>
      <c r="Q55" s="50" t="s">
        <v>2</v>
      </c>
      <c r="R55" s="47">
        <v>91</v>
      </c>
      <c r="S55" s="48">
        <v>23</v>
      </c>
      <c r="T55" s="48">
        <v>24.05</v>
      </c>
      <c r="U55" s="50" t="s">
        <v>1</v>
      </c>
      <c r="V55" s="47">
        <v>17</v>
      </c>
      <c r="W55" s="48">
        <v>59</v>
      </c>
      <c r="X55" s="48">
        <v>36.18</v>
      </c>
      <c r="Y55" s="50" t="s">
        <v>2</v>
      </c>
      <c r="Z55" s="47">
        <v>91</v>
      </c>
      <c r="AA55" s="48">
        <v>23</v>
      </c>
      <c r="AB55" s="48">
        <v>12.37</v>
      </c>
      <c r="AC55" s="50" t="s">
        <v>1</v>
      </c>
    </row>
    <row r="56" spans="2:29" ht="28.5" customHeight="1">
      <c r="B56" s="138"/>
      <c r="C56" s="98"/>
      <c r="D56" s="88"/>
      <c r="E56" s="98"/>
      <c r="F56" s="104"/>
      <c r="G56" s="115"/>
      <c r="H56" s="104"/>
      <c r="I56" s="115"/>
      <c r="J56" s="104"/>
      <c r="K56" s="115"/>
      <c r="L56" s="75"/>
      <c r="M56" s="46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28.5" customHeight="1">
      <c r="B57" s="60" t="s">
        <v>36</v>
      </c>
      <c r="C57" s="61" t="s">
        <v>1614</v>
      </c>
      <c r="D57" s="89" t="s">
        <v>1615</v>
      </c>
      <c r="E57" s="62" t="s">
        <v>1556</v>
      </c>
      <c r="F57" s="106"/>
      <c r="G57" s="116"/>
      <c r="H57" s="105">
        <v>7</v>
      </c>
      <c r="I57" s="63">
        <f>SUM(F57:H57)</f>
        <v>7</v>
      </c>
      <c r="J57" s="105">
        <v>12.11</v>
      </c>
      <c r="K57" s="63">
        <f>SUM(I57:J57)</f>
        <v>19.11</v>
      </c>
      <c r="L57" s="74" t="s">
        <v>1600</v>
      </c>
      <c r="M57" s="46" t="s">
        <v>10</v>
      </c>
      <c r="N57" s="47">
        <v>17</v>
      </c>
      <c r="O57" s="48">
        <v>52</v>
      </c>
      <c r="P57" s="48">
        <v>19.510000000000002</v>
      </c>
      <c r="Q57" s="50" t="s">
        <v>2</v>
      </c>
      <c r="R57" s="47">
        <v>91</v>
      </c>
      <c r="S57" s="48">
        <v>24</v>
      </c>
      <c r="T57" s="48">
        <v>39.99</v>
      </c>
      <c r="U57" s="50" t="s">
        <v>1</v>
      </c>
      <c r="V57" s="47">
        <v>17</v>
      </c>
      <c r="W57" s="48">
        <v>45</v>
      </c>
      <c r="X57" s="48">
        <v>21.22</v>
      </c>
      <c r="Y57" s="50" t="s">
        <v>2</v>
      </c>
      <c r="Z57" s="47">
        <v>91</v>
      </c>
      <c r="AA57" s="48">
        <v>27</v>
      </c>
      <c r="AB57" s="48">
        <v>21.83</v>
      </c>
      <c r="AC57" s="50" t="s">
        <v>1</v>
      </c>
    </row>
    <row r="58" spans="2:29" ht="21.75" customHeight="1" thickBot="1">
      <c r="B58" s="139"/>
      <c r="C58" s="131"/>
      <c r="D58" s="90"/>
      <c r="E58" s="99"/>
      <c r="F58" s="107"/>
      <c r="G58" s="117"/>
      <c r="H58" s="113"/>
      <c r="I58" s="123"/>
      <c r="J58" s="113"/>
      <c r="K58" s="123"/>
      <c r="L58" s="76"/>
      <c r="M58" s="46"/>
      <c r="N58" s="51"/>
      <c r="O58" s="52"/>
      <c r="P58" s="52"/>
      <c r="Q58" s="53"/>
      <c r="R58" s="51"/>
      <c r="S58" s="52"/>
      <c r="T58" s="52"/>
      <c r="U58" s="53"/>
      <c r="V58" s="51"/>
      <c r="W58" s="52"/>
      <c r="X58" s="52"/>
      <c r="Y58" s="53"/>
      <c r="Z58" s="51"/>
      <c r="AA58" s="52"/>
      <c r="AB58" s="52"/>
      <c r="AC58" s="53"/>
    </row>
    <row r="59" spans="2:29" ht="40.5" customHeight="1">
      <c r="B59" s="140" t="s">
        <v>35</v>
      </c>
      <c r="C59" s="132" t="s">
        <v>1616</v>
      </c>
      <c r="D59" s="71" t="s">
        <v>1617</v>
      </c>
      <c r="E59" s="100" t="s">
        <v>1556</v>
      </c>
      <c r="F59" s="108"/>
      <c r="G59" s="118"/>
      <c r="H59" s="127">
        <v>0.55000000000000004</v>
      </c>
      <c r="I59" s="128">
        <f>SUM(F59:H59)</f>
        <v>0.55000000000000004</v>
      </c>
      <c r="J59" s="127">
        <v>8.9600000000000009</v>
      </c>
      <c r="K59" s="128">
        <f>SUM(I59:J59)</f>
        <v>9.5100000000000016</v>
      </c>
      <c r="L59" s="77" t="s">
        <v>1573</v>
      </c>
      <c r="M59" s="46" t="s">
        <v>10</v>
      </c>
      <c r="N59" s="47">
        <v>17</v>
      </c>
      <c r="O59" s="48">
        <v>42</v>
      </c>
      <c r="P59" s="48">
        <v>45.74</v>
      </c>
      <c r="Q59" s="50" t="s">
        <v>2</v>
      </c>
      <c r="R59" s="47">
        <v>91</v>
      </c>
      <c r="S59" s="48">
        <v>15</v>
      </c>
      <c r="T59" s="48">
        <v>34.03</v>
      </c>
      <c r="U59" s="50" t="s">
        <v>1</v>
      </c>
      <c r="V59" s="47">
        <v>17</v>
      </c>
      <c r="W59" s="48">
        <v>44</v>
      </c>
      <c r="X59" s="48">
        <v>43.57</v>
      </c>
      <c r="Y59" s="50" t="s">
        <v>2</v>
      </c>
      <c r="Z59" s="47">
        <v>91</v>
      </c>
      <c r="AA59" s="48">
        <v>20</v>
      </c>
      <c r="AB59" s="48">
        <v>15.77</v>
      </c>
      <c r="AC59" s="50" t="s">
        <v>1</v>
      </c>
    </row>
    <row r="60" spans="2:29" ht="28.5" customHeight="1">
      <c r="B60" s="135"/>
      <c r="C60" s="130"/>
      <c r="D60" s="91"/>
      <c r="E60" s="98"/>
      <c r="F60" s="109"/>
      <c r="G60" s="119"/>
      <c r="H60" s="104"/>
      <c r="I60" s="115"/>
      <c r="J60" s="104"/>
      <c r="K60" s="115"/>
      <c r="L60" s="75"/>
      <c r="M60" s="46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28.5" customHeight="1">
      <c r="B61" s="60" t="s">
        <v>34</v>
      </c>
      <c r="C61" s="61" t="s">
        <v>1618</v>
      </c>
      <c r="D61" s="89" t="s">
        <v>1619</v>
      </c>
      <c r="E61" s="62" t="s">
        <v>1556</v>
      </c>
      <c r="F61" s="106"/>
      <c r="G61" s="116"/>
      <c r="H61" s="105"/>
      <c r="I61" s="63"/>
      <c r="J61" s="105">
        <v>29.88</v>
      </c>
      <c r="K61" s="63">
        <f>SUM(I61:J61)</f>
        <v>29.88</v>
      </c>
      <c r="L61" s="74" t="s">
        <v>1600</v>
      </c>
      <c r="M61" s="46" t="s">
        <v>5</v>
      </c>
      <c r="N61" s="47">
        <v>17</v>
      </c>
      <c r="O61" s="48">
        <v>52</v>
      </c>
      <c r="P61" s="48">
        <v>19.53</v>
      </c>
      <c r="Q61" s="50" t="s">
        <v>2</v>
      </c>
      <c r="R61" s="47">
        <v>91</v>
      </c>
      <c r="S61" s="48">
        <v>32</v>
      </c>
      <c r="T61" s="48">
        <v>0.37</v>
      </c>
      <c r="U61" s="50" t="s">
        <v>1</v>
      </c>
      <c r="V61" s="47">
        <v>18</v>
      </c>
      <c r="W61" s="48">
        <v>4</v>
      </c>
      <c r="X61" s="48">
        <v>55.79</v>
      </c>
      <c r="Y61" s="50" t="s">
        <v>2</v>
      </c>
      <c r="Z61" s="47">
        <v>91</v>
      </c>
      <c r="AA61" s="48">
        <v>38</v>
      </c>
      <c r="AB61" s="48">
        <v>11.67</v>
      </c>
      <c r="AC61" s="50" t="s">
        <v>1</v>
      </c>
    </row>
    <row r="62" spans="2:29" ht="28.5" customHeight="1">
      <c r="B62" s="136"/>
      <c r="C62" s="130"/>
      <c r="D62" s="91"/>
      <c r="E62" s="98"/>
      <c r="F62" s="110"/>
      <c r="G62" s="120"/>
      <c r="H62" s="104"/>
      <c r="I62" s="115"/>
      <c r="J62" s="104"/>
      <c r="K62" s="115"/>
      <c r="L62" s="75"/>
      <c r="M62" s="46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28.5" customHeight="1">
      <c r="B63" s="60" t="s">
        <v>33</v>
      </c>
      <c r="C63" s="61" t="s">
        <v>1620</v>
      </c>
      <c r="D63" s="89" t="s">
        <v>1621</v>
      </c>
      <c r="E63" s="62" t="s">
        <v>1556</v>
      </c>
      <c r="F63" s="111"/>
      <c r="G63" s="121"/>
      <c r="H63" s="105"/>
      <c r="I63" s="63"/>
      <c r="J63" s="105">
        <v>9.81</v>
      </c>
      <c r="K63" s="63">
        <f>SUM(I63:J63)</f>
        <v>9.81</v>
      </c>
      <c r="L63" s="74" t="s">
        <v>1600</v>
      </c>
      <c r="M63" s="46" t="s">
        <v>5</v>
      </c>
      <c r="N63" s="47">
        <v>17</v>
      </c>
      <c r="O63" s="48">
        <v>52</v>
      </c>
      <c r="P63" s="48">
        <v>19.23</v>
      </c>
      <c r="Q63" s="50" t="s">
        <v>2</v>
      </c>
      <c r="R63" s="47">
        <v>91</v>
      </c>
      <c r="S63" s="48">
        <v>31</v>
      </c>
      <c r="T63" s="48">
        <v>40.340000000000003</v>
      </c>
      <c r="U63" s="50" t="s">
        <v>1</v>
      </c>
      <c r="V63" s="47">
        <v>17</v>
      </c>
      <c r="W63" s="48">
        <v>55</v>
      </c>
      <c r="X63" s="48">
        <v>43.71</v>
      </c>
      <c r="Y63" s="50" t="s">
        <v>2</v>
      </c>
      <c r="Z63" s="47">
        <v>91</v>
      </c>
      <c r="AA63" s="48">
        <v>30</v>
      </c>
      <c r="AB63" s="48">
        <v>48.57</v>
      </c>
      <c r="AC63" s="50" t="s">
        <v>1</v>
      </c>
    </row>
    <row r="64" spans="2:29" ht="28.5" customHeight="1">
      <c r="B64" s="136"/>
      <c r="C64" s="130"/>
      <c r="D64" s="91"/>
      <c r="E64" s="98"/>
      <c r="F64" s="109"/>
      <c r="G64" s="119"/>
      <c r="H64" s="104"/>
      <c r="I64" s="115"/>
      <c r="J64" s="104"/>
      <c r="K64" s="115"/>
      <c r="L64" s="75"/>
      <c r="M64" s="46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28.5" customHeight="1">
      <c r="B65" s="60" t="s">
        <v>32</v>
      </c>
      <c r="C65" s="61" t="s">
        <v>1622</v>
      </c>
      <c r="D65" s="89" t="s">
        <v>1623</v>
      </c>
      <c r="E65" s="62" t="s">
        <v>1556</v>
      </c>
      <c r="F65" s="106"/>
      <c r="G65" s="116"/>
      <c r="H65" s="105"/>
      <c r="I65" s="63"/>
      <c r="J65" s="105">
        <v>7.7</v>
      </c>
      <c r="K65" s="63">
        <f>SUM(I65:J65)</f>
        <v>7.7</v>
      </c>
      <c r="L65" s="74" t="s">
        <v>1624</v>
      </c>
      <c r="M65" s="46" t="s">
        <v>5</v>
      </c>
      <c r="N65" s="47">
        <v>17</v>
      </c>
      <c r="O65" s="48">
        <v>55</v>
      </c>
      <c r="P65" s="48">
        <v>10.18</v>
      </c>
      <c r="Q65" s="50" t="s">
        <v>2</v>
      </c>
      <c r="R65" s="47">
        <v>91</v>
      </c>
      <c r="S65" s="48">
        <v>10</v>
      </c>
      <c r="T65" s="48">
        <v>32.450000000000003</v>
      </c>
      <c r="U65" s="50" t="s">
        <v>1</v>
      </c>
      <c r="V65" s="47">
        <v>17</v>
      </c>
      <c r="W65" s="48">
        <v>58</v>
      </c>
      <c r="X65" s="48">
        <v>0.77</v>
      </c>
      <c r="Y65" s="50" t="s">
        <v>2</v>
      </c>
      <c r="Z65" s="47">
        <v>91</v>
      </c>
      <c r="AA65" s="48">
        <v>13</v>
      </c>
      <c r="AB65" s="48">
        <v>19.84</v>
      </c>
      <c r="AC65" s="50" t="s">
        <v>1</v>
      </c>
    </row>
    <row r="66" spans="2:29" ht="28.5" customHeight="1">
      <c r="B66" s="136"/>
      <c r="C66" s="130"/>
      <c r="D66" s="91"/>
      <c r="E66" s="98"/>
      <c r="F66" s="109"/>
      <c r="G66" s="119"/>
      <c r="H66" s="104"/>
      <c r="I66" s="115"/>
      <c r="J66" s="104"/>
      <c r="K66" s="115"/>
      <c r="L66" s="75"/>
      <c r="M66" s="46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28.5" customHeight="1">
      <c r="B67" s="60" t="s">
        <v>31</v>
      </c>
      <c r="C67" s="61" t="s">
        <v>1625</v>
      </c>
      <c r="D67" s="89" t="s">
        <v>1626</v>
      </c>
      <c r="E67" s="62" t="s">
        <v>1556</v>
      </c>
      <c r="F67" s="106"/>
      <c r="G67" s="116"/>
      <c r="H67" s="105"/>
      <c r="I67" s="63"/>
      <c r="J67" s="105">
        <v>9.11</v>
      </c>
      <c r="K67" s="63">
        <f>SUM(I67:J67)</f>
        <v>9.11</v>
      </c>
      <c r="L67" s="74" t="s">
        <v>1559</v>
      </c>
      <c r="M67" s="46" t="s">
        <v>5</v>
      </c>
      <c r="N67" s="47">
        <v>17</v>
      </c>
      <c r="O67" s="48">
        <v>49</v>
      </c>
      <c r="P67" s="48">
        <v>37.03</v>
      </c>
      <c r="Q67" s="50" t="s">
        <v>2</v>
      </c>
      <c r="R67" s="47">
        <v>91</v>
      </c>
      <c r="S67" s="48">
        <v>31</v>
      </c>
      <c r="T67" s="48">
        <v>52.39</v>
      </c>
      <c r="U67" s="50" t="s">
        <v>1</v>
      </c>
      <c r="V67" s="47">
        <v>17</v>
      </c>
      <c r="W67" s="48">
        <v>48</v>
      </c>
      <c r="X67" s="48">
        <v>5.49</v>
      </c>
      <c r="Y67" s="50" t="s">
        <v>2</v>
      </c>
      <c r="Z67" s="47">
        <v>91</v>
      </c>
      <c r="AA67" s="48">
        <v>27</v>
      </c>
      <c r="AB67" s="48">
        <v>32.76</v>
      </c>
      <c r="AC67" s="50" t="s">
        <v>1</v>
      </c>
    </row>
    <row r="68" spans="2:29" ht="28.5" customHeight="1">
      <c r="B68" s="136"/>
      <c r="C68" s="130"/>
      <c r="D68" s="91"/>
      <c r="E68" s="98"/>
      <c r="F68" s="109"/>
      <c r="G68" s="119"/>
      <c r="H68" s="104"/>
      <c r="I68" s="115"/>
      <c r="J68" s="104"/>
      <c r="K68" s="115"/>
      <c r="L68" s="75"/>
      <c r="M68" s="46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t="28.5" customHeight="1">
      <c r="B69" s="60" t="s">
        <v>30</v>
      </c>
      <c r="C69" s="61" t="s">
        <v>1627</v>
      </c>
      <c r="D69" s="89" t="s">
        <v>1628</v>
      </c>
      <c r="E69" s="62" t="s">
        <v>1556</v>
      </c>
      <c r="F69" s="106"/>
      <c r="G69" s="116"/>
      <c r="H69" s="105">
        <v>15</v>
      </c>
      <c r="I69" s="63">
        <f>SUM(F69:H69)</f>
        <v>15</v>
      </c>
      <c r="J69" s="105">
        <v>0</v>
      </c>
      <c r="K69" s="63">
        <f>SUM(I69:J69)</f>
        <v>15</v>
      </c>
      <c r="L69" s="74" t="s">
        <v>1629</v>
      </c>
      <c r="M69" s="46" t="s">
        <v>5</v>
      </c>
      <c r="N69" s="47">
        <v>17</v>
      </c>
      <c r="O69" s="48">
        <v>59</v>
      </c>
      <c r="P69" s="48">
        <v>36.18</v>
      </c>
      <c r="Q69" s="50" t="s">
        <v>2</v>
      </c>
      <c r="R69" s="47">
        <v>91</v>
      </c>
      <c r="S69" s="48">
        <v>23</v>
      </c>
      <c r="T69" s="48">
        <v>12.37</v>
      </c>
      <c r="U69" s="50" t="s">
        <v>1</v>
      </c>
      <c r="V69" s="47">
        <v>17</v>
      </c>
      <c r="W69" s="48">
        <v>57</v>
      </c>
      <c r="X69" s="48">
        <v>36.119999999999997</v>
      </c>
      <c r="Y69" s="50" t="s">
        <v>2</v>
      </c>
      <c r="Z69" s="47">
        <v>91</v>
      </c>
      <c r="AA69" s="48">
        <v>16</v>
      </c>
      <c r="AB69" s="48">
        <v>28.91</v>
      </c>
      <c r="AC69" s="50" t="s">
        <v>1</v>
      </c>
    </row>
    <row r="70" spans="2:29" ht="28.5" customHeight="1">
      <c r="B70" s="136"/>
      <c r="C70" s="130"/>
      <c r="D70" s="91"/>
      <c r="E70" s="98"/>
      <c r="F70" s="109"/>
      <c r="G70" s="119"/>
      <c r="H70" s="104"/>
      <c r="I70" s="115"/>
      <c r="J70" s="104"/>
      <c r="K70" s="115"/>
      <c r="L70" s="75"/>
      <c r="M70" s="46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 ht="39.75" customHeight="1">
      <c r="B71" s="60" t="s">
        <v>29</v>
      </c>
      <c r="C71" s="61" t="s">
        <v>1630</v>
      </c>
      <c r="D71" s="84" t="s">
        <v>1631</v>
      </c>
      <c r="E71" s="62" t="s">
        <v>1556</v>
      </c>
      <c r="F71" s="106"/>
      <c r="G71" s="116"/>
      <c r="H71" s="105">
        <v>1.2</v>
      </c>
      <c r="I71" s="63">
        <f>SUM(F71:H71)</f>
        <v>1.2</v>
      </c>
      <c r="J71" s="105">
        <v>11.08</v>
      </c>
      <c r="K71" s="63">
        <f>SUM(I71:J71)</f>
        <v>12.28</v>
      </c>
      <c r="L71" s="74" t="s">
        <v>1632</v>
      </c>
      <c r="M71" s="46" t="s">
        <v>10</v>
      </c>
      <c r="N71" s="47">
        <v>17</v>
      </c>
      <c r="O71" s="48">
        <v>52</v>
      </c>
      <c r="P71" s="48">
        <v>20.22</v>
      </c>
      <c r="Q71" s="50" t="s">
        <v>2</v>
      </c>
      <c r="R71" s="47">
        <v>91</v>
      </c>
      <c r="S71" s="48">
        <v>14</v>
      </c>
      <c r="T71" s="48">
        <v>33.159999999999997</v>
      </c>
      <c r="U71" s="50" t="s">
        <v>1</v>
      </c>
      <c r="V71" s="47">
        <v>17</v>
      </c>
      <c r="W71" s="48">
        <v>55</v>
      </c>
      <c r="X71" s="48">
        <v>47.65</v>
      </c>
      <c r="Y71" s="50" t="s">
        <v>2</v>
      </c>
      <c r="Z71" s="47">
        <v>91</v>
      </c>
      <c r="AA71" s="48">
        <v>13</v>
      </c>
      <c r="AB71" s="48">
        <v>47.26</v>
      </c>
      <c r="AC71" s="50" t="s">
        <v>1</v>
      </c>
    </row>
    <row r="72" spans="2:29" ht="24.75" customHeight="1">
      <c r="B72" s="136"/>
      <c r="C72" s="130"/>
      <c r="D72" s="91"/>
      <c r="E72" s="98"/>
      <c r="F72" s="109"/>
      <c r="G72" s="119"/>
      <c r="H72" s="104"/>
      <c r="I72" s="115"/>
      <c r="J72" s="104"/>
      <c r="K72" s="115"/>
      <c r="L72" s="75"/>
      <c r="M72" s="46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42" customHeight="1">
      <c r="B73" s="60" t="s">
        <v>28</v>
      </c>
      <c r="C73" s="61" t="s">
        <v>1633</v>
      </c>
      <c r="D73" s="89" t="s">
        <v>1634</v>
      </c>
      <c r="E73" s="62" t="s">
        <v>1556</v>
      </c>
      <c r="F73" s="106"/>
      <c r="G73" s="116"/>
      <c r="H73" s="105">
        <v>22.5</v>
      </c>
      <c r="I73" s="63">
        <f>SUM(F73:H73)</f>
        <v>22.5</v>
      </c>
      <c r="J73" s="105">
        <v>7.5</v>
      </c>
      <c r="K73" s="63">
        <f>SUM(I73:J73)</f>
        <v>30</v>
      </c>
      <c r="L73" s="74" t="s">
        <v>1635</v>
      </c>
      <c r="M73" s="46" t="s">
        <v>5</v>
      </c>
      <c r="N73" s="47">
        <v>17</v>
      </c>
      <c r="O73" s="48">
        <v>39</v>
      </c>
      <c r="P73" s="48">
        <v>49.53</v>
      </c>
      <c r="Q73" s="50" t="s">
        <v>2</v>
      </c>
      <c r="R73" s="47">
        <v>91</v>
      </c>
      <c r="S73" s="48">
        <v>15</v>
      </c>
      <c r="T73" s="48">
        <v>17.72</v>
      </c>
      <c r="U73" s="50" t="s">
        <v>1</v>
      </c>
      <c r="V73" s="47">
        <v>17</v>
      </c>
      <c r="W73" s="48">
        <v>31</v>
      </c>
      <c r="X73" s="48">
        <v>29.42</v>
      </c>
      <c r="Y73" s="50" t="s">
        <v>2</v>
      </c>
      <c r="Z73" s="47">
        <v>91</v>
      </c>
      <c r="AA73" s="48">
        <v>11</v>
      </c>
      <c r="AB73" s="48">
        <v>27.98</v>
      </c>
      <c r="AC73" s="50" t="s">
        <v>1</v>
      </c>
    </row>
    <row r="74" spans="2:29" ht="22.5" customHeight="1">
      <c r="B74" s="136"/>
      <c r="C74" s="130"/>
      <c r="D74" s="91"/>
      <c r="E74" s="98"/>
      <c r="F74" s="109"/>
      <c r="G74" s="119"/>
      <c r="H74" s="104"/>
      <c r="I74" s="115"/>
      <c r="J74" s="104"/>
      <c r="K74" s="115"/>
      <c r="L74" s="75"/>
      <c r="M74" s="46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33" customHeight="1">
      <c r="B75" s="60" t="s">
        <v>27</v>
      </c>
      <c r="C75" s="61" t="s">
        <v>1636</v>
      </c>
      <c r="D75" s="89" t="s">
        <v>1637</v>
      </c>
      <c r="E75" s="62" t="s">
        <v>1556</v>
      </c>
      <c r="F75" s="106"/>
      <c r="G75" s="116"/>
      <c r="H75" s="105"/>
      <c r="I75" s="63"/>
      <c r="J75" s="105">
        <v>3.08</v>
      </c>
      <c r="K75" s="63">
        <f>SUM(I75:J75)</f>
        <v>3.08</v>
      </c>
      <c r="L75" s="74" t="s">
        <v>1638</v>
      </c>
      <c r="M75" s="46" t="s">
        <v>5</v>
      </c>
      <c r="N75" s="47">
        <v>17</v>
      </c>
      <c r="O75" s="48">
        <v>55</v>
      </c>
      <c r="P75" s="48">
        <v>47.35</v>
      </c>
      <c r="Q75" s="50" t="s">
        <v>2</v>
      </c>
      <c r="R75" s="47">
        <v>91</v>
      </c>
      <c r="S75" s="48">
        <v>13</v>
      </c>
      <c r="T75" s="48">
        <v>47.1</v>
      </c>
      <c r="U75" s="50" t="s">
        <v>1</v>
      </c>
      <c r="V75" s="47">
        <v>17</v>
      </c>
      <c r="W75" s="48">
        <v>55</v>
      </c>
      <c r="X75" s="48">
        <v>54.17</v>
      </c>
      <c r="Y75" s="50" t="s">
        <v>2</v>
      </c>
      <c r="Z75" s="47">
        <v>91</v>
      </c>
      <c r="AA75" s="48">
        <v>12</v>
      </c>
      <c r="AB75" s="48">
        <v>4.75</v>
      </c>
      <c r="AC75" s="50" t="s">
        <v>1</v>
      </c>
    </row>
    <row r="76" spans="2:29" ht="28.5" customHeight="1">
      <c r="B76" s="136"/>
      <c r="C76" s="130"/>
      <c r="D76" s="91"/>
      <c r="E76" s="98"/>
      <c r="F76" s="109"/>
      <c r="G76" s="119"/>
      <c r="H76" s="104"/>
      <c r="I76" s="115"/>
      <c r="J76" s="104"/>
      <c r="K76" s="115"/>
      <c r="L76" s="75"/>
      <c r="M76" s="46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40.5" customHeight="1">
      <c r="B77" s="60" t="s">
        <v>26</v>
      </c>
      <c r="C77" s="61" t="s">
        <v>1639</v>
      </c>
      <c r="D77" s="84" t="s">
        <v>1640</v>
      </c>
      <c r="E77" s="97" t="s">
        <v>1556</v>
      </c>
      <c r="F77" s="103"/>
      <c r="G77" s="105"/>
      <c r="H77" s="125">
        <v>57</v>
      </c>
      <c r="I77" s="63">
        <f>SUM(F77:H77)</f>
        <v>57</v>
      </c>
      <c r="J77" s="125"/>
      <c r="K77" s="105">
        <f>SUM(I77:J77)</f>
        <v>57</v>
      </c>
      <c r="L77" s="74" t="s">
        <v>1641</v>
      </c>
      <c r="M77" s="46" t="s">
        <v>3</v>
      </c>
      <c r="N77" s="47">
        <v>17</v>
      </c>
      <c r="O77" s="48">
        <v>52</v>
      </c>
      <c r="P77" s="48">
        <v>20.72</v>
      </c>
      <c r="Q77" s="50" t="s">
        <v>2</v>
      </c>
      <c r="R77" s="47">
        <v>91</v>
      </c>
      <c r="S77" s="48">
        <v>11</v>
      </c>
      <c r="T77" s="48">
        <v>35.25</v>
      </c>
      <c r="U77" s="50" t="s">
        <v>1</v>
      </c>
      <c r="V77" s="47">
        <v>17</v>
      </c>
      <c r="W77" s="48">
        <v>29</v>
      </c>
      <c r="X77" s="48">
        <v>44.97</v>
      </c>
      <c r="Y77" s="50" t="s">
        <v>2</v>
      </c>
      <c r="Z77" s="47">
        <v>91</v>
      </c>
      <c r="AA77" s="48">
        <v>3</v>
      </c>
      <c r="AB77" s="48">
        <v>28.2</v>
      </c>
      <c r="AC77" s="50" t="s">
        <v>1</v>
      </c>
    </row>
    <row r="78" spans="2:29" ht="28.5" customHeight="1">
      <c r="B78" s="136"/>
      <c r="C78" s="130"/>
      <c r="D78" s="85"/>
      <c r="E78" s="98"/>
      <c r="F78" s="104"/>
      <c r="G78" s="115"/>
      <c r="H78" s="126"/>
      <c r="I78" s="115"/>
      <c r="J78" s="126"/>
      <c r="K78" s="115"/>
      <c r="L78" s="75"/>
      <c r="M78" s="46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28.5" customHeight="1">
      <c r="B79" s="60" t="s">
        <v>25</v>
      </c>
      <c r="C79" s="61" t="s">
        <v>1642</v>
      </c>
      <c r="D79" s="84" t="s">
        <v>1643</v>
      </c>
      <c r="E79" s="62" t="s">
        <v>1556</v>
      </c>
      <c r="F79" s="105"/>
      <c r="G79" s="63"/>
      <c r="H79" s="125">
        <v>7.6</v>
      </c>
      <c r="I79" s="63">
        <f>SUM(F79:H79)</f>
        <v>7.6</v>
      </c>
      <c r="J79" s="125"/>
      <c r="K79" s="63">
        <f>SUM(I79:J79)</f>
        <v>7.6</v>
      </c>
      <c r="L79" s="74" t="s">
        <v>24</v>
      </c>
      <c r="M79" s="46" t="s">
        <v>3</v>
      </c>
      <c r="N79" s="47">
        <v>17</v>
      </c>
      <c r="O79" s="48">
        <v>49</v>
      </c>
      <c r="P79" s="48">
        <v>48.12</v>
      </c>
      <c r="Q79" s="50" t="s">
        <v>2</v>
      </c>
      <c r="R79" s="47">
        <v>91</v>
      </c>
      <c r="S79" s="48">
        <v>9</v>
      </c>
      <c r="T79" s="48">
        <v>7.59</v>
      </c>
      <c r="U79" s="50" t="s">
        <v>1</v>
      </c>
      <c r="V79" s="47">
        <v>17</v>
      </c>
      <c r="W79" s="48">
        <v>46</v>
      </c>
      <c r="X79" s="48">
        <v>12.87</v>
      </c>
      <c r="Y79" s="50" t="s">
        <v>2</v>
      </c>
      <c r="Z79" s="47">
        <v>91</v>
      </c>
      <c r="AA79" s="48">
        <v>8</v>
      </c>
      <c r="AB79" s="48">
        <v>56.03</v>
      </c>
      <c r="AC79" s="50" t="s">
        <v>1</v>
      </c>
    </row>
    <row r="80" spans="2:29" ht="28.5" customHeight="1">
      <c r="B80" s="136"/>
      <c r="C80" s="130"/>
      <c r="D80" s="85"/>
      <c r="E80" s="98"/>
      <c r="F80" s="104"/>
      <c r="G80" s="115"/>
      <c r="H80" s="126"/>
      <c r="I80" s="115"/>
      <c r="J80" s="126"/>
      <c r="K80" s="115"/>
      <c r="L80" s="75"/>
      <c r="M80" s="46"/>
      <c r="N80" s="43"/>
      <c r="O80" s="44"/>
      <c r="P80" s="44"/>
      <c r="Q80" s="45"/>
      <c r="R80" s="43"/>
      <c r="S80" s="44"/>
      <c r="T80" s="44"/>
      <c r="U80" s="45"/>
      <c r="V80" s="43"/>
      <c r="W80" s="44"/>
      <c r="X80" s="44"/>
      <c r="Y80" s="45"/>
      <c r="Z80" s="43"/>
      <c r="AA80" s="44"/>
      <c r="AB80" s="44"/>
      <c r="AC80" s="45"/>
    </row>
    <row r="81" spans="2:29" ht="34.5" customHeight="1">
      <c r="B81" s="60" t="s">
        <v>23</v>
      </c>
      <c r="C81" s="61" t="s">
        <v>1644</v>
      </c>
      <c r="D81" s="84" t="s">
        <v>1645</v>
      </c>
      <c r="E81" s="62" t="s">
        <v>1556</v>
      </c>
      <c r="F81" s="105"/>
      <c r="G81" s="63"/>
      <c r="H81" s="125"/>
      <c r="I81" s="63"/>
      <c r="J81" s="125">
        <v>2.2000000000000002</v>
      </c>
      <c r="K81" s="63">
        <f>SUM(I81:J81)</f>
        <v>2.2000000000000002</v>
      </c>
      <c r="L81" s="74" t="s">
        <v>1646</v>
      </c>
      <c r="M81" s="46" t="s">
        <v>5</v>
      </c>
      <c r="N81" s="47">
        <v>17</v>
      </c>
      <c r="O81" s="48">
        <v>31</v>
      </c>
      <c r="P81" s="48">
        <v>22.27</v>
      </c>
      <c r="Q81" s="50" t="s">
        <v>2</v>
      </c>
      <c r="R81" s="47">
        <v>91</v>
      </c>
      <c r="S81" s="48">
        <v>3</v>
      </c>
      <c r="T81" s="48">
        <v>28.33</v>
      </c>
      <c r="U81" s="50" t="s">
        <v>1</v>
      </c>
      <c r="V81" s="47">
        <v>17</v>
      </c>
      <c r="W81" s="48">
        <v>31</v>
      </c>
      <c r="X81" s="48">
        <v>31.92</v>
      </c>
      <c r="Y81" s="50" t="s">
        <v>2</v>
      </c>
      <c r="Z81" s="47">
        <v>91</v>
      </c>
      <c r="AA81" s="48">
        <v>4</v>
      </c>
      <c r="AB81" s="48">
        <v>34.26</v>
      </c>
      <c r="AC81" s="50" t="s">
        <v>1</v>
      </c>
    </row>
    <row r="82" spans="2:29" ht="28.5" customHeight="1">
      <c r="B82" s="136"/>
      <c r="C82" s="130"/>
      <c r="D82" s="85"/>
      <c r="E82" s="98"/>
      <c r="F82" s="104"/>
      <c r="G82" s="115"/>
      <c r="H82" s="126"/>
      <c r="I82" s="115"/>
      <c r="J82" s="126"/>
      <c r="K82" s="115"/>
      <c r="L82" s="75"/>
      <c r="M82" s="46"/>
      <c r="N82" s="43"/>
      <c r="O82" s="44"/>
      <c r="P82" s="44"/>
      <c r="Q82" s="45"/>
      <c r="R82" s="43"/>
      <c r="S82" s="44"/>
      <c r="T82" s="44"/>
      <c r="U82" s="45"/>
      <c r="V82" s="43"/>
      <c r="W82" s="44"/>
      <c r="X82" s="44"/>
      <c r="Y82" s="45"/>
      <c r="Z82" s="43"/>
      <c r="AA82" s="44"/>
      <c r="AB82" s="44"/>
      <c r="AC82" s="45"/>
    </row>
    <row r="83" spans="2:29" ht="39.75" customHeight="1">
      <c r="B83" s="60" t="s">
        <v>22</v>
      </c>
      <c r="C83" s="61" t="s">
        <v>1647</v>
      </c>
      <c r="D83" s="84" t="s">
        <v>1648</v>
      </c>
      <c r="E83" s="62" t="s">
        <v>1556</v>
      </c>
      <c r="F83" s="105"/>
      <c r="G83" s="63"/>
      <c r="H83" s="125"/>
      <c r="I83" s="63"/>
      <c r="J83" s="125">
        <v>3.9</v>
      </c>
      <c r="K83" s="63">
        <f>SUM(I83:J83)</f>
        <v>3.9</v>
      </c>
      <c r="L83" s="74" t="s">
        <v>1646</v>
      </c>
      <c r="M83" s="46" t="s">
        <v>5</v>
      </c>
      <c r="N83" s="47">
        <v>17</v>
      </c>
      <c r="O83" s="48">
        <v>34</v>
      </c>
      <c r="P83" s="48">
        <v>14.56</v>
      </c>
      <c r="Q83" s="50" t="s">
        <v>2</v>
      </c>
      <c r="R83" s="47">
        <v>91</v>
      </c>
      <c r="S83" s="48">
        <v>3</v>
      </c>
      <c r="T83" s="48">
        <v>28.04</v>
      </c>
      <c r="U83" s="50" t="s">
        <v>1</v>
      </c>
      <c r="V83" s="47">
        <v>17</v>
      </c>
      <c r="W83" s="48">
        <v>34</v>
      </c>
      <c r="X83" s="48">
        <v>45.74</v>
      </c>
      <c r="Y83" s="50" t="s">
        <v>2</v>
      </c>
      <c r="Z83" s="47">
        <v>91</v>
      </c>
      <c r="AA83" s="48">
        <v>5</v>
      </c>
      <c r="AB83" s="48">
        <v>24.67</v>
      </c>
      <c r="AC83" s="50" t="s">
        <v>1</v>
      </c>
    </row>
    <row r="84" spans="2:29" ht="28.5" customHeight="1">
      <c r="B84" s="136"/>
      <c r="C84" s="130"/>
      <c r="D84" s="85"/>
      <c r="E84" s="98"/>
      <c r="F84" s="104"/>
      <c r="G84" s="115"/>
      <c r="H84" s="126"/>
      <c r="I84" s="115"/>
      <c r="J84" s="126"/>
      <c r="K84" s="115"/>
      <c r="L84" s="75"/>
      <c r="M84" s="46"/>
      <c r="N84" s="43"/>
      <c r="O84" s="44"/>
      <c r="P84" s="44"/>
      <c r="Q84" s="45"/>
      <c r="R84" s="43"/>
      <c r="S84" s="44"/>
      <c r="T84" s="44"/>
      <c r="U84" s="45"/>
      <c r="V84" s="43"/>
      <c r="W84" s="44"/>
      <c r="X84" s="44"/>
      <c r="Y84" s="45"/>
      <c r="Z84" s="43"/>
      <c r="AA84" s="44"/>
      <c r="AB84" s="44"/>
      <c r="AC84" s="45"/>
    </row>
    <row r="85" spans="2:29" ht="38.25" customHeight="1">
      <c r="B85" s="60" t="s">
        <v>21</v>
      </c>
      <c r="C85" s="61" t="s">
        <v>1649</v>
      </c>
      <c r="D85" s="84" t="s">
        <v>1650</v>
      </c>
      <c r="E85" s="62" t="s">
        <v>1556</v>
      </c>
      <c r="F85" s="105"/>
      <c r="G85" s="63"/>
      <c r="H85" s="125"/>
      <c r="I85" s="63"/>
      <c r="J85" s="125">
        <v>10.26</v>
      </c>
      <c r="K85" s="63">
        <f>SUM(I85:J85)</f>
        <v>10.26</v>
      </c>
      <c r="L85" s="74" t="s">
        <v>1646</v>
      </c>
      <c r="M85" s="46" t="s">
        <v>5</v>
      </c>
      <c r="N85" s="47">
        <v>17</v>
      </c>
      <c r="O85" s="48">
        <v>34</v>
      </c>
      <c r="P85" s="48">
        <v>14.56</v>
      </c>
      <c r="Q85" s="50" t="s">
        <v>2</v>
      </c>
      <c r="R85" s="47">
        <v>91</v>
      </c>
      <c r="S85" s="48">
        <v>3</v>
      </c>
      <c r="T85" s="48">
        <v>28.04</v>
      </c>
      <c r="U85" s="50" t="s">
        <v>1</v>
      </c>
      <c r="V85" s="47">
        <v>17</v>
      </c>
      <c r="W85" s="48">
        <v>31</v>
      </c>
      <c r="X85" s="48">
        <v>21.19</v>
      </c>
      <c r="Y85" s="50" t="s">
        <v>2</v>
      </c>
      <c r="Z85" s="47">
        <v>91</v>
      </c>
      <c r="AA85" s="48">
        <v>0</v>
      </c>
      <c r="AB85" s="48">
        <v>5.27</v>
      </c>
      <c r="AC85" s="50" t="s">
        <v>1</v>
      </c>
    </row>
    <row r="86" spans="2:29" ht="28.5" customHeight="1">
      <c r="B86" s="136"/>
      <c r="C86" s="130"/>
      <c r="D86" s="85"/>
      <c r="E86" s="98"/>
      <c r="F86" s="104"/>
      <c r="G86" s="115"/>
      <c r="H86" s="126"/>
      <c r="I86" s="115"/>
      <c r="J86" s="126"/>
      <c r="K86" s="115"/>
      <c r="L86" s="75"/>
      <c r="M86" s="46"/>
      <c r="N86" s="43"/>
      <c r="O86" s="44"/>
      <c r="P86" s="44"/>
      <c r="Q86" s="45"/>
      <c r="R86" s="43"/>
      <c r="S86" s="44"/>
      <c r="T86" s="44"/>
      <c r="U86" s="45"/>
      <c r="V86" s="43"/>
      <c r="W86" s="44"/>
      <c r="X86" s="44"/>
      <c r="Y86" s="45"/>
      <c r="Z86" s="43"/>
      <c r="AA86" s="44"/>
      <c r="AB86" s="44"/>
      <c r="AC86" s="45"/>
    </row>
    <row r="87" spans="2:29" ht="28.5" customHeight="1">
      <c r="B87" s="60" t="s">
        <v>20</v>
      </c>
      <c r="C87" s="61" t="s">
        <v>1651</v>
      </c>
      <c r="D87" s="84" t="s">
        <v>1652</v>
      </c>
      <c r="E87" s="62" t="s">
        <v>1556</v>
      </c>
      <c r="F87" s="105"/>
      <c r="G87" s="63"/>
      <c r="H87" s="125">
        <v>1.45</v>
      </c>
      <c r="I87" s="63">
        <f>SUM(F87:H87)</f>
        <v>1.45</v>
      </c>
      <c r="J87" s="125">
        <v>0</v>
      </c>
      <c r="K87" s="63">
        <f>SUM(I87:J87)</f>
        <v>1.45</v>
      </c>
      <c r="L87" s="74" t="s">
        <v>1646</v>
      </c>
      <c r="M87" s="46" t="s">
        <v>3</v>
      </c>
      <c r="N87" s="47">
        <v>17</v>
      </c>
      <c r="O87" s="48">
        <v>36</v>
      </c>
      <c r="P87" s="48">
        <v>34.729999999999997</v>
      </c>
      <c r="Q87" s="50" t="s">
        <v>2</v>
      </c>
      <c r="R87" s="47">
        <v>91</v>
      </c>
      <c r="S87" s="48">
        <v>3</v>
      </c>
      <c r="T87" s="48">
        <v>28.34</v>
      </c>
      <c r="U87" s="50" t="s">
        <v>1</v>
      </c>
      <c r="V87" s="47">
        <v>17</v>
      </c>
      <c r="W87" s="48">
        <v>36</v>
      </c>
      <c r="X87" s="48">
        <v>15.3</v>
      </c>
      <c r="Y87" s="50" t="s">
        <v>2</v>
      </c>
      <c r="Z87" s="47">
        <v>91</v>
      </c>
      <c r="AA87" s="48">
        <v>3</v>
      </c>
      <c r="AB87" s="48">
        <v>59.72</v>
      </c>
      <c r="AC87" s="50" t="s">
        <v>1</v>
      </c>
    </row>
    <row r="88" spans="2:29" ht="28.5" customHeight="1">
      <c r="B88" s="136"/>
      <c r="C88" s="130"/>
      <c r="D88" s="85"/>
      <c r="E88" s="98"/>
      <c r="F88" s="104"/>
      <c r="G88" s="115"/>
      <c r="H88" s="126"/>
      <c r="I88" s="115"/>
      <c r="J88" s="126"/>
      <c r="K88" s="115"/>
      <c r="L88" s="75"/>
      <c r="M88" s="46"/>
      <c r="N88" s="43"/>
      <c r="O88" s="44"/>
      <c r="P88" s="44"/>
      <c r="Q88" s="45"/>
      <c r="R88" s="43"/>
      <c r="S88" s="44"/>
      <c r="T88" s="44"/>
      <c r="U88" s="45"/>
      <c r="V88" s="43"/>
      <c r="W88" s="44"/>
      <c r="X88" s="44"/>
      <c r="Y88" s="45"/>
      <c r="Z88" s="43"/>
      <c r="AA88" s="44"/>
      <c r="AB88" s="44"/>
      <c r="AC88" s="45"/>
    </row>
    <row r="89" spans="2:29" ht="42" customHeight="1">
      <c r="B89" s="60" t="s">
        <v>19</v>
      </c>
      <c r="C89" s="61" t="s">
        <v>1653</v>
      </c>
      <c r="D89" s="84" t="s">
        <v>1654</v>
      </c>
      <c r="E89" s="62" t="s">
        <v>1556</v>
      </c>
      <c r="F89" s="105"/>
      <c r="G89" s="63"/>
      <c r="H89" s="125"/>
      <c r="I89" s="63"/>
      <c r="J89" s="125">
        <v>3.5</v>
      </c>
      <c r="K89" s="63">
        <f>SUM(I89:J89)</f>
        <v>3.5</v>
      </c>
      <c r="L89" s="74" t="s">
        <v>1646</v>
      </c>
      <c r="M89" s="46" t="s">
        <v>5</v>
      </c>
      <c r="N89" s="47">
        <v>17</v>
      </c>
      <c r="O89" s="48">
        <v>38</v>
      </c>
      <c r="P89" s="48">
        <v>57.92</v>
      </c>
      <c r="Q89" s="50" t="s">
        <v>2</v>
      </c>
      <c r="R89" s="47">
        <v>91</v>
      </c>
      <c r="S89" s="48">
        <v>3</v>
      </c>
      <c r="T89" s="48">
        <v>28.3</v>
      </c>
      <c r="U89" s="50" t="s">
        <v>1</v>
      </c>
      <c r="V89" s="47">
        <v>17</v>
      </c>
      <c r="W89" s="48">
        <v>38</v>
      </c>
      <c r="X89" s="48">
        <v>15.22</v>
      </c>
      <c r="Y89" s="50" t="s">
        <v>2</v>
      </c>
      <c r="Z89" s="47">
        <v>91</v>
      </c>
      <c r="AA89" s="48">
        <v>2</v>
      </c>
      <c r="AB89" s="48">
        <v>14.14</v>
      </c>
      <c r="AC89" s="50" t="s">
        <v>1</v>
      </c>
    </row>
    <row r="90" spans="2:29" ht="28.5" customHeight="1">
      <c r="B90" s="136"/>
      <c r="C90" s="130"/>
      <c r="D90" s="85"/>
      <c r="E90" s="98"/>
      <c r="F90" s="104"/>
      <c r="G90" s="115"/>
      <c r="H90" s="126"/>
      <c r="I90" s="115"/>
      <c r="J90" s="126"/>
      <c r="K90" s="115"/>
      <c r="L90" s="75"/>
      <c r="M90" s="46"/>
      <c r="N90" s="43"/>
      <c r="O90" s="44"/>
      <c r="P90" s="44"/>
      <c r="Q90" s="45"/>
      <c r="R90" s="43"/>
      <c r="S90" s="44"/>
      <c r="T90" s="44"/>
      <c r="U90" s="45"/>
      <c r="V90" s="43"/>
      <c r="W90" s="44"/>
      <c r="X90" s="44"/>
      <c r="Y90" s="45"/>
      <c r="Z90" s="43"/>
      <c r="AA90" s="44"/>
      <c r="AB90" s="44"/>
      <c r="AC90" s="45"/>
    </row>
    <row r="91" spans="2:29" ht="40.5" customHeight="1">
      <c r="B91" s="60" t="s">
        <v>18</v>
      </c>
      <c r="C91" s="61" t="s">
        <v>1655</v>
      </c>
      <c r="D91" s="84" t="s">
        <v>1656</v>
      </c>
      <c r="E91" s="62" t="s">
        <v>1556</v>
      </c>
      <c r="F91" s="105"/>
      <c r="G91" s="63"/>
      <c r="H91" s="125"/>
      <c r="I91" s="63"/>
      <c r="J91" s="125">
        <v>6.7</v>
      </c>
      <c r="K91" s="63">
        <f>SUM(I91:J91)</f>
        <v>6.7</v>
      </c>
      <c r="L91" s="74" t="s">
        <v>1646</v>
      </c>
      <c r="M91" s="46" t="s">
        <v>5</v>
      </c>
      <c r="N91" s="47">
        <v>17</v>
      </c>
      <c r="O91" s="48">
        <v>38</v>
      </c>
      <c r="P91" s="48">
        <v>57.48</v>
      </c>
      <c r="Q91" s="50" t="s">
        <v>2</v>
      </c>
      <c r="R91" s="47">
        <v>91</v>
      </c>
      <c r="S91" s="48">
        <v>3</v>
      </c>
      <c r="T91" s="48">
        <v>27.8</v>
      </c>
      <c r="U91" s="50" t="s">
        <v>1</v>
      </c>
      <c r="V91" s="47">
        <v>17</v>
      </c>
      <c r="W91" s="48">
        <v>38</v>
      </c>
      <c r="X91" s="48">
        <v>47.63</v>
      </c>
      <c r="Y91" s="50" t="s">
        <v>2</v>
      </c>
      <c r="Z91" s="47">
        <v>91</v>
      </c>
      <c r="AA91" s="48">
        <v>6</v>
      </c>
      <c r="AB91" s="48">
        <v>43.33</v>
      </c>
      <c r="AC91" s="50" t="s">
        <v>1</v>
      </c>
    </row>
    <row r="92" spans="2:29" ht="28.5" customHeight="1">
      <c r="B92" s="136"/>
      <c r="C92" s="130"/>
      <c r="D92" s="85"/>
      <c r="E92" s="98"/>
      <c r="F92" s="104"/>
      <c r="G92" s="115"/>
      <c r="H92" s="126"/>
      <c r="I92" s="115"/>
      <c r="J92" s="126"/>
      <c r="K92" s="115"/>
      <c r="L92" s="75"/>
      <c r="M92" s="46"/>
      <c r="N92" s="43"/>
      <c r="O92" s="44"/>
      <c r="P92" s="44"/>
      <c r="Q92" s="45"/>
      <c r="R92" s="43"/>
      <c r="S92" s="44"/>
      <c r="T92" s="44"/>
      <c r="U92" s="45"/>
      <c r="V92" s="43"/>
      <c r="W92" s="44"/>
      <c r="X92" s="44"/>
      <c r="Y92" s="45"/>
      <c r="Z92" s="43"/>
      <c r="AA92" s="44"/>
      <c r="AB92" s="44"/>
      <c r="AC92" s="45"/>
    </row>
    <row r="93" spans="2:29" ht="28.5" customHeight="1">
      <c r="B93" s="60" t="s">
        <v>17</v>
      </c>
      <c r="C93" s="61" t="s">
        <v>1655</v>
      </c>
      <c r="D93" s="84" t="s">
        <v>1657</v>
      </c>
      <c r="E93" s="62" t="s">
        <v>1556</v>
      </c>
      <c r="F93" s="105"/>
      <c r="G93" s="63"/>
      <c r="H93" s="125"/>
      <c r="I93" s="63"/>
      <c r="J93" s="125">
        <v>5.14</v>
      </c>
      <c r="K93" s="63">
        <f>SUM(I93:J93)</f>
        <v>5.14</v>
      </c>
      <c r="L93" s="74" t="s">
        <v>1646</v>
      </c>
      <c r="M93" s="46" t="s">
        <v>5</v>
      </c>
      <c r="N93" s="47">
        <v>17</v>
      </c>
      <c r="O93" s="48">
        <v>41</v>
      </c>
      <c r="P93" s="48">
        <v>40.51</v>
      </c>
      <c r="Q93" s="50" t="s">
        <v>2</v>
      </c>
      <c r="R93" s="47">
        <v>91</v>
      </c>
      <c r="S93" s="48">
        <v>3</v>
      </c>
      <c r="T93" s="48">
        <v>27.97</v>
      </c>
      <c r="U93" s="50" t="s">
        <v>1</v>
      </c>
      <c r="V93" s="47">
        <v>17</v>
      </c>
      <c r="W93" s="48">
        <v>42</v>
      </c>
      <c r="X93" s="48">
        <v>26.33</v>
      </c>
      <c r="Y93" s="50" t="s">
        <v>2</v>
      </c>
      <c r="Z93" s="47">
        <v>91</v>
      </c>
      <c r="AA93" s="48">
        <v>5</v>
      </c>
      <c r="AB93" s="48">
        <v>2.2799999999999998</v>
      </c>
      <c r="AC93" s="50" t="s">
        <v>1</v>
      </c>
    </row>
    <row r="94" spans="2:29" ht="28.5" customHeight="1">
      <c r="B94" s="136"/>
      <c r="C94" s="130"/>
      <c r="D94" s="85"/>
      <c r="E94" s="98"/>
      <c r="F94" s="104"/>
      <c r="G94" s="115"/>
      <c r="H94" s="126"/>
      <c r="I94" s="115"/>
      <c r="J94" s="126"/>
      <c r="K94" s="115"/>
      <c r="L94" s="75"/>
      <c r="M94" s="46"/>
      <c r="N94" s="43"/>
      <c r="O94" s="44"/>
      <c r="P94" s="44"/>
      <c r="Q94" s="45"/>
      <c r="R94" s="43"/>
      <c r="S94" s="44"/>
      <c r="T94" s="44"/>
      <c r="U94" s="45"/>
      <c r="V94" s="43"/>
      <c r="W94" s="44"/>
      <c r="X94" s="44"/>
      <c r="Y94" s="45"/>
      <c r="Z94" s="43"/>
      <c r="AA94" s="44"/>
      <c r="AB94" s="44"/>
      <c r="AC94" s="45"/>
    </row>
    <row r="95" spans="2:29" ht="28.5" customHeight="1">
      <c r="B95" s="60" t="s">
        <v>16</v>
      </c>
      <c r="C95" s="61" t="s">
        <v>1658</v>
      </c>
      <c r="D95" s="84" t="s">
        <v>1659</v>
      </c>
      <c r="E95" s="62" t="s">
        <v>1556</v>
      </c>
      <c r="F95" s="105"/>
      <c r="G95" s="63"/>
      <c r="H95" s="125"/>
      <c r="I95" s="63"/>
      <c r="J95" s="125">
        <v>3.4</v>
      </c>
      <c r="K95" s="63">
        <f>SUM(I95:J95)</f>
        <v>3.4</v>
      </c>
      <c r="L95" s="74" t="s">
        <v>1646</v>
      </c>
      <c r="M95" s="46" t="s">
        <v>5</v>
      </c>
      <c r="N95" s="47">
        <v>17</v>
      </c>
      <c r="O95" s="48">
        <v>41</v>
      </c>
      <c r="P95" s="48">
        <v>40.51</v>
      </c>
      <c r="Q95" s="50" t="s">
        <v>2</v>
      </c>
      <c r="R95" s="47">
        <v>91</v>
      </c>
      <c r="S95" s="48">
        <v>3</v>
      </c>
      <c r="T95" s="48">
        <v>27.97</v>
      </c>
      <c r="U95" s="50" t="s">
        <v>1</v>
      </c>
      <c r="V95" s="47">
        <v>17</v>
      </c>
      <c r="W95" s="48">
        <v>41</v>
      </c>
      <c r="X95" s="48">
        <v>16.12</v>
      </c>
      <c r="Y95" s="50" t="s">
        <v>2</v>
      </c>
      <c r="Z95" s="47">
        <v>91</v>
      </c>
      <c r="AA95" s="48">
        <v>1</v>
      </c>
      <c r="AB95" s="48">
        <v>51.26</v>
      </c>
      <c r="AC95" s="50" t="s">
        <v>1</v>
      </c>
    </row>
    <row r="96" spans="2:29" ht="22.5" customHeight="1">
      <c r="B96" s="136"/>
      <c r="C96" s="130"/>
      <c r="D96" s="85"/>
      <c r="E96" s="98"/>
      <c r="F96" s="104"/>
      <c r="G96" s="115"/>
      <c r="H96" s="126"/>
      <c r="I96" s="115"/>
      <c r="J96" s="126"/>
      <c r="K96" s="115"/>
      <c r="L96" s="75"/>
      <c r="M96" s="46"/>
      <c r="N96" s="43"/>
      <c r="O96" s="44"/>
      <c r="P96" s="44"/>
      <c r="Q96" s="45"/>
      <c r="R96" s="43"/>
      <c r="S96" s="44"/>
      <c r="T96" s="44"/>
      <c r="U96" s="45"/>
      <c r="V96" s="43"/>
      <c r="W96" s="44"/>
      <c r="X96" s="44"/>
      <c r="Y96" s="45"/>
      <c r="Z96" s="43"/>
      <c r="AA96" s="44"/>
      <c r="AB96" s="44"/>
      <c r="AC96" s="45"/>
    </row>
    <row r="97" spans="2:29" ht="38.25" customHeight="1">
      <c r="B97" s="60" t="s">
        <v>15</v>
      </c>
      <c r="C97" s="61" t="s">
        <v>1660</v>
      </c>
      <c r="D97" s="84" t="s">
        <v>1661</v>
      </c>
      <c r="E97" s="62" t="s">
        <v>1556</v>
      </c>
      <c r="F97" s="105"/>
      <c r="G97" s="63"/>
      <c r="H97" s="125"/>
      <c r="I97" s="63"/>
      <c r="J97" s="125">
        <v>2</v>
      </c>
      <c r="K97" s="63">
        <f>SUM(I97:J97)</f>
        <v>2</v>
      </c>
      <c r="L97" s="74" t="s">
        <v>1646</v>
      </c>
      <c r="M97" s="46" t="s">
        <v>5</v>
      </c>
      <c r="N97" s="47">
        <v>17</v>
      </c>
      <c r="O97" s="48">
        <v>42</v>
      </c>
      <c r="P97" s="48">
        <v>44.12</v>
      </c>
      <c r="Q97" s="50" t="s">
        <v>2</v>
      </c>
      <c r="R97" s="47">
        <v>91</v>
      </c>
      <c r="S97" s="48">
        <v>3</v>
      </c>
      <c r="T97" s="48">
        <v>12.14</v>
      </c>
      <c r="U97" s="50" t="s">
        <v>1</v>
      </c>
      <c r="V97" s="47">
        <v>17</v>
      </c>
      <c r="W97" s="48">
        <v>42</v>
      </c>
      <c r="X97" s="48">
        <v>19.88</v>
      </c>
      <c r="Y97" s="50" t="s">
        <v>2</v>
      </c>
      <c r="Z97" s="47">
        <v>91</v>
      </c>
      <c r="AA97" s="48">
        <v>2</v>
      </c>
      <c r="AB97" s="48">
        <v>24.31</v>
      </c>
      <c r="AC97" s="50" t="s">
        <v>1</v>
      </c>
    </row>
    <row r="98" spans="2:29" ht="24" customHeight="1">
      <c r="B98" s="136"/>
      <c r="C98" s="130"/>
      <c r="D98" s="85"/>
      <c r="E98" s="98"/>
      <c r="F98" s="104"/>
      <c r="G98" s="115"/>
      <c r="H98" s="126"/>
      <c r="I98" s="115"/>
      <c r="J98" s="126"/>
      <c r="K98" s="115"/>
      <c r="L98" s="75"/>
      <c r="M98" s="46"/>
      <c r="N98" s="43"/>
      <c r="O98" s="44"/>
      <c r="P98" s="44"/>
      <c r="Q98" s="45"/>
      <c r="R98" s="43"/>
      <c r="S98" s="44"/>
      <c r="T98" s="44"/>
      <c r="U98" s="45"/>
      <c r="V98" s="43"/>
      <c r="W98" s="44"/>
      <c r="X98" s="44"/>
      <c r="Y98" s="45"/>
      <c r="Z98" s="43"/>
      <c r="AA98" s="44"/>
      <c r="AB98" s="44"/>
      <c r="AC98" s="45"/>
    </row>
    <row r="99" spans="2:29" ht="39" customHeight="1">
      <c r="B99" s="60" t="s">
        <v>14</v>
      </c>
      <c r="C99" s="61" t="s">
        <v>1662</v>
      </c>
      <c r="D99" s="84" t="s">
        <v>1663</v>
      </c>
      <c r="E99" s="62" t="s">
        <v>1556</v>
      </c>
      <c r="F99" s="105"/>
      <c r="G99" s="63"/>
      <c r="H99" s="125"/>
      <c r="I99" s="63"/>
      <c r="J99" s="125">
        <v>13.45</v>
      </c>
      <c r="K99" s="63">
        <f>SUM(I99:J99)</f>
        <v>13.45</v>
      </c>
      <c r="L99" s="74" t="s">
        <v>1646</v>
      </c>
      <c r="M99" s="46" t="s">
        <v>5</v>
      </c>
      <c r="N99" s="47">
        <v>17</v>
      </c>
      <c r="O99" s="48">
        <v>49</v>
      </c>
      <c r="P99" s="48">
        <v>48.51</v>
      </c>
      <c r="Q99" s="50" t="s">
        <v>2</v>
      </c>
      <c r="R99" s="47">
        <v>91</v>
      </c>
      <c r="S99" s="48">
        <v>3</v>
      </c>
      <c r="T99" s="48">
        <v>27.84</v>
      </c>
      <c r="U99" s="50" t="s">
        <v>1</v>
      </c>
      <c r="V99" s="47">
        <v>17</v>
      </c>
      <c r="W99" s="48">
        <v>56</v>
      </c>
      <c r="X99" s="48">
        <v>1.99</v>
      </c>
      <c r="Y99" s="50" t="s">
        <v>2</v>
      </c>
      <c r="Z99" s="47">
        <v>91</v>
      </c>
      <c r="AA99" s="48">
        <v>3</v>
      </c>
      <c r="AB99" s="48">
        <v>29.27</v>
      </c>
      <c r="AC99" s="50" t="s">
        <v>1</v>
      </c>
    </row>
    <row r="100" spans="2:29" ht="22.5" customHeight="1">
      <c r="B100" s="136"/>
      <c r="C100" s="130"/>
      <c r="D100" s="85"/>
      <c r="E100" s="98"/>
      <c r="F100" s="104"/>
      <c r="G100" s="115"/>
      <c r="H100" s="126"/>
      <c r="I100" s="115"/>
      <c r="J100" s="126"/>
      <c r="K100" s="115"/>
      <c r="L100" s="75"/>
      <c r="M100" s="46"/>
      <c r="N100" s="43"/>
      <c r="O100" s="44"/>
      <c r="P100" s="44"/>
      <c r="Q100" s="45"/>
      <c r="R100" s="43"/>
      <c r="S100" s="44"/>
      <c r="T100" s="44"/>
      <c r="U100" s="45"/>
      <c r="V100" s="43"/>
      <c r="W100" s="44"/>
      <c r="X100" s="44"/>
      <c r="Y100" s="45"/>
      <c r="Z100" s="43"/>
      <c r="AA100" s="44"/>
      <c r="AB100" s="44"/>
      <c r="AC100" s="45"/>
    </row>
    <row r="101" spans="2:29" ht="42" customHeight="1">
      <c r="B101" s="60" t="s">
        <v>13</v>
      </c>
      <c r="C101" s="61" t="s">
        <v>1664</v>
      </c>
      <c r="D101" s="84" t="s">
        <v>1665</v>
      </c>
      <c r="E101" s="62" t="s">
        <v>1556</v>
      </c>
      <c r="F101" s="105"/>
      <c r="G101" s="63"/>
      <c r="H101" s="125"/>
      <c r="I101" s="63"/>
      <c r="J101" s="125">
        <v>7.72</v>
      </c>
      <c r="K101" s="63">
        <f>SUM(I101:J101)</f>
        <v>7.72</v>
      </c>
      <c r="L101" s="74" t="s">
        <v>1646</v>
      </c>
      <c r="M101" s="46" t="s">
        <v>5</v>
      </c>
      <c r="N101" s="47">
        <v>17</v>
      </c>
      <c r="O101" s="48">
        <v>45</v>
      </c>
      <c r="P101" s="48">
        <v>59.26</v>
      </c>
      <c r="Q101" s="50" t="s">
        <v>2</v>
      </c>
      <c r="R101" s="47">
        <v>91</v>
      </c>
      <c r="S101" s="48">
        <v>3</v>
      </c>
      <c r="T101" s="48">
        <v>27.96</v>
      </c>
      <c r="U101" s="50" t="s">
        <v>1</v>
      </c>
      <c r="V101" s="47">
        <v>17</v>
      </c>
      <c r="W101" s="48">
        <v>43</v>
      </c>
      <c r="X101" s="48">
        <v>57.05</v>
      </c>
      <c r="Y101" s="50" t="s">
        <v>2</v>
      </c>
      <c r="Z101" s="47">
        <v>91</v>
      </c>
      <c r="AA101" s="48">
        <v>5</v>
      </c>
      <c r="AB101" s="48">
        <v>43.08</v>
      </c>
      <c r="AC101" s="50" t="s">
        <v>1</v>
      </c>
    </row>
    <row r="102" spans="2:29" ht="21.75" customHeight="1">
      <c r="B102" s="136"/>
      <c r="C102" s="98"/>
      <c r="D102" s="87"/>
      <c r="E102" s="98"/>
      <c r="F102" s="104"/>
      <c r="G102" s="115"/>
      <c r="H102" s="104"/>
      <c r="I102" s="115"/>
      <c r="J102" s="104"/>
      <c r="K102" s="115"/>
      <c r="L102" s="75"/>
      <c r="M102" s="46"/>
      <c r="N102" s="43"/>
      <c r="O102" s="44"/>
      <c r="P102" s="44"/>
      <c r="Q102" s="45"/>
      <c r="R102" s="43"/>
      <c r="S102" s="44"/>
      <c r="T102" s="44"/>
      <c r="U102" s="45"/>
      <c r="V102" s="43"/>
      <c r="W102" s="44"/>
      <c r="X102" s="44"/>
      <c r="Y102" s="45"/>
      <c r="Z102" s="43"/>
      <c r="AA102" s="44"/>
      <c r="AB102" s="44"/>
      <c r="AC102" s="45"/>
    </row>
    <row r="103" spans="2:29" ht="39.75" customHeight="1">
      <c r="B103" s="60" t="s">
        <v>12</v>
      </c>
      <c r="C103" s="61" t="s">
        <v>1666</v>
      </c>
      <c r="D103" s="84" t="s">
        <v>1667</v>
      </c>
      <c r="E103" s="62" t="s">
        <v>1556</v>
      </c>
      <c r="F103" s="105"/>
      <c r="G103" s="63"/>
      <c r="H103" s="105"/>
      <c r="I103" s="63"/>
      <c r="J103" s="105">
        <v>2.4500000000000002</v>
      </c>
      <c r="K103" s="63">
        <f>SUM(I103:J103)</f>
        <v>2.4500000000000002</v>
      </c>
      <c r="L103" s="74" t="s">
        <v>1646</v>
      </c>
      <c r="M103" s="46" t="s">
        <v>5</v>
      </c>
      <c r="N103" s="47">
        <v>17</v>
      </c>
      <c r="O103" s="48">
        <v>45</v>
      </c>
      <c r="P103" s="48">
        <v>34.21</v>
      </c>
      <c r="Q103" s="50" t="s">
        <v>2</v>
      </c>
      <c r="R103" s="47">
        <v>91</v>
      </c>
      <c r="S103" s="48">
        <v>2</v>
      </c>
      <c r="T103" s="48">
        <v>34.44</v>
      </c>
      <c r="U103" s="50" t="s">
        <v>1</v>
      </c>
      <c r="V103" s="47">
        <v>17</v>
      </c>
      <c r="W103" s="48">
        <v>45</v>
      </c>
      <c r="X103" s="48">
        <v>47.46</v>
      </c>
      <c r="Y103" s="50" t="s">
        <v>2</v>
      </c>
      <c r="Z103" s="47">
        <v>91</v>
      </c>
      <c r="AA103" s="48">
        <v>1</v>
      </c>
      <c r="AB103" s="48">
        <v>15.41</v>
      </c>
      <c r="AC103" s="50" t="s">
        <v>1</v>
      </c>
    </row>
    <row r="104" spans="2:29" ht="28.5" customHeight="1">
      <c r="B104" s="136"/>
      <c r="C104" s="130"/>
      <c r="D104" s="85"/>
      <c r="E104" s="98"/>
      <c r="F104" s="104"/>
      <c r="G104" s="115"/>
      <c r="H104" s="104"/>
      <c r="I104" s="115"/>
      <c r="J104" s="104"/>
      <c r="K104" s="115"/>
      <c r="L104" s="75"/>
      <c r="M104" s="46"/>
      <c r="N104" s="43"/>
      <c r="O104" s="44"/>
      <c r="P104" s="44"/>
      <c r="Q104" s="45"/>
      <c r="R104" s="43"/>
      <c r="S104" s="44"/>
      <c r="T104" s="44"/>
      <c r="U104" s="45"/>
      <c r="V104" s="43"/>
      <c r="W104" s="44"/>
      <c r="X104" s="44"/>
      <c r="Y104" s="45"/>
      <c r="Z104" s="43"/>
      <c r="AA104" s="44"/>
      <c r="AB104" s="44"/>
      <c r="AC104" s="45"/>
    </row>
    <row r="105" spans="2:29" ht="28.5" customHeight="1">
      <c r="B105" s="60" t="s">
        <v>11</v>
      </c>
      <c r="C105" s="61" t="s">
        <v>1668</v>
      </c>
      <c r="D105" s="84" t="s">
        <v>1669</v>
      </c>
      <c r="E105" s="62" t="s">
        <v>1556</v>
      </c>
      <c r="F105" s="105"/>
      <c r="G105" s="63"/>
      <c r="H105" s="105">
        <v>8.5</v>
      </c>
      <c r="I105" s="63">
        <f>SUM(F105:H105)</f>
        <v>8.5</v>
      </c>
      <c r="J105" s="105">
        <v>9.3699999999999992</v>
      </c>
      <c r="K105" s="63">
        <f>SUM(I105:J105)</f>
        <v>17.869999999999997</v>
      </c>
      <c r="L105" s="74" t="s">
        <v>1641</v>
      </c>
      <c r="M105" s="46" t="s">
        <v>10</v>
      </c>
      <c r="N105" s="47">
        <v>17</v>
      </c>
      <c r="O105" s="48">
        <v>55</v>
      </c>
      <c r="P105" s="48">
        <v>19.37</v>
      </c>
      <c r="Q105" s="50" t="s">
        <v>2</v>
      </c>
      <c r="R105" s="47">
        <v>91</v>
      </c>
      <c r="S105" s="48">
        <v>10</v>
      </c>
      <c r="T105" s="48">
        <v>8.85</v>
      </c>
      <c r="U105" s="50" t="s">
        <v>1</v>
      </c>
      <c r="V105" s="47">
        <v>17</v>
      </c>
      <c r="W105" s="48">
        <v>55</v>
      </c>
      <c r="X105" s="48">
        <v>13.14</v>
      </c>
      <c r="Y105" s="50" t="s">
        <v>2</v>
      </c>
      <c r="Z105" s="47">
        <v>91</v>
      </c>
      <c r="AA105" s="48">
        <v>0</v>
      </c>
      <c r="AB105" s="48">
        <v>3.4</v>
      </c>
      <c r="AC105" s="50" t="s">
        <v>1</v>
      </c>
    </row>
    <row r="106" spans="2:29" ht="18.75" customHeight="1">
      <c r="B106" s="136"/>
      <c r="C106" s="130"/>
      <c r="D106" s="85"/>
      <c r="E106" s="98"/>
      <c r="F106" s="104"/>
      <c r="G106" s="115"/>
      <c r="H106" s="104"/>
      <c r="I106" s="115"/>
      <c r="J106" s="104"/>
      <c r="K106" s="115"/>
      <c r="L106" s="75"/>
      <c r="M106" s="46"/>
      <c r="N106" s="43"/>
      <c r="O106" s="44"/>
      <c r="P106" s="44"/>
      <c r="Q106" s="45"/>
      <c r="R106" s="43"/>
      <c r="S106" s="44"/>
      <c r="T106" s="44"/>
      <c r="U106" s="45"/>
      <c r="V106" s="43"/>
      <c r="W106" s="44"/>
      <c r="X106" s="44"/>
      <c r="Y106" s="45"/>
      <c r="Z106" s="43"/>
      <c r="AA106" s="44"/>
      <c r="AB106" s="44"/>
      <c r="AC106" s="45"/>
    </row>
    <row r="107" spans="2:29" ht="39.75" customHeight="1">
      <c r="B107" s="60" t="s">
        <v>9</v>
      </c>
      <c r="C107" s="61" t="s">
        <v>1670</v>
      </c>
      <c r="D107" s="84" t="s">
        <v>1671</v>
      </c>
      <c r="E107" s="62" t="s">
        <v>1556</v>
      </c>
      <c r="F107" s="105"/>
      <c r="G107" s="63"/>
      <c r="H107" s="105"/>
      <c r="I107" s="63"/>
      <c r="J107" s="105">
        <v>3.5</v>
      </c>
      <c r="K107" s="63">
        <f>SUM(I107:J107)</f>
        <v>3.5</v>
      </c>
      <c r="L107" s="74" t="s">
        <v>1669</v>
      </c>
      <c r="M107" s="46" t="s">
        <v>5</v>
      </c>
      <c r="N107" s="47">
        <v>17</v>
      </c>
      <c r="O107" s="48">
        <v>55</v>
      </c>
      <c r="P107" s="48">
        <v>13.67</v>
      </c>
      <c r="Q107" s="50" t="s">
        <v>2</v>
      </c>
      <c r="R107" s="47">
        <v>91</v>
      </c>
      <c r="S107" s="48">
        <v>5</v>
      </c>
      <c r="T107" s="48">
        <v>57.01</v>
      </c>
      <c r="U107" s="50" t="s">
        <v>1</v>
      </c>
      <c r="V107" s="47">
        <v>17</v>
      </c>
      <c r="W107" s="48">
        <v>56</v>
      </c>
      <c r="X107" s="48">
        <v>50.34</v>
      </c>
      <c r="Y107" s="50" t="s">
        <v>2</v>
      </c>
      <c r="Z107" s="47">
        <v>91</v>
      </c>
      <c r="AA107" s="48">
        <v>5</v>
      </c>
      <c r="AB107" s="48">
        <v>32.33</v>
      </c>
      <c r="AC107" s="50" t="s">
        <v>1</v>
      </c>
    </row>
    <row r="108" spans="2:29" ht="28.5" customHeight="1">
      <c r="B108" s="136"/>
      <c r="C108" s="130"/>
      <c r="D108" s="85"/>
      <c r="E108" s="98"/>
      <c r="F108" s="104"/>
      <c r="G108" s="115"/>
      <c r="H108" s="104"/>
      <c r="I108" s="115"/>
      <c r="J108" s="104"/>
      <c r="K108" s="115"/>
      <c r="L108" s="75"/>
      <c r="M108" s="46"/>
      <c r="N108" s="43"/>
      <c r="O108" s="44"/>
      <c r="P108" s="44"/>
      <c r="Q108" s="45"/>
      <c r="R108" s="43"/>
      <c r="S108" s="44"/>
      <c r="T108" s="44"/>
      <c r="U108" s="45"/>
      <c r="V108" s="43"/>
      <c r="W108" s="44"/>
      <c r="X108" s="44"/>
      <c r="Y108" s="45"/>
      <c r="Z108" s="43"/>
      <c r="AA108" s="44"/>
      <c r="AB108" s="44"/>
      <c r="AC108" s="45"/>
    </row>
    <row r="109" spans="2:29" ht="28.5" customHeight="1" thickBot="1">
      <c r="B109" s="141" t="s">
        <v>8</v>
      </c>
      <c r="C109" s="133" t="s">
        <v>1672</v>
      </c>
      <c r="D109" s="92" t="s">
        <v>1673</v>
      </c>
      <c r="E109" s="101" t="s">
        <v>1556</v>
      </c>
      <c r="F109" s="112"/>
      <c r="G109" s="122"/>
      <c r="H109" s="112"/>
      <c r="I109" s="122"/>
      <c r="J109" s="112">
        <v>6.75</v>
      </c>
      <c r="K109" s="122">
        <f>SUM(I109:J109)</f>
        <v>6.75</v>
      </c>
      <c r="L109" s="78" t="s">
        <v>1646</v>
      </c>
      <c r="M109" s="46" t="s">
        <v>5</v>
      </c>
      <c r="N109" s="54">
        <v>17</v>
      </c>
      <c r="O109" s="55">
        <v>49</v>
      </c>
      <c r="P109" s="55">
        <v>48.51</v>
      </c>
      <c r="Q109" s="56" t="s">
        <v>2</v>
      </c>
      <c r="R109" s="54">
        <v>91</v>
      </c>
      <c r="S109" s="55">
        <v>3</v>
      </c>
      <c r="T109" s="55">
        <v>27.84</v>
      </c>
      <c r="U109" s="56" t="s">
        <v>1</v>
      </c>
      <c r="V109" s="54">
        <v>17</v>
      </c>
      <c r="W109" s="55">
        <v>48</v>
      </c>
      <c r="X109" s="55">
        <v>47.92</v>
      </c>
      <c r="Y109" s="56" t="s">
        <v>2</v>
      </c>
      <c r="Z109" s="54">
        <v>91</v>
      </c>
      <c r="AA109" s="55">
        <v>0</v>
      </c>
      <c r="AB109" s="55">
        <v>47.48</v>
      </c>
      <c r="AC109" s="56" t="s">
        <v>1</v>
      </c>
    </row>
    <row r="110" spans="2:29" ht="24" customHeight="1">
      <c r="B110" s="136"/>
      <c r="C110" s="130"/>
      <c r="D110" s="85"/>
      <c r="E110" s="98"/>
      <c r="F110" s="104"/>
      <c r="G110" s="115"/>
      <c r="H110" s="104"/>
      <c r="I110" s="115"/>
      <c r="J110" s="104"/>
      <c r="K110" s="115"/>
      <c r="L110" s="75"/>
      <c r="M110" s="46"/>
      <c r="N110" s="43"/>
      <c r="O110" s="44"/>
      <c r="P110" s="44"/>
      <c r="Q110" s="45"/>
      <c r="R110" s="43"/>
      <c r="S110" s="44"/>
      <c r="T110" s="44"/>
      <c r="U110" s="45"/>
      <c r="V110" s="43"/>
      <c r="W110" s="44"/>
      <c r="X110" s="44"/>
      <c r="Y110" s="45"/>
      <c r="Z110" s="43"/>
      <c r="AA110" s="44"/>
      <c r="AB110" s="44"/>
      <c r="AC110" s="45"/>
    </row>
    <row r="111" spans="2:29" ht="39" customHeight="1">
      <c r="B111" s="60" t="s">
        <v>7</v>
      </c>
      <c r="C111" s="61" t="s">
        <v>1674</v>
      </c>
      <c r="D111" s="84" t="s">
        <v>1675</v>
      </c>
      <c r="E111" s="62" t="s">
        <v>1556</v>
      </c>
      <c r="F111" s="105"/>
      <c r="G111" s="63"/>
      <c r="H111" s="105"/>
      <c r="I111" s="63"/>
      <c r="J111" s="105">
        <v>11.51</v>
      </c>
      <c r="K111" s="63">
        <f>SUM(I111:J111)</f>
        <v>11.51</v>
      </c>
      <c r="L111" s="74" t="s">
        <v>1646</v>
      </c>
      <c r="M111" s="46" t="s">
        <v>5</v>
      </c>
      <c r="N111" s="47">
        <v>17</v>
      </c>
      <c r="O111" s="48">
        <v>29</v>
      </c>
      <c r="P111" s="48">
        <v>51.4</v>
      </c>
      <c r="Q111" s="50" t="s">
        <v>2</v>
      </c>
      <c r="R111" s="47">
        <v>91</v>
      </c>
      <c r="S111" s="48">
        <v>3</v>
      </c>
      <c r="T111" s="48">
        <v>28.44</v>
      </c>
      <c r="U111" s="50" t="s">
        <v>1</v>
      </c>
      <c r="V111" s="47">
        <v>17</v>
      </c>
      <c r="W111" s="48">
        <v>31</v>
      </c>
      <c r="X111" s="48">
        <v>21.19</v>
      </c>
      <c r="Y111" s="50" t="s">
        <v>2</v>
      </c>
      <c r="Z111" s="47">
        <v>91</v>
      </c>
      <c r="AA111" s="48">
        <v>0</v>
      </c>
      <c r="AB111" s="48">
        <v>5.27</v>
      </c>
      <c r="AC111" s="50" t="s">
        <v>1</v>
      </c>
    </row>
    <row r="112" spans="2:29" ht="21" customHeight="1">
      <c r="B112" s="136"/>
      <c r="C112" s="130"/>
      <c r="D112" s="85"/>
      <c r="E112" s="98"/>
      <c r="F112" s="104"/>
      <c r="G112" s="115"/>
      <c r="H112" s="104"/>
      <c r="I112" s="115"/>
      <c r="J112" s="104"/>
      <c r="K112" s="115"/>
      <c r="L112" s="75"/>
      <c r="M112" s="46"/>
      <c r="N112" s="43"/>
      <c r="O112" s="44"/>
      <c r="P112" s="44"/>
      <c r="Q112" s="45"/>
      <c r="R112" s="43"/>
      <c r="S112" s="44"/>
      <c r="T112" s="44"/>
      <c r="U112" s="45"/>
      <c r="V112" s="43"/>
      <c r="W112" s="44"/>
      <c r="X112" s="44"/>
      <c r="Y112" s="45"/>
      <c r="Z112" s="43"/>
      <c r="AA112" s="44"/>
      <c r="AB112" s="44"/>
      <c r="AC112" s="45"/>
    </row>
    <row r="113" spans="1:31" ht="38.25" customHeight="1">
      <c r="B113" s="60" t="s">
        <v>6</v>
      </c>
      <c r="C113" s="61" t="s">
        <v>1676</v>
      </c>
      <c r="D113" s="84" t="s">
        <v>1677</v>
      </c>
      <c r="E113" s="62" t="s">
        <v>1556</v>
      </c>
      <c r="F113" s="105"/>
      <c r="G113" s="63"/>
      <c r="H113" s="105"/>
      <c r="I113" s="63"/>
      <c r="J113" s="105">
        <v>17</v>
      </c>
      <c r="K113" s="63">
        <f>SUM(I113:J113)</f>
        <v>17</v>
      </c>
      <c r="L113" s="74" t="s">
        <v>1646</v>
      </c>
      <c r="M113" s="46" t="s">
        <v>5</v>
      </c>
      <c r="N113" s="47">
        <v>17</v>
      </c>
      <c r="O113" s="48">
        <v>52</v>
      </c>
      <c r="P113" s="48">
        <v>30.79</v>
      </c>
      <c r="Q113" s="50" t="s">
        <v>2</v>
      </c>
      <c r="R113" s="47">
        <v>91</v>
      </c>
      <c r="S113" s="48">
        <v>9</v>
      </c>
      <c r="T113" s="48">
        <v>7.81</v>
      </c>
      <c r="U113" s="50" t="s">
        <v>1</v>
      </c>
      <c r="V113" s="47">
        <v>17</v>
      </c>
      <c r="W113" s="48">
        <v>52</v>
      </c>
      <c r="X113" s="48">
        <v>30.75</v>
      </c>
      <c r="Y113" s="50" t="s">
        <v>2</v>
      </c>
      <c r="Z113" s="47">
        <v>90</v>
      </c>
      <c r="AA113" s="48">
        <v>59</v>
      </c>
      <c r="AB113" s="48">
        <v>30.34</v>
      </c>
      <c r="AC113" s="50" t="s">
        <v>1</v>
      </c>
    </row>
    <row r="114" spans="1:31" ht="18" customHeight="1">
      <c r="B114" s="136"/>
      <c r="C114" s="130"/>
      <c r="D114" s="91"/>
      <c r="E114" s="98"/>
      <c r="F114" s="109"/>
      <c r="G114" s="119"/>
      <c r="H114" s="104"/>
      <c r="I114" s="115"/>
      <c r="J114" s="104"/>
      <c r="K114" s="115"/>
      <c r="L114" s="75"/>
      <c r="M114" s="46"/>
      <c r="N114" s="43"/>
      <c r="O114" s="44"/>
      <c r="P114" s="44"/>
      <c r="Q114" s="45"/>
      <c r="R114" s="43"/>
      <c r="S114" s="44"/>
      <c r="T114" s="44"/>
      <c r="U114" s="45"/>
      <c r="V114" s="43"/>
      <c r="W114" s="44"/>
      <c r="X114" s="44"/>
      <c r="Y114" s="45"/>
      <c r="Z114" s="43"/>
      <c r="AA114" s="44"/>
      <c r="AB114" s="44"/>
      <c r="AC114" s="45"/>
    </row>
    <row r="115" spans="1:31" s="58" customFormat="1" ht="36" customHeight="1">
      <c r="A115" s="38"/>
      <c r="B115" s="60" t="s">
        <v>4</v>
      </c>
      <c r="C115" s="61" t="s">
        <v>1678</v>
      </c>
      <c r="D115" s="89" t="s">
        <v>1679</v>
      </c>
      <c r="E115" s="62" t="s">
        <v>1556</v>
      </c>
      <c r="F115" s="106"/>
      <c r="G115" s="116"/>
      <c r="H115" s="105"/>
      <c r="I115" s="63"/>
      <c r="J115" s="105">
        <v>3</v>
      </c>
      <c r="K115" s="63">
        <v>3</v>
      </c>
      <c r="L115" s="74" t="s">
        <v>1680</v>
      </c>
      <c r="M115" s="57" t="s">
        <v>3</v>
      </c>
      <c r="N115" s="47">
        <v>17</v>
      </c>
      <c r="O115" s="48">
        <v>49</v>
      </c>
      <c r="P115" s="48">
        <v>13.21</v>
      </c>
      <c r="Q115" s="50" t="s">
        <v>2</v>
      </c>
      <c r="R115" s="47">
        <v>91</v>
      </c>
      <c r="S115" s="48">
        <v>37</v>
      </c>
      <c r="T115" s="48">
        <v>19.5</v>
      </c>
      <c r="U115" s="50" t="s">
        <v>1</v>
      </c>
      <c r="V115" s="47">
        <v>17</v>
      </c>
      <c r="W115" s="48">
        <v>49</v>
      </c>
      <c r="X115" s="48">
        <v>25.23</v>
      </c>
      <c r="Y115" s="50" t="s">
        <v>2</v>
      </c>
      <c r="Z115" s="47">
        <v>91</v>
      </c>
      <c r="AA115" s="48">
        <v>38</v>
      </c>
      <c r="AB115" s="48">
        <v>51.18</v>
      </c>
      <c r="AC115" s="50" t="s">
        <v>1</v>
      </c>
      <c r="AD115" s="38"/>
      <c r="AE115" s="38"/>
    </row>
    <row r="116" spans="1:31" ht="18.75" customHeight="1">
      <c r="B116" s="136"/>
      <c r="C116" s="130"/>
      <c r="D116" s="93"/>
      <c r="E116" s="98"/>
      <c r="F116" s="109"/>
      <c r="G116" s="119"/>
      <c r="H116" s="104"/>
      <c r="I116" s="115"/>
      <c r="J116" s="104"/>
      <c r="K116" s="115"/>
      <c r="L116" s="75"/>
      <c r="M116" s="59"/>
      <c r="N116" s="43"/>
      <c r="O116" s="44"/>
      <c r="P116" s="44"/>
      <c r="Q116" s="45"/>
      <c r="R116" s="43"/>
      <c r="S116" s="44"/>
      <c r="T116" s="44"/>
      <c r="U116" s="45"/>
      <c r="V116" s="43"/>
      <c r="W116" s="44"/>
      <c r="X116" s="44"/>
      <c r="Y116" s="45"/>
      <c r="Z116" s="43"/>
      <c r="AA116" s="44"/>
      <c r="AB116" s="44"/>
      <c r="AC116" s="45"/>
    </row>
    <row r="117" spans="1:31" ht="40.5" customHeight="1">
      <c r="B117" s="60" t="s">
        <v>737</v>
      </c>
      <c r="C117" s="61" t="s">
        <v>1683</v>
      </c>
      <c r="D117" s="84" t="s">
        <v>1690</v>
      </c>
      <c r="E117" s="62" t="s">
        <v>1556</v>
      </c>
      <c r="F117" s="106"/>
      <c r="G117" s="116"/>
      <c r="H117" s="105"/>
      <c r="I117" s="63"/>
      <c r="J117" s="105">
        <v>14.56</v>
      </c>
      <c r="K117" s="63">
        <f>SUM(I117:J117)</f>
        <v>14.56</v>
      </c>
      <c r="L117" s="74" t="s">
        <v>1693</v>
      </c>
      <c r="M117" s="46" t="s">
        <v>5</v>
      </c>
      <c r="N117" s="47">
        <v>18</v>
      </c>
      <c r="O117" s="48">
        <v>9</v>
      </c>
      <c r="P117" s="48">
        <v>34.340000000000003</v>
      </c>
      <c r="Q117" s="50" t="s">
        <v>2</v>
      </c>
      <c r="R117" s="47">
        <v>91</v>
      </c>
      <c r="S117" s="48">
        <v>35</v>
      </c>
      <c r="T117" s="48">
        <v>6.2</v>
      </c>
      <c r="U117" s="50" t="s">
        <v>1</v>
      </c>
      <c r="V117" s="47">
        <v>18</v>
      </c>
      <c r="W117" s="48">
        <v>4</v>
      </c>
      <c r="X117" s="48">
        <v>25</v>
      </c>
      <c r="Y117" s="50" t="s">
        <v>2</v>
      </c>
      <c r="Z117" s="47">
        <v>91</v>
      </c>
      <c r="AA117" s="48">
        <v>36</v>
      </c>
      <c r="AB117" s="48">
        <v>13.89</v>
      </c>
      <c r="AC117" s="50" t="s">
        <v>1</v>
      </c>
    </row>
    <row r="118" spans="1:31" ht="28.5" customHeight="1">
      <c r="B118" s="136"/>
      <c r="C118" s="130"/>
      <c r="D118" s="93"/>
      <c r="E118" s="98"/>
      <c r="F118" s="109"/>
      <c r="G118" s="119"/>
      <c r="H118" s="104"/>
      <c r="I118" s="115"/>
      <c r="J118" s="104"/>
      <c r="K118" s="115"/>
      <c r="L118" s="75"/>
      <c r="M118" s="59"/>
      <c r="N118" s="43"/>
      <c r="O118" s="44"/>
      <c r="P118" s="44"/>
      <c r="Q118" s="45"/>
      <c r="R118" s="43"/>
      <c r="S118" s="44"/>
      <c r="T118" s="44"/>
      <c r="U118" s="45"/>
      <c r="V118" s="43"/>
      <c r="W118" s="44"/>
      <c r="X118" s="44"/>
      <c r="Y118" s="45"/>
      <c r="Z118" s="43"/>
      <c r="AA118" s="44"/>
      <c r="AB118" s="44"/>
      <c r="AC118" s="45"/>
    </row>
    <row r="119" spans="1:31" ht="39" customHeight="1">
      <c r="B119" s="60" t="s">
        <v>736</v>
      </c>
      <c r="C119" s="61" t="s">
        <v>1684</v>
      </c>
      <c r="D119" s="89" t="s">
        <v>1691</v>
      </c>
      <c r="E119" s="62" t="s">
        <v>1556</v>
      </c>
      <c r="F119" s="106"/>
      <c r="G119" s="116"/>
      <c r="H119" s="105"/>
      <c r="I119" s="63"/>
      <c r="J119" s="105">
        <v>4.2</v>
      </c>
      <c r="K119" s="63">
        <f>SUM(I119:J119)</f>
        <v>4.2</v>
      </c>
      <c r="L119" s="74" t="s">
        <v>1694</v>
      </c>
      <c r="M119" s="46" t="s">
        <v>5</v>
      </c>
      <c r="N119" s="47">
        <v>17</v>
      </c>
      <c r="O119" s="48">
        <v>59</v>
      </c>
      <c r="P119" s="48">
        <v>37</v>
      </c>
      <c r="Q119" s="50" t="s">
        <v>2</v>
      </c>
      <c r="R119" s="47">
        <v>91</v>
      </c>
      <c r="S119" s="48">
        <v>23</v>
      </c>
      <c r="T119" s="48">
        <v>12.76</v>
      </c>
      <c r="U119" s="50" t="s">
        <v>1</v>
      </c>
      <c r="V119" s="47">
        <v>17</v>
      </c>
      <c r="W119" s="48">
        <v>58</v>
      </c>
      <c r="X119" s="48">
        <v>51.37</v>
      </c>
      <c r="Y119" s="50" t="s">
        <v>2</v>
      </c>
      <c r="Z119" s="47">
        <v>91</v>
      </c>
      <c r="AA119" s="48">
        <v>25</v>
      </c>
      <c r="AB119" s="48">
        <v>5.57</v>
      </c>
      <c r="AC119" s="50" t="s">
        <v>1</v>
      </c>
    </row>
    <row r="120" spans="1:31" ht="28.5" customHeight="1">
      <c r="B120" s="136"/>
      <c r="C120" s="130"/>
      <c r="D120" s="93"/>
      <c r="E120" s="98"/>
      <c r="F120" s="109"/>
      <c r="G120" s="119"/>
      <c r="H120" s="104"/>
      <c r="I120" s="115"/>
      <c r="J120" s="104"/>
      <c r="K120" s="115"/>
      <c r="L120" s="75"/>
      <c r="M120" s="59"/>
      <c r="N120" s="43"/>
      <c r="O120" s="44"/>
      <c r="P120" s="44"/>
      <c r="Q120" s="45"/>
      <c r="R120" s="43"/>
      <c r="S120" s="44"/>
      <c r="T120" s="44"/>
      <c r="U120" s="45"/>
      <c r="V120" s="43"/>
      <c r="W120" s="44"/>
      <c r="X120" s="44"/>
      <c r="Y120" s="45"/>
      <c r="Z120" s="43"/>
      <c r="AA120" s="44"/>
      <c r="AB120" s="44"/>
      <c r="AC120" s="45"/>
    </row>
    <row r="121" spans="1:31" ht="28.5" customHeight="1">
      <c r="B121" s="60" t="s">
        <v>735</v>
      </c>
      <c r="C121" s="61" t="s">
        <v>1685</v>
      </c>
      <c r="D121" s="89" t="s">
        <v>1692</v>
      </c>
      <c r="E121" s="62" t="s">
        <v>1556</v>
      </c>
      <c r="F121" s="106"/>
      <c r="G121" s="116"/>
      <c r="H121" s="105"/>
      <c r="I121" s="63"/>
      <c r="J121" s="105">
        <v>5</v>
      </c>
      <c r="K121" s="63">
        <f>SUM(I121:J121)</f>
        <v>5</v>
      </c>
      <c r="L121" s="74" t="s">
        <v>1615</v>
      </c>
      <c r="M121" s="46" t="s">
        <v>5</v>
      </c>
      <c r="N121" s="47">
        <v>17</v>
      </c>
      <c r="O121" s="48">
        <v>49</v>
      </c>
      <c r="P121" s="48">
        <v>50.88</v>
      </c>
      <c r="Q121" s="50" t="s">
        <v>2</v>
      </c>
      <c r="R121" s="47">
        <v>91</v>
      </c>
      <c r="S121" s="48">
        <v>22</v>
      </c>
      <c r="T121" s="48">
        <v>44.77</v>
      </c>
      <c r="U121" s="50" t="s">
        <v>1</v>
      </c>
      <c r="V121" s="47">
        <v>17</v>
      </c>
      <c r="W121" s="48">
        <v>47</v>
      </c>
      <c r="X121" s="48">
        <v>29.33</v>
      </c>
      <c r="Y121" s="50" t="s">
        <v>2</v>
      </c>
      <c r="Z121" s="47">
        <v>91</v>
      </c>
      <c r="AA121" s="48">
        <v>22</v>
      </c>
      <c r="AB121" s="48">
        <v>50.97</v>
      </c>
      <c r="AC121" s="50" t="s">
        <v>1</v>
      </c>
    </row>
    <row r="122" spans="1:31" ht="28.5" customHeight="1">
      <c r="B122" s="136"/>
      <c r="C122" s="130"/>
      <c r="D122" s="93"/>
      <c r="E122" s="98"/>
      <c r="F122" s="109"/>
      <c r="G122" s="119"/>
      <c r="H122" s="104"/>
      <c r="I122" s="115"/>
      <c r="J122" s="104"/>
      <c r="K122" s="115"/>
      <c r="L122" s="75"/>
      <c r="M122" s="59"/>
      <c r="N122" s="43"/>
      <c r="O122" s="44"/>
      <c r="P122" s="44"/>
      <c r="Q122" s="45"/>
      <c r="R122" s="43"/>
      <c r="S122" s="44"/>
      <c r="T122" s="44"/>
      <c r="U122" s="45"/>
      <c r="V122" s="43"/>
      <c r="W122" s="44"/>
      <c r="X122" s="44"/>
      <c r="Y122" s="45"/>
      <c r="Z122" s="43"/>
      <c r="AA122" s="44"/>
      <c r="AB122" s="44"/>
      <c r="AC122" s="45"/>
    </row>
    <row r="123" spans="1:31" ht="38.25" customHeight="1">
      <c r="B123" s="60" t="s">
        <v>734</v>
      </c>
      <c r="C123" s="61" t="s">
        <v>1686</v>
      </c>
      <c r="D123" s="89" t="s">
        <v>1689</v>
      </c>
      <c r="E123" s="62" t="s">
        <v>1556</v>
      </c>
      <c r="F123" s="106"/>
      <c r="G123" s="116"/>
      <c r="H123" s="105"/>
      <c r="I123" s="63"/>
      <c r="J123" s="105">
        <v>8</v>
      </c>
      <c r="K123" s="63">
        <f>SUM(I123:J123)</f>
        <v>8</v>
      </c>
      <c r="L123" s="74" t="s">
        <v>1695</v>
      </c>
      <c r="M123" s="46" t="s">
        <v>5</v>
      </c>
      <c r="N123" s="47">
        <v>17</v>
      </c>
      <c r="O123" s="48">
        <v>45</v>
      </c>
      <c r="P123" s="48">
        <v>48.31</v>
      </c>
      <c r="Q123" s="50" t="s">
        <v>2</v>
      </c>
      <c r="R123" s="47">
        <v>91</v>
      </c>
      <c r="S123" s="48">
        <v>38</v>
      </c>
      <c r="T123" s="48">
        <v>32.25</v>
      </c>
      <c r="U123" s="50" t="s">
        <v>1</v>
      </c>
      <c r="V123" s="47">
        <v>17</v>
      </c>
      <c r="W123" s="48">
        <v>43</v>
      </c>
      <c r="X123" s="48">
        <v>57.22</v>
      </c>
      <c r="Y123" s="50" t="s">
        <v>2</v>
      </c>
      <c r="Z123" s="47">
        <v>91</v>
      </c>
      <c r="AA123" s="48">
        <v>37</v>
      </c>
      <c r="AB123" s="48">
        <v>9.5</v>
      </c>
      <c r="AC123" s="50" t="s">
        <v>1</v>
      </c>
    </row>
    <row r="124" spans="1:31" ht="28.5" customHeight="1">
      <c r="B124" s="136"/>
      <c r="C124" s="130"/>
      <c r="D124" s="93"/>
      <c r="E124" s="98"/>
      <c r="F124" s="109"/>
      <c r="G124" s="119"/>
      <c r="H124" s="104"/>
      <c r="I124" s="115"/>
      <c r="J124" s="104"/>
      <c r="K124" s="115"/>
      <c r="L124" s="75"/>
      <c r="M124" s="59"/>
      <c r="N124" s="43"/>
      <c r="O124" s="44"/>
      <c r="P124" s="44"/>
      <c r="Q124" s="45"/>
      <c r="R124" s="43"/>
      <c r="S124" s="44"/>
      <c r="T124" s="44"/>
      <c r="U124" s="45"/>
      <c r="V124" s="43"/>
      <c r="W124" s="44"/>
      <c r="X124" s="44"/>
      <c r="Y124" s="45"/>
      <c r="Z124" s="43"/>
      <c r="AA124" s="44"/>
      <c r="AB124" s="44"/>
      <c r="AC124" s="45"/>
    </row>
    <row r="125" spans="1:31" ht="28.5" customHeight="1">
      <c r="B125" s="60" t="s">
        <v>733</v>
      </c>
      <c r="C125" s="61" t="s">
        <v>1687</v>
      </c>
      <c r="D125" s="89" t="s">
        <v>1688</v>
      </c>
      <c r="E125" s="62" t="s">
        <v>1556</v>
      </c>
      <c r="F125" s="106"/>
      <c r="G125" s="116"/>
      <c r="H125" s="105"/>
      <c r="I125" s="63"/>
      <c r="J125" s="105">
        <v>5</v>
      </c>
      <c r="K125" s="63">
        <f>SUM(I125:J125)</f>
        <v>5</v>
      </c>
      <c r="L125" s="74" t="s">
        <v>1696</v>
      </c>
      <c r="M125" s="46" t="s">
        <v>5</v>
      </c>
      <c r="N125" s="47">
        <v>17</v>
      </c>
      <c r="O125" s="48">
        <v>47</v>
      </c>
      <c r="P125" s="48">
        <v>53.14</v>
      </c>
      <c r="Q125" s="50" t="s">
        <v>2</v>
      </c>
      <c r="R125" s="47">
        <v>91</v>
      </c>
      <c r="S125" s="48">
        <v>32</v>
      </c>
      <c r="T125" s="48">
        <v>33.369999999999997</v>
      </c>
      <c r="U125" s="50" t="s">
        <v>1</v>
      </c>
      <c r="V125" s="47">
        <v>17</v>
      </c>
      <c r="W125" s="48">
        <v>45</v>
      </c>
      <c r="X125" s="48">
        <v>24.58</v>
      </c>
      <c r="Y125" s="50" t="s">
        <v>2</v>
      </c>
      <c r="Z125" s="47">
        <v>91</v>
      </c>
      <c r="AA125" s="48">
        <v>33</v>
      </c>
      <c r="AB125" s="48">
        <v>36.340000000000003</v>
      </c>
      <c r="AC125" s="50" t="s">
        <v>1</v>
      </c>
    </row>
    <row r="126" spans="1:31" ht="28.5" customHeight="1">
      <c r="B126" s="136"/>
      <c r="C126" s="130"/>
      <c r="D126" s="93"/>
      <c r="E126" s="98"/>
      <c r="F126" s="109"/>
      <c r="G126" s="119"/>
      <c r="H126" s="104"/>
      <c r="I126" s="115"/>
      <c r="J126" s="104"/>
      <c r="K126" s="115"/>
      <c r="L126" s="75"/>
      <c r="M126" s="59"/>
      <c r="N126" s="43"/>
      <c r="O126" s="44"/>
      <c r="P126" s="44"/>
      <c r="Q126" s="45"/>
      <c r="R126" s="43"/>
      <c r="S126" s="44"/>
      <c r="T126" s="44"/>
      <c r="U126" s="45"/>
      <c r="V126" s="43"/>
      <c r="W126" s="44"/>
      <c r="X126" s="44"/>
      <c r="Y126" s="45"/>
      <c r="Z126" s="43"/>
      <c r="AA126" s="44"/>
      <c r="AB126" s="44"/>
      <c r="AC126" s="45"/>
    </row>
    <row r="127" spans="1:31" ht="28.5" customHeight="1">
      <c r="B127" s="60"/>
      <c r="C127" s="61"/>
      <c r="D127" s="89"/>
      <c r="E127" s="62"/>
      <c r="F127" s="106"/>
      <c r="G127" s="116"/>
      <c r="H127" s="105"/>
      <c r="I127" s="63"/>
      <c r="J127" s="105"/>
      <c r="K127" s="63"/>
      <c r="L127" s="74"/>
      <c r="M127" s="46"/>
      <c r="N127" s="47"/>
      <c r="O127" s="48"/>
      <c r="P127" s="48"/>
      <c r="Q127" s="50"/>
      <c r="R127" s="47"/>
      <c r="S127" s="48"/>
      <c r="T127" s="48"/>
      <c r="U127" s="50"/>
      <c r="V127" s="47"/>
      <c r="W127" s="48"/>
      <c r="X127" s="48"/>
      <c r="Y127" s="50"/>
      <c r="Z127" s="47"/>
      <c r="AA127" s="48"/>
      <c r="AB127" s="48"/>
      <c r="AC127" s="50"/>
    </row>
    <row r="128" spans="1:31" ht="28.5" customHeight="1" thickBot="1">
      <c r="B128" s="142"/>
      <c r="C128" s="99"/>
      <c r="D128" s="94"/>
      <c r="E128" s="99"/>
      <c r="F128" s="113"/>
      <c r="G128" s="123"/>
      <c r="H128" s="113"/>
      <c r="I128" s="123"/>
      <c r="J128" s="113"/>
      <c r="K128" s="123"/>
      <c r="L128" s="79"/>
      <c r="M128" s="46"/>
      <c r="N128" s="51"/>
      <c r="O128" s="52"/>
      <c r="P128" s="52"/>
      <c r="Q128" s="53"/>
      <c r="R128" s="51"/>
      <c r="S128" s="52"/>
      <c r="T128" s="52"/>
      <c r="U128" s="53"/>
      <c r="V128" s="51"/>
      <c r="W128" s="52"/>
      <c r="X128" s="52"/>
      <c r="Y128" s="53"/>
      <c r="Z128" s="51"/>
      <c r="AA128" s="52"/>
      <c r="AB128" s="52"/>
      <c r="AC128" s="53"/>
    </row>
    <row r="129" spans="2:13" ht="18" customHeight="1">
      <c r="B129" s="62"/>
      <c r="C129" s="62"/>
      <c r="D129" s="95"/>
      <c r="E129" s="62"/>
      <c r="F129" s="63"/>
      <c r="G129" s="63"/>
      <c r="H129" s="63"/>
      <c r="I129" s="63"/>
      <c r="J129" s="63"/>
      <c r="K129" s="63"/>
      <c r="L129" s="80"/>
      <c r="M129" s="46"/>
    </row>
    <row r="130" spans="2:13" ht="3.75" customHeight="1" thickBot="1">
      <c r="B130" s="62"/>
      <c r="C130" s="62"/>
      <c r="D130" s="95"/>
      <c r="E130" s="62"/>
      <c r="F130" s="63"/>
      <c r="G130" s="63"/>
      <c r="H130" s="63"/>
      <c r="I130" s="63"/>
      <c r="J130" s="63"/>
      <c r="K130" s="63"/>
      <c r="L130" s="80"/>
    </row>
    <row r="131" spans="2:13" ht="28.5" customHeight="1" thickBot="1">
      <c r="B131" s="64">
        <f>SUBTOTAL(3,B10:B128)</f>
        <v>58</v>
      </c>
      <c r="C131" s="65"/>
      <c r="D131" s="66"/>
      <c r="E131" s="65" t="s">
        <v>0</v>
      </c>
      <c r="F131" s="67">
        <f>SUM(F10:F128)</f>
        <v>0</v>
      </c>
      <c r="G131" s="67">
        <f>SUM(G10:G128)</f>
        <v>0</v>
      </c>
      <c r="H131" s="67">
        <f>SUM(H10:H130)</f>
        <v>348.31</v>
      </c>
      <c r="I131" s="67">
        <f>SUM(I10:I128)</f>
        <v>348.31</v>
      </c>
      <c r="J131" s="67">
        <f>SUM(J10:J128)</f>
        <v>334.03</v>
      </c>
      <c r="K131" s="68">
        <f>SUM(K10:K128)</f>
        <v>682.34000000000015</v>
      </c>
      <c r="L131" s="69"/>
    </row>
    <row r="132" spans="2:13">
      <c r="B132" s="62"/>
      <c r="C132" s="62"/>
      <c r="D132" s="95"/>
      <c r="E132" s="62"/>
      <c r="F132" s="63"/>
      <c r="G132" s="63"/>
      <c r="H132" s="63"/>
      <c r="I132" s="63"/>
      <c r="J132" s="63"/>
      <c r="K132" s="63"/>
      <c r="L132" s="80"/>
    </row>
    <row r="133" spans="2:13">
      <c r="B133" s="62"/>
      <c r="C133" s="62"/>
      <c r="D133" s="95"/>
      <c r="E133" s="62"/>
      <c r="F133" s="63"/>
      <c r="G133" s="63"/>
      <c r="H133" s="63"/>
      <c r="I133" s="63"/>
      <c r="J133" s="63"/>
      <c r="K133" s="63"/>
      <c r="L133" s="80"/>
    </row>
    <row r="134" spans="2:13">
      <c r="B134" s="62"/>
      <c r="C134" s="62"/>
      <c r="D134" s="95"/>
      <c r="E134" s="62"/>
      <c r="F134" s="63"/>
      <c r="G134" s="63"/>
      <c r="H134" s="63"/>
      <c r="I134" s="63"/>
      <c r="J134" s="63"/>
      <c r="K134" s="63"/>
      <c r="L134" s="80"/>
    </row>
    <row r="135" spans="2:13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80"/>
    </row>
    <row r="136" spans="2:13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80"/>
    </row>
    <row r="137" spans="2:13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80"/>
    </row>
    <row r="138" spans="2:13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80"/>
    </row>
    <row r="139" spans="2:13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80"/>
    </row>
    <row r="140" spans="2:13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80"/>
    </row>
    <row r="141" spans="2:13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80"/>
    </row>
    <row r="142" spans="2:13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80"/>
    </row>
    <row r="143" spans="2:13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80"/>
    </row>
    <row r="144" spans="2:13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80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80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80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80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80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80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80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80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80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80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80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80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80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80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80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80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80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80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80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80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80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80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80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80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80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80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80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80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80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80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80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80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80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80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80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80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80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80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80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80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80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80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80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80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80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80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80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80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80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80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80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80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80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80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80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80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80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80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80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80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80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80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80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80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80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80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80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80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80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80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80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80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80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80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80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80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80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80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80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80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80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80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80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80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80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80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80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80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80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80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80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80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80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80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80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80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80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80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80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80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80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80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80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80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80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80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80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80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80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80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80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80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80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80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80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80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80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80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80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80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80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80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80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80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80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80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80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80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80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80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80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80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80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80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80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80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80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80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80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80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80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80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80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80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80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80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80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80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80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80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80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80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80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80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80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80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80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80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80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80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80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80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80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80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80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80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80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80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80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80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80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80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80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80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80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80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80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80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80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80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80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80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80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80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80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80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80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80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80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80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80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80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80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80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80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80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80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80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80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80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80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80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80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80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80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80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80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80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80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80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80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80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80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80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80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80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80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80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80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80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80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80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80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80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80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80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80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80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80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80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80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80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80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80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80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80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80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80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80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80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80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80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80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80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80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80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80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80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80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80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80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80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80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80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80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80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80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80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80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80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80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80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80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80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80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80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80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80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80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80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80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80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80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80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80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80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80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80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80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80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80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80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80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80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80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80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80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80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80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80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80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80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80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80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80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80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80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80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80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80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80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80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80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80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80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80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80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80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80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80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80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80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80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80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80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80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80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80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80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80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80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80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80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80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80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80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80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80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80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80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80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80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80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80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80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80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80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80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80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80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80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80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80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80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80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80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80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80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80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80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80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80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80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80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80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80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80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80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80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80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80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80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80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80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80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80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80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80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80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80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80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80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80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80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80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80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80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80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80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80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80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80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80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80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80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80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80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80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80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80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80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80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80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80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80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80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80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80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80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80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80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80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80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80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80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80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80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80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80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80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80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80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80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80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80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80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80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80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80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80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80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80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80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80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80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80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80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80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80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80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80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80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80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80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80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80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80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80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80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80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80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80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80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80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80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80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80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80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80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80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80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80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80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80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80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80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80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80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80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80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80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80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80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80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80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80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80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80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80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80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80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80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80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80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80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80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80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80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80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80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80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80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80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80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80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80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80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80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80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80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80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80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80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80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80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80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80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80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80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80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80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80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80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80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80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80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80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80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80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80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80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80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80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80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80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80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80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80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80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80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80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80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80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80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80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80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80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80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80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80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80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80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80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80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80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80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80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80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80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80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80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80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80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80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80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80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80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80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80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80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80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80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80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80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80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80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80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80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80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80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80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80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80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80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80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80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80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80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80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80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80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80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80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80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80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80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80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80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80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80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80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80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80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80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80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80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80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80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80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80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80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80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80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80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80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80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80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80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80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80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80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80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80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80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80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80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80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80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80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80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80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80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80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80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80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80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80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80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80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80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80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80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80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80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80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80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80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80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80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80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80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80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80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80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80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80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80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80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80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80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80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80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80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80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80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80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80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80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80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80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80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80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80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80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80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80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80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80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80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80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80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80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80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80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80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80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80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80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80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80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80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80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80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80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80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80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80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80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80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80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80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80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80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80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80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81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81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81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81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81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81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81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81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81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81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81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81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81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81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81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81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81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81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81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81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81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81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81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81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81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81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81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81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81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81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81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81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81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81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81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81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81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81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81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81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81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81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81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81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81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81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81"/>
    </row>
    <row r="876" spans="2:12">
      <c r="B876" s="62"/>
      <c r="C876" s="62"/>
      <c r="D876" s="95"/>
      <c r="E876" s="62"/>
      <c r="F876" s="62"/>
      <c r="G876" s="62"/>
      <c r="H876" s="62"/>
      <c r="I876" s="62"/>
      <c r="J876" s="62"/>
      <c r="K876" s="62"/>
      <c r="L876" s="81"/>
    </row>
    <row r="877" spans="2:12">
      <c r="B877" s="62"/>
      <c r="C877" s="62"/>
      <c r="D877" s="95"/>
      <c r="E877" s="62"/>
      <c r="F877" s="62"/>
      <c r="G877" s="62"/>
      <c r="H877" s="62"/>
      <c r="I877" s="62"/>
      <c r="J877" s="62"/>
      <c r="K877" s="62"/>
      <c r="L877" s="81"/>
    </row>
    <row r="878" spans="2:12">
      <c r="B878" s="62"/>
      <c r="C878" s="62"/>
      <c r="D878" s="95"/>
      <c r="E878" s="62"/>
      <c r="F878" s="62"/>
      <c r="G878" s="62"/>
      <c r="H878" s="62"/>
      <c r="I878" s="62"/>
      <c r="J878" s="62"/>
      <c r="K878" s="62"/>
      <c r="L878" s="81"/>
    </row>
    <row r="879" spans="2:12">
      <c r="B879" s="62"/>
      <c r="C879" s="62"/>
      <c r="D879" s="95"/>
      <c r="E879" s="62"/>
      <c r="F879" s="62"/>
      <c r="G879" s="62"/>
      <c r="H879" s="62"/>
      <c r="I879" s="62"/>
      <c r="J879" s="62"/>
      <c r="K879" s="62"/>
      <c r="L879" s="81"/>
    </row>
    <row r="880" spans="2:12">
      <c r="B880" s="62"/>
      <c r="C880" s="62"/>
      <c r="D880" s="95"/>
      <c r="E880" s="62"/>
      <c r="F880" s="62"/>
      <c r="G880" s="62"/>
      <c r="H880" s="62"/>
      <c r="I880" s="62"/>
      <c r="J880" s="62"/>
      <c r="K880" s="62"/>
      <c r="L880" s="81"/>
    </row>
    <row r="881" spans="2:12">
      <c r="B881" s="62"/>
      <c r="C881" s="62"/>
      <c r="D881" s="95"/>
      <c r="E881" s="62"/>
      <c r="F881" s="62"/>
      <c r="G881" s="62"/>
      <c r="H881" s="62"/>
      <c r="I881" s="62"/>
      <c r="J881" s="62"/>
      <c r="K881" s="62"/>
      <c r="L881" s="81"/>
    </row>
    <row r="882" spans="2:12">
      <c r="B882" s="62"/>
      <c r="C882" s="62"/>
      <c r="D882" s="95"/>
      <c r="E882" s="62"/>
      <c r="F882" s="62"/>
      <c r="G882" s="62"/>
      <c r="H882" s="62"/>
      <c r="I882" s="62"/>
      <c r="J882" s="62"/>
      <c r="K882" s="62"/>
      <c r="L882" s="81"/>
    </row>
    <row r="883" spans="2:12">
      <c r="B883" s="62"/>
      <c r="C883" s="62"/>
      <c r="D883" s="95"/>
      <c r="E883" s="62"/>
      <c r="F883" s="62"/>
      <c r="G883" s="62"/>
      <c r="H883" s="62"/>
      <c r="I883" s="62"/>
      <c r="J883" s="62"/>
      <c r="K883" s="62"/>
      <c r="L883" s="81"/>
    </row>
    <row r="884" spans="2:12">
      <c r="B884" s="62"/>
      <c r="C884" s="62"/>
      <c r="D884" s="95"/>
      <c r="E884" s="62"/>
      <c r="F884" s="62"/>
      <c r="G884" s="62"/>
      <c r="H884" s="62"/>
      <c r="I884" s="62"/>
      <c r="J884" s="62"/>
      <c r="K884" s="62"/>
      <c r="L884" s="81"/>
    </row>
    <row r="885" spans="2:12">
      <c r="B885" s="62"/>
      <c r="C885" s="62"/>
      <c r="D885" s="95"/>
      <c r="E885" s="62"/>
      <c r="F885" s="62"/>
      <c r="G885" s="62"/>
      <c r="H885" s="62"/>
      <c r="I885" s="62"/>
      <c r="J885" s="62"/>
      <c r="K885" s="62"/>
      <c r="L885" s="81"/>
    </row>
    <row r="886" spans="2:12">
      <c r="B886" s="62"/>
      <c r="C886" s="62"/>
      <c r="D886" s="95"/>
      <c r="E886" s="62"/>
      <c r="F886" s="62"/>
      <c r="G886" s="62"/>
      <c r="H886" s="62"/>
      <c r="I886" s="62"/>
      <c r="J886" s="62"/>
      <c r="K886" s="62"/>
      <c r="L886" s="81"/>
    </row>
    <row r="887" spans="2:12">
      <c r="B887" s="62"/>
      <c r="C887" s="62"/>
      <c r="D887" s="95"/>
      <c r="E887" s="62"/>
      <c r="F887" s="62"/>
      <c r="G887" s="62"/>
      <c r="H887" s="62"/>
      <c r="I887" s="62"/>
      <c r="J887" s="62"/>
      <c r="K887" s="62"/>
      <c r="L887" s="81"/>
    </row>
    <row r="888" spans="2:12">
      <c r="B888" s="62"/>
      <c r="C888" s="62"/>
      <c r="D888" s="95"/>
      <c r="E888" s="62"/>
      <c r="F888" s="62"/>
      <c r="G888" s="62"/>
      <c r="H888" s="62"/>
      <c r="I888" s="62"/>
      <c r="J888" s="62"/>
      <c r="K888" s="62"/>
      <c r="L888" s="81"/>
    </row>
    <row r="889" spans="2:12">
      <c r="B889" s="62"/>
      <c r="C889" s="62"/>
      <c r="D889" s="95"/>
      <c r="E889" s="62"/>
      <c r="F889" s="62"/>
      <c r="G889" s="62"/>
      <c r="H889" s="62"/>
      <c r="I889" s="62"/>
      <c r="J889" s="62"/>
      <c r="K889" s="62"/>
      <c r="L889" s="81"/>
    </row>
    <row r="890" spans="2:12">
      <c r="B890" s="62"/>
      <c r="C890" s="62"/>
      <c r="D890" s="95"/>
      <c r="E890" s="62"/>
      <c r="F890" s="62"/>
      <c r="G890" s="62"/>
      <c r="H890" s="62"/>
      <c r="I890" s="62"/>
      <c r="J890" s="62"/>
      <c r="K890" s="62"/>
      <c r="L890" s="81"/>
    </row>
    <row r="891" spans="2:12">
      <c r="B891" s="62"/>
      <c r="C891" s="62"/>
      <c r="D891" s="95"/>
      <c r="E891" s="62"/>
      <c r="F891" s="62"/>
      <c r="G891" s="62"/>
      <c r="H891" s="62"/>
      <c r="I891" s="62"/>
      <c r="J891" s="62"/>
      <c r="K891" s="62"/>
      <c r="L891" s="81"/>
    </row>
    <row r="892" spans="2:12">
      <c r="B892" s="62"/>
      <c r="C892" s="62"/>
      <c r="D892" s="95"/>
      <c r="E892" s="62"/>
      <c r="F892" s="62"/>
      <c r="G892" s="62"/>
      <c r="H892" s="62"/>
      <c r="I892" s="62"/>
      <c r="J892" s="62"/>
      <c r="K892" s="62"/>
      <c r="L892" s="81"/>
    </row>
    <row r="893" spans="2:12">
      <c r="B893" s="62"/>
      <c r="C893" s="62"/>
      <c r="D893" s="95"/>
      <c r="E893" s="62"/>
      <c r="F893" s="62"/>
      <c r="G893" s="62"/>
      <c r="H893" s="62"/>
      <c r="I893" s="62"/>
      <c r="J893" s="62"/>
      <c r="K893" s="62"/>
      <c r="L893" s="81"/>
    </row>
    <row r="894" spans="2:12">
      <c r="B894" s="62"/>
      <c r="C894" s="62"/>
      <c r="D894" s="95"/>
      <c r="E894" s="62"/>
      <c r="F894" s="62"/>
      <c r="G894" s="62"/>
      <c r="H894" s="62"/>
      <c r="I894" s="62"/>
      <c r="J894" s="62"/>
      <c r="K894" s="62"/>
      <c r="L894" s="81"/>
    </row>
    <row r="895" spans="2:12">
      <c r="B895" s="62"/>
      <c r="C895" s="62"/>
      <c r="D895" s="95"/>
      <c r="E895" s="62"/>
      <c r="F895" s="62"/>
      <c r="G895" s="62"/>
      <c r="H895" s="62"/>
      <c r="I895" s="62"/>
      <c r="J895" s="62"/>
      <c r="K895" s="62"/>
      <c r="L895" s="81"/>
    </row>
    <row r="896" spans="2:12">
      <c r="B896" s="62"/>
      <c r="C896" s="62"/>
      <c r="D896" s="95"/>
      <c r="E896" s="62"/>
      <c r="F896" s="62"/>
      <c r="G896" s="62"/>
      <c r="H896" s="62"/>
      <c r="I896" s="62"/>
      <c r="J896" s="62"/>
      <c r="K896" s="62"/>
      <c r="L896" s="81"/>
    </row>
    <row r="897" spans="2:12">
      <c r="B897" s="62"/>
      <c r="C897" s="62"/>
      <c r="D897" s="95"/>
      <c r="E897" s="62"/>
      <c r="F897" s="62"/>
      <c r="G897" s="62"/>
      <c r="H897" s="62"/>
      <c r="I897" s="62"/>
      <c r="J897" s="62"/>
      <c r="K897" s="62"/>
      <c r="L897" s="81"/>
    </row>
    <row r="898" spans="2:12">
      <c r="B898" s="62"/>
      <c r="C898" s="62"/>
      <c r="D898" s="95"/>
      <c r="E898" s="62"/>
      <c r="F898" s="62"/>
      <c r="G898" s="62"/>
      <c r="H898" s="62"/>
      <c r="I898" s="62"/>
      <c r="J898" s="62"/>
      <c r="K898" s="62"/>
      <c r="L898" s="81"/>
    </row>
    <row r="899" spans="2:12">
      <c r="B899" s="62"/>
      <c r="C899" s="62"/>
      <c r="D899" s="95"/>
      <c r="E899" s="62"/>
      <c r="F899" s="62"/>
      <c r="G899" s="62"/>
      <c r="H899" s="62"/>
      <c r="I899" s="62"/>
      <c r="J899" s="62"/>
      <c r="K899" s="62"/>
      <c r="L899" s="81"/>
    </row>
    <row r="900" spans="2:12">
      <c r="B900" s="62"/>
      <c r="C900" s="62"/>
      <c r="D900" s="95"/>
      <c r="E900" s="62"/>
      <c r="F900" s="62"/>
      <c r="G900" s="62"/>
      <c r="H900" s="62"/>
      <c r="I900" s="62"/>
      <c r="J900" s="62"/>
      <c r="K900" s="62"/>
      <c r="L900" s="81"/>
    </row>
    <row r="901" spans="2:12">
      <c r="B901" s="62"/>
      <c r="C901" s="62"/>
      <c r="D901" s="95"/>
      <c r="E901" s="62"/>
      <c r="F901" s="62"/>
      <c r="G901" s="62"/>
      <c r="H901" s="62"/>
      <c r="I901" s="62"/>
      <c r="J901" s="62"/>
      <c r="K901" s="62"/>
      <c r="L901" s="81"/>
    </row>
    <row r="902" spans="2:12">
      <c r="B902" s="62"/>
      <c r="C902" s="62"/>
      <c r="D902" s="95"/>
      <c r="E902" s="62"/>
      <c r="F902" s="62"/>
      <c r="G902" s="62"/>
      <c r="H902" s="62"/>
      <c r="I902" s="62"/>
      <c r="J902" s="62"/>
      <c r="K902" s="62"/>
      <c r="L902" s="81"/>
    </row>
    <row r="903" spans="2:12">
      <c r="B903" s="62"/>
      <c r="C903" s="62"/>
      <c r="D903" s="95"/>
      <c r="E903" s="62"/>
      <c r="F903" s="62"/>
      <c r="G903" s="62"/>
      <c r="H903" s="62"/>
      <c r="I903" s="62"/>
      <c r="J903" s="62"/>
      <c r="K903" s="62"/>
      <c r="L903" s="81"/>
    </row>
    <row r="904" spans="2:12">
      <c r="B904" s="62"/>
      <c r="C904" s="62"/>
      <c r="D904" s="95"/>
      <c r="E904" s="62"/>
      <c r="F904" s="62"/>
      <c r="G904" s="62"/>
      <c r="H904" s="62"/>
      <c r="I904" s="62"/>
      <c r="J904" s="62"/>
      <c r="K904" s="62"/>
      <c r="L904" s="81"/>
    </row>
    <row r="905" spans="2:12">
      <c r="B905" s="62"/>
      <c r="C905" s="62"/>
      <c r="D905" s="95"/>
      <c r="E905" s="62"/>
      <c r="F905" s="62"/>
      <c r="G905" s="62"/>
      <c r="H905" s="62"/>
      <c r="I905" s="62"/>
      <c r="J905" s="62"/>
      <c r="K905" s="62"/>
      <c r="L905" s="81"/>
    </row>
    <row r="906" spans="2:12">
      <c r="B906" s="62"/>
      <c r="C906" s="62"/>
      <c r="D906" s="95"/>
      <c r="E906" s="62"/>
      <c r="F906" s="62"/>
      <c r="G906" s="62"/>
      <c r="H906" s="62"/>
      <c r="I906" s="62"/>
      <c r="J906" s="62"/>
      <c r="K906" s="62"/>
      <c r="L906" s="81"/>
    </row>
    <row r="907" spans="2:12">
      <c r="B907" s="62"/>
      <c r="C907" s="62"/>
      <c r="D907" s="95"/>
      <c r="E907" s="62"/>
      <c r="F907" s="62"/>
      <c r="G907" s="62"/>
      <c r="H907" s="62"/>
      <c r="I907" s="62"/>
      <c r="J907" s="62"/>
      <c r="K907" s="62"/>
      <c r="L907" s="81"/>
    </row>
    <row r="908" spans="2:12">
      <c r="B908" s="62"/>
      <c r="C908" s="62"/>
      <c r="D908" s="95"/>
      <c r="E908" s="62"/>
      <c r="F908" s="62"/>
      <c r="G908" s="62"/>
      <c r="H908" s="62"/>
      <c r="I908" s="62"/>
      <c r="J908" s="62"/>
      <c r="K908" s="62"/>
      <c r="L908" s="81"/>
    </row>
    <row r="909" spans="2:12">
      <c r="B909" s="62"/>
      <c r="C909" s="62"/>
      <c r="D909" s="95"/>
      <c r="E909" s="62"/>
      <c r="F909" s="62"/>
      <c r="G909" s="62"/>
      <c r="H909" s="62"/>
      <c r="I909" s="62"/>
      <c r="J909" s="62"/>
      <c r="K909" s="62"/>
      <c r="L909" s="81"/>
    </row>
    <row r="910" spans="2:12">
      <c r="B910" s="62"/>
      <c r="C910" s="62"/>
      <c r="D910" s="95"/>
      <c r="E910" s="62"/>
      <c r="F910" s="62"/>
      <c r="G910" s="62"/>
      <c r="H910" s="62"/>
      <c r="I910" s="62"/>
      <c r="J910" s="62"/>
      <c r="K910" s="62"/>
      <c r="L910" s="81"/>
    </row>
    <row r="911" spans="2:12">
      <c r="B911" s="62"/>
      <c r="C911" s="62"/>
      <c r="D911" s="95"/>
      <c r="E911" s="62"/>
      <c r="F911" s="62"/>
      <c r="G911" s="62"/>
      <c r="H911" s="62"/>
      <c r="I911" s="62"/>
      <c r="J911" s="62"/>
      <c r="K911" s="62"/>
      <c r="L911" s="81"/>
    </row>
    <row r="912" spans="2:12">
      <c r="B912" s="62"/>
      <c r="C912" s="62"/>
      <c r="D912" s="95"/>
      <c r="E912" s="62"/>
      <c r="F912" s="62"/>
      <c r="G912" s="62"/>
      <c r="H912" s="62"/>
      <c r="I912" s="62"/>
      <c r="J912" s="62"/>
      <c r="K912" s="62"/>
      <c r="L912" s="81"/>
    </row>
    <row r="913" spans="2:12">
      <c r="B913" s="62"/>
      <c r="C913" s="62"/>
      <c r="D913" s="95"/>
      <c r="E913" s="62"/>
      <c r="F913" s="62"/>
      <c r="G913" s="62"/>
      <c r="H913" s="62"/>
      <c r="I913" s="62"/>
      <c r="J913" s="62"/>
      <c r="K913" s="62"/>
      <c r="L913" s="81"/>
    </row>
    <row r="914" spans="2:12">
      <c r="B914" s="62"/>
      <c r="C914" s="62"/>
      <c r="D914" s="95"/>
      <c r="E914" s="62"/>
      <c r="F914" s="62"/>
      <c r="G914" s="62"/>
      <c r="H914" s="62"/>
      <c r="I914" s="62"/>
      <c r="J914" s="62"/>
      <c r="K914" s="62"/>
      <c r="L914" s="81"/>
    </row>
    <row r="915" spans="2:12">
      <c r="B915" s="62"/>
      <c r="C915" s="62"/>
      <c r="D915" s="95"/>
      <c r="E915" s="62"/>
      <c r="F915" s="62"/>
      <c r="G915" s="62"/>
      <c r="H915" s="62"/>
      <c r="I915" s="62"/>
      <c r="J915" s="62"/>
      <c r="K915" s="62"/>
      <c r="L915" s="81"/>
    </row>
    <row r="916" spans="2:12">
      <c r="B916" s="62"/>
      <c r="C916" s="62"/>
      <c r="D916" s="95"/>
      <c r="E916" s="62"/>
      <c r="F916" s="62"/>
      <c r="G916" s="62"/>
      <c r="H916" s="62"/>
      <c r="I916" s="62"/>
      <c r="J916" s="62"/>
      <c r="K916" s="62"/>
      <c r="L916" s="81"/>
    </row>
    <row r="917" spans="2:12">
      <c r="B917" s="62"/>
      <c r="C917" s="62"/>
      <c r="D917" s="95"/>
      <c r="E917" s="62"/>
      <c r="F917" s="62"/>
      <c r="G917" s="62"/>
      <c r="H917" s="62"/>
      <c r="I917" s="62"/>
      <c r="J917" s="62"/>
      <c r="K917" s="62"/>
      <c r="L917" s="81"/>
    </row>
    <row r="918" spans="2:12">
      <c r="B918" s="62"/>
      <c r="C918" s="62"/>
      <c r="D918" s="95"/>
      <c r="E918" s="62"/>
      <c r="F918" s="62"/>
      <c r="G918" s="62"/>
      <c r="H918" s="62"/>
      <c r="I918" s="62"/>
      <c r="J918" s="62"/>
      <c r="K918" s="62"/>
      <c r="L918" s="81"/>
    </row>
    <row r="919" spans="2:12">
      <c r="B919" s="62"/>
      <c r="C919" s="62"/>
      <c r="D919" s="95"/>
      <c r="E919" s="62"/>
      <c r="F919" s="62"/>
      <c r="G919" s="62"/>
      <c r="H919" s="62"/>
      <c r="I919" s="62"/>
      <c r="J919" s="62"/>
      <c r="K919" s="62"/>
      <c r="L919" s="81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81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81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81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81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81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81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81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81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81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81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81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81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81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81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81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81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81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81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81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81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81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81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81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81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81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81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81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81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81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81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81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81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81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81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81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81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81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81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81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81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81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81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81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81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81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81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81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81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81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81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81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81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81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81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81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81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81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81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81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81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81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81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81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81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81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81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81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81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81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81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81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81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81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81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81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81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81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81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81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81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81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81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81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81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81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81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81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81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81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81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81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81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81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81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81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81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81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81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81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81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81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81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81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81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81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81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81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81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81"/>
    </row>
    <row r="1029" spans="2:12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81"/>
    </row>
    <row r="1030" spans="2:12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81"/>
    </row>
    <row r="1031" spans="2:12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81"/>
    </row>
    <row r="1032" spans="2:12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81"/>
    </row>
    <row r="1033" spans="2:12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81"/>
    </row>
    <row r="1034" spans="2:12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81"/>
    </row>
    <row r="1035" spans="2:12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81"/>
    </row>
    <row r="1036" spans="2:12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81"/>
    </row>
    <row r="1037" spans="2:12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81"/>
    </row>
    <row r="1038" spans="2:12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81"/>
    </row>
    <row r="1039" spans="2:12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81"/>
    </row>
    <row r="1040" spans="2:12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81"/>
    </row>
    <row r="1041" spans="2:12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81"/>
    </row>
    <row r="1042" spans="2:12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81"/>
    </row>
    <row r="1043" spans="2:12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81"/>
    </row>
    <row r="1044" spans="2:12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81"/>
    </row>
    <row r="1045" spans="2:12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81"/>
    </row>
    <row r="1046" spans="2:12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81"/>
    </row>
    <row r="1047" spans="2:12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81"/>
    </row>
    <row r="1048" spans="2:12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81"/>
    </row>
    <row r="1049" spans="2:12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81"/>
    </row>
    <row r="1050" spans="2:12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81"/>
    </row>
    <row r="1051" spans="2:12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81"/>
    </row>
    <row r="1052" spans="2:12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81"/>
    </row>
    <row r="1053" spans="2:12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81"/>
    </row>
    <row r="1054" spans="2:12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81"/>
    </row>
    <row r="1055" spans="2:12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81"/>
    </row>
    <row r="1056" spans="2:12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81"/>
    </row>
    <row r="1057" spans="2:12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81"/>
    </row>
    <row r="1058" spans="2:12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81"/>
    </row>
    <row r="1059" spans="2:12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81"/>
    </row>
    <row r="1060" spans="2:12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81"/>
    </row>
    <row r="1061" spans="2:12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81"/>
    </row>
    <row r="1062" spans="2:12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81"/>
    </row>
    <row r="1063" spans="2:12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81"/>
    </row>
    <row r="1064" spans="2:12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81"/>
    </row>
    <row r="1065" spans="2:12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81"/>
    </row>
    <row r="1066" spans="2:12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81"/>
    </row>
    <row r="1067" spans="2:12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81"/>
    </row>
    <row r="1068" spans="2:12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81"/>
    </row>
    <row r="1069" spans="2:12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81"/>
    </row>
    <row r="1070" spans="2:12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81"/>
    </row>
    <row r="1071" spans="2:12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81"/>
    </row>
    <row r="1072" spans="2:12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81"/>
    </row>
  </sheetData>
  <mergeCells count="22">
    <mergeCell ref="Z8:AC8"/>
    <mergeCell ref="N7:U7"/>
    <mergeCell ref="V7:AC7"/>
    <mergeCell ref="B8:B9"/>
    <mergeCell ref="C8:C9"/>
    <mergeCell ref="D8:D9"/>
    <mergeCell ref="E8:E9"/>
    <mergeCell ref="F8:H8"/>
    <mergeCell ref="I8:I9"/>
    <mergeCell ref="J8:J9"/>
    <mergeCell ref="K8:K9"/>
    <mergeCell ref="L8:L9"/>
    <mergeCell ref="M8:M9"/>
    <mergeCell ref="N8:Q8"/>
    <mergeCell ref="R8:U8"/>
    <mergeCell ref="V8:Y8"/>
    <mergeCell ref="E5:L5"/>
    <mergeCell ref="E6:L6"/>
    <mergeCell ref="N6:AC6"/>
    <mergeCell ref="E3:AD3"/>
    <mergeCell ref="E2:AD2"/>
    <mergeCell ref="E4:AD4"/>
  </mergeCells>
  <printOptions horizontalCentered="1"/>
  <pageMargins left="0.19685039370078741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2022</oddFooter>
  </headerFooter>
  <rowBreaks count="6" manualBreakCount="6">
    <brk id="24" max="29" man="1"/>
    <brk id="44" max="29" man="1"/>
    <brk id="62" max="29" man="1"/>
    <brk id="79" max="29" man="1"/>
    <brk id="97" max="29" man="1"/>
    <brk id="117" max="29" man="1"/>
  </rowBreaks>
  <colBreaks count="1" manualBreakCount="1">
    <brk id="12" max="131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3"/>
  </sheetPr>
  <dimension ref="A2:AD1101"/>
  <sheetViews>
    <sheetView view="pageBreakPreview" topLeftCell="A133" zoomScale="80" zoomScaleSheetLayoutView="80" workbookViewId="0">
      <selection activeCell="D21" sqref="D21"/>
    </sheetView>
  </sheetViews>
  <sheetFormatPr baseColWidth="10" defaultRowHeight="18"/>
  <cols>
    <col min="1" max="1" width="2.28515625" style="82" customWidth="1"/>
    <col min="2" max="2" width="5.5703125" style="82" customWidth="1"/>
    <col min="3" max="3" width="13.85546875" style="82" customWidth="1"/>
    <col min="4" max="4" width="40.5703125" style="82" customWidth="1"/>
    <col min="5" max="5" width="16.42578125" style="82" customWidth="1"/>
    <col min="6" max="6" width="11.42578125" style="82" customWidth="1"/>
    <col min="7" max="7" width="9.28515625" style="82" customWidth="1"/>
    <col min="8" max="8" width="10" style="82" customWidth="1"/>
    <col min="9" max="9" width="19.85546875" style="82" customWidth="1"/>
    <col min="10" max="10" width="15.85546875" style="82" customWidth="1"/>
    <col min="11" max="11" width="13.7109375" style="82" customWidth="1"/>
    <col min="12" max="12" width="35.28515625" style="72" customWidth="1"/>
    <col min="13" max="13" width="14.28515625" style="82" customWidth="1"/>
    <col min="14" max="15" width="3.7109375" style="82" customWidth="1"/>
    <col min="16" max="16" width="7.7109375" style="82" customWidth="1"/>
    <col min="17" max="17" width="4.140625" style="82" customWidth="1"/>
    <col min="18" max="19" width="3.7109375" style="82" customWidth="1"/>
    <col min="20" max="20" width="9" style="82" customWidth="1"/>
    <col min="21" max="23" width="3.7109375" style="82" customWidth="1"/>
    <col min="24" max="24" width="8.140625" style="82" customWidth="1"/>
    <col min="25" max="27" width="3.7109375" style="82" customWidth="1"/>
    <col min="28" max="28" width="8.5703125" style="82" customWidth="1"/>
    <col min="29" max="29" width="3.7109375" style="82" customWidth="1"/>
    <col min="30" max="30" width="8.57031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1300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7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505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6.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506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77"/>
      <c r="C10" s="178"/>
      <c r="D10" s="179"/>
      <c r="E10" s="180"/>
      <c r="F10" s="181"/>
      <c r="G10" s="182"/>
      <c r="H10" s="183"/>
      <c r="I10" s="182"/>
      <c r="J10" s="183"/>
      <c r="K10" s="182"/>
      <c r="L10" s="73"/>
      <c r="M10" s="184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4.5" customHeight="1">
      <c r="B11" s="144">
        <v>1</v>
      </c>
      <c r="C11" s="145" t="s">
        <v>1299</v>
      </c>
      <c r="D11" s="84" t="s">
        <v>1298</v>
      </c>
      <c r="E11" s="81" t="s">
        <v>1227</v>
      </c>
      <c r="F11" s="146"/>
      <c r="G11" s="145"/>
      <c r="H11" s="147">
        <v>2.7</v>
      </c>
      <c r="I11" s="148">
        <f>SUM(F11:H11)</f>
        <v>2.7</v>
      </c>
      <c r="J11" s="147"/>
      <c r="K11" s="148">
        <f>SUM(I11:J11)</f>
        <v>2.7</v>
      </c>
      <c r="L11" s="74" t="s">
        <v>1287</v>
      </c>
      <c r="M11" s="82" t="s">
        <v>738</v>
      </c>
      <c r="N11" s="47">
        <v>18</v>
      </c>
      <c r="O11" s="48">
        <v>9</v>
      </c>
      <c r="P11" s="49">
        <v>55.38</v>
      </c>
      <c r="Q11" s="50" t="s">
        <v>2</v>
      </c>
      <c r="R11" s="47">
        <v>93</v>
      </c>
      <c r="S11" s="48">
        <v>55</v>
      </c>
      <c r="T11" s="49">
        <v>20.16</v>
      </c>
      <c r="U11" s="50" t="s">
        <v>1</v>
      </c>
      <c r="V11" s="47">
        <v>18</v>
      </c>
      <c r="W11" s="48">
        <v>10</v>
      </c>
      <c r="X11" s="49">
        <v>20.78</v>
      </c>
      <c r="Y11" s="50" t="s">
        <v>2</v>
      </c>
      <c r="Z11" s="47">
        <v>93</v>
      </c>
      <c r="AA11" s="48">
        <v>54</v>
      </c>
      <c r="AB11" s="49">
        <v>24.84</v>
      </c>
      <c r="AC11" s="50" t="s">
        <v>1</v>
      </c>
    </row>
    <row r="12" spans="2:30">
      <c r="B12" s="185"/>
      <c r="C12" s="186"/>
      <c r="D12" s="187"/>
      <c r="E12" s="188"/>
      <c r="F12" s="189"/>
      <c r="G12" s="186"/>
      <c r="H12" s="190"/>
      <c r="I12" s="191"/>
      <c r="J12" s="190"/>
      <c r="K12" s="191"/>
      <c r="L12" s="75"/>
      <c r="M12" s="184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144">
        <v>2</v>
      </c>
      <c r="C13" s="145" t="s">
        <v>1297</v>
      </c>
      <c r="D13" s="84" t="s">
        <v>1296</v>
      </c>
      <c r="E13" s="81" t="s">
        <v>1226</v>
      </c>
      <c r="F13" s="147">
        <v>1.5</v>
      </c>
      <c r="G13" s="145"/>
      <c r="H13" s="147">
        <v>6.8</v>
      </c>
      <c r="I13" s="148">
        <f>SUM(F13:H13)</f>
        <v>8.3000000000000007</v>
      </c>
      <c r="J13" s="147"/>
      <c r="K13" s="148">
        <f>SUM(I13:J13)</f>
        <v>8.3000000000000007</v>
      </c>
      <c r="L13" s="74" t="s">
        <v>1287</v>
      </c>
      <c r="M13" s="82" t="s">
        <v>738</v>
      </c>
      <c r="N13" s="47">
        <v>17</v>
      </c>
      <c r="O13" s="48">
        <v>59</v>
      </c>
      <c r="P13" s="48">
        <v>56.23</v>
      </c>
      <c r="Q13" s="50" t="s">
        <v>2</v>
      </c>
      <c r="R13" s="47">
        <v>93</v>
      </c>
      <c r="S13" s="48">
        <v>23</v>
      </c>
      <c r="T13" s="48">
        <v>9</v>
      </c>
      <c r="U13" s="50" t="s">
        <v>1</v>
      </c>
      <c r="V13" s="47">
        <v>17</v>
      </c>
      <c r="W13" s="48">
        <v>59</v>
      </c>
      <c r="X13" s="48">
        <v>55.2</v>
      </c>
      <c r="Y13" s="50" t="s">
        <v>2</v>
      </c>
      <c r="Z13" s="47">
        <v>93</v>
      </c>
      <c r="AA13" s="48">
        <v>21</v>
      </c>
      <c r="AB13" s="48">
        <v>15</v>
      </c>
      <c r="AC13" s="50" t="s">
        <v>1</v>
      </c>
    </row>
    <row r="14" spans="2:30">
      <c r="B14" s="185"/>
      <c r="C14" s="186"/>
      <c r="D14" s="187"/>
      <c r="E14" s="188"/>
      <c r="F14" s="189"/>
      <c r="G14" s="186"/>
      <c r="H14" s="190"/>
      <c r="I14" s="191"/>
      <c r="J14" s="190"/>
      <c r="K14" s="191"/>
      <c r="L14" s="75"/>
      <c r="M14" s="184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144">
        <v>3</v>
      </c>
      <c r="C15" s="145" t="s">
        <v>1295</v>
      </c>
      <c r="D15" s="84" t="s">
        <v>1720</v>
      </c>
      <c r="E15" s="81" t="s">
        <v>1226</v>
      </c>
      <c r="F15" s="146"/>
      <c r="G15" s="145"/>
      <c r="H15" s="147">
        <v>12.3</v>
      </c>
      <c r="I15" s="148">
        <f>SUM(F15:H15)</f>
        <v>12.3</v>
      </c>
      <c r="J15" s="147"/>
      <c r="K15" s="148">
        <f>SUM(I15:J15)</f>
        <v>12.3</v>
      </c>
      <c r="L15" s="74" t="s">
        <v>1287</v>
      </c>
      <c r="M15" s="82" t="s">
        <v>738</v>
      </c>
      <c r="N15" s="47">
        <v>17</v>
      </c>
      <c r="O15" s="48">
        <v>59</v>
      </c>
      <c r="P15" s="48">
        <v>56.23</v>
      </c>
      <c r="Q15" s="50" t="s">
        <v>2</v>
      </c>
      <c r="R15" s="47">
        <v>93</v>
      </c>
      <c r="S15" s="48">
        <v>23</v>
      </c>
      <c r="T15" s="48">
        <v>9</v>
      </c>
      <c r="U15" s="50" t="s">
        <v>1</v>
      </c>
      <c r="V15" s="47">
        <v>18</v>
      </c>
      <c r="W15" s="48">
        <v>5</v>
      </c>
      <c r="X15" s="48">
        <v>21.3</v>
      </c>
      <c r="Y15" s="50" t="s">
        <v>2</v>
      </c>
      <c r="Z15" s="47">
        <v>93</v>
      </c>
      <c r="AA15" s="48">
        <v>21</v>
      </c>
      <c r="AB15" s="48">
        <v>12.54</v>
      </c>
      <c r="AC15" s="50" t="s">
        <v>1</v>
      </c>
    </row>
    <row r="16" spans="2:30">
      <c r="B16" s="185"/>
      <c r="C16" s="186"/>
      <c r="D16" s="187"/>
      <c r="E16" s="188"/>
      <c r="F16" s="189"/>
      <c r="G16" s="186"/>
      <c r="H16" s="190"/>
      <c r="I16" s="191"/>
      <c r="J16" s="190"/>
      <c r="K16" s="191"/>
      <c r="L16" s="75"/>
      <c r="M16" s="184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144">
        <v>4</v>
      </c>
      <c r="C17" s="145" t="s">
        <v>1294</v>
      </c>
      <c r="D17" s="84" t="s">
        <v>1293</v>
      </c>
      <c r="E17" s="81" t="s">
        <v>1226</v>
      </c>
      <c r="F17" s="146"/>
      <c r="G17" s="145"/>
      <c r="H17" s="147">
        <v>12.8</v>
      </c>
      <c r="I17" s="148">
        <f>SUM(F17:H17)</f>
        <v>12.8</v>
      </c>
      <c r="J17" s="147"/>
      <c r="K17" s="148">
        <f>SUM(I17:J17)</f>
        <v>12.8</v>
      </c>
      <c r="L17" s="74" t="s">
        <v>1292</v>
      </c>
      <c r="M17" s="82" t="s">
        <v>738</v>
      </c>
      <c r="N17" s="47">
        <v>17</v>
      </c>
      <c r="O17" s="48">
        <v>56</v>
      </c>
      <c r="P17" s="48">
        <v>57.48</v>
      </c>
      <c r="Q17" s="50" t="s">
        <v>2</v>
      </c>
      <c r="R17" s="47">
        <v>93</v>
      </c>
      <c r="S17" s="48">
        <v>21</v>
      </c>
      <c r="T17" s="48">
        <v>39.9</v>
      </c>
      <c r="U17" s="50" t="s">
        <v>1</v>
      </c>
      <c r="V17" s="47">
        <v>17</v>
      </c>
      <c r="W17" s="48">
        <v>59</v>
      </c>
      <c r="X17" s="48">
        <v>48.9</v>
      </c>
      <c r="Y17" s="50" t="s">
        <v>2</v>
      </c>
      <c r="Z17" s="47">
        <v>93</v>
      </c>
      <c r="AA17" s="48">
        <v>16</v>
      </c>
      <c r="AB17" s="48">
        <v>34.799999999999997</v>
      </c>
      <c r="AC17" s="50" t="s">
        <v>1</v>
      </c>
    </row>
    <row r="18" spans="2:29">
      <c r="B18" s="185"/>
      <c r="C18" s="186"/>
      <c r="D18" s="187"/>
      <c r="E18" s="188"/>
      <c r="F18" s="189"/>
      <c r="G18" s="186"/>
      <c r="H18" s="190"/>
      <c r="I18" s="191"/>
      <c r="J18" s="190"/>
      <c r="K18" s="191"/>
      <c r="L18" s="75"/>
      <c r="M18" s="184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144">
        <v>5</v>
      </c>
      <c r="C19" s="145" t="s">
        <v>1291</v>
      </c>
      <c r="D19" s="84" t="s">
        <v>1290</v>
      </c>
      <c r="E19" s="81" t="s">
        <v>1226</v>
      </c>
      <c r="F19" s="146"/>
      <c r="G19" s="145"/>
      <c r="H19" s="147">
        <v>22</v>
      </c>
      <c r="I19" s="148">
        <f>SUM(F19:H19)</f>
        <v>22</v>
      </c>
      <c r="J19" s="147"/>
      <c r="K19" s="148">
        <f>SUM(I19:J19)</f>
        <v>22</v>
      </c>
      <c r="L19" s="74" t="s">
        <v>1289</v>
      </c>
      <c r="M19" s="82" t="s">
        <v>738</v>
      </c>
      <c r="N19" s="47">
        <v>18</v>
      </c>
      <c r="O19" s="48">
        <v>17</v>
      </c>
      <c r="P19" s="48">
        <v>33.36</v>
      </c>
      <c r="Q19" s="50" t="s">
        <v>2</v>
      </c>
      <c r="R19" s="47">
        <v>93</v>
      </c>
      <c r="S19" s="48">
        <v>52</v>
      </c>
      <c r="T19" s="48">
        <v>18.66</v>
      </c>
      <c r="U19" s="50" t="s">
        <v>1</v>
      </c>
      <c r="V19" s="47">
        <v>18</v>
      </c>
      <c r="W19" s="48">
        <v>12</v>
      </c>
      <c r="X19" s="48">
        <v>18.3</v>
      </c>
      <c r="Y19" s="50" t="s">
        <v>2</v>
      </c>
      <c r="Z19" s="47">
        <v>94</v>
      </c>
      <c r="AA19" s="48">
        <v>7</v>
      </c>
      <c r="AB19" s="48">
        <v>38.159999999999997</v>
      </c>
      <c r="AC19" s="50" t="s">
        <v>1</v>
      </c>
    </row>
    <row r="20" spans="2:29">
      <c r="B20" s="185"/>
      <c r="C20" s="186"/>
      <c r="D20" s="187"/>
      <c r="E20" s="188"/>
      <c r="F20" s="189"/>
      <c r="G20" s="186"/>
      <c r="H20" s="190"/>
      <c r="I20" s="191"/>
      <c r="J20" s="190"/>
      <c r="K20" s="191"/>
      <c r="L20" s="75"/>
      <c r="M20" s="184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70.5" customHeight="1">
      <c r="B21" s="144">
        <v>6</v>
      </c>
      <c r="C21" s="145" t="s">
        <v>1288</v>
      </c>
      <c r="D21" s="84" t="s">
        <v>1721</v>
      </c>
      <c r="E21" s="81" t="s">
        <v>1226</v>
      </c>
      <c r="F21" s="146"/>
      <c r="G21" s="145"/>
      <c r="H21" s="147">
        <v>64.099999999999994</v>
      </c>
      <c r="I21" s="148">
        <f>SUM(F21:H21)</f>
        <v>64.099999999999994</v>
      </c>
      <c r="J21" s="147"/>
      <c r="K21" s="148">
        <f>SUM(I21:J21)</f>
        <v>64.099999999999994</v>
      </c>
      <c r="L21" s="74" t="s">
        <v>1287</v>
      </c>
      <c r="M21" s="82" t="s">
        <v>738</v>
      </c>
      <c r="N21" s="47">
        <v>18</v>
      </c>
      <c r="O21" s="48">
        <v>5</v>
      </c>
      <c r="P21" s="48">
        <v>35.64</v>
      </c>
      <c r="Q21" s="50" t="s">
        <v>2</v>
      </c>
      <c r="R21" s="47">
        <v>93</v>
      </c>
      <c r="S21" s="48">
        <v>53</v>
      </c>
      <c r="T21" s="48">
        <v>16.8</v>
      </c>
      <c r="U21" s="50" t="s">
        <v>1</v>
      </c>
      <c r="V21" s="47">
        <v>18</v>
      </c>
      <c r="W21" s="48">
        <v>24</v>
      </c>
      <c r="X21" s="48">
        <v>29.05</v>
      </c>
      <c r="Y21" s="50" t="s">
        <v>2</v>
      </c>
      <c r="Z21" s="47">
        <v>93</v>
      </c>
      <c r="AA21" s="48">
        <v>31</v>
      </c>
      <c r="AB21" s="48">
        <v>25.45</v>
      </c>
      <c r="AC21" s="50" t="s">
        <v>1</v>
      </c>
    </row>
    <row r="22" spans="2:29">
      <c r="B22" s="185"/>
      <c r="C22" s="186"/>
      <c r="D22" s="187"/>
      <c r="E22" s="188"/>
      <c r="F22" s="189"/>
      <c r="G22" s="186"/>
      <c r="H22" s="190"/>
      <c r="I22" s="191"/>
      <c r="J22" s="190"/>
      <c r="K22" s="191"/>
      <c r="L22" s="75"/>
      <c r="M22" s="184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144">
        <v>7</v>
      </c>
      <c r="C23" s="145" t="s">
        <v>1286</v>
      </c>
      <c r="D23" s="84" t="s">
        <v>1285</v>
      </c>
      <c r="E23" s="81" t="s">
        <v>1226</v>
      </c>
      <c r="F23" s="146"/>
      <c r="G23" s="145"/>
      <c r="H23" s="147">
        <v>14</v>
      </c>
      <c r="I23" s="148">
        <f>SUM(F23:H23)</f>
        <v>14</v>
      </c>
      <c r="J23" s="147">
        <v>7.6</v>
      </c>
      <c r="K23" s="148">
        <f>SUM(I23:J23)</f>
        <v>21.6</v>
      </c>
      <c r="L23" s="74" t="s">
        <v>1284</v>
      </c>
      <c r="M23" s="82" t="s">
        <v>10</v>
      </c>
      <c r="N23" s="47">
        <v>18</v>
      </c>
      <c r="O23" s="48">
        <v>12</v>
      </c>
      <c r="P23" s="48">
        <v>24.06</v>
      </c>
      <c r="Q23" s="50" t="s">
        <v>2</v>
      </c>
      <c r="R23" s="47">
        <v>93</v>
      </c>
      <c r="S23" s="48">
        <v>34</v>
      </c>
      <c r="T23" s="48">
        <v>12.66</v>
      </c>
      <c r="U23" s="50" t="s">
        <v>1</v>
      </c>
      <c r="V23" s="47">
        <v>18</v>
      </c>
      <c r="W23" s="48">
        <v>20</v>
      </c>
      <c r="X23" s="48">
        <v>23.52</v>
      </c>
      <c r="Y23" s="50" t="s">
        <v>2</v>
      </c>
      <c r="Z23" s="47">
        <v>93</v>
      </c>
      <c r="AA23" s="48">
        <v>32</v>
      </c>
      <c r="AB23" s="48">
        <v>37.68</v>
      </c>
      <c r="AC23" s="50" t="s">
        <v>1</v>
      </c>
    </row>
    <row r="24" spans="2:29">
      <c r="B24" s="185"/>
      <c r="C24" s="186"/>
      <c r="D24" s="187"/>
      <c r="E24" s="188"/>
      <c r="F24" s="189"/>
      <c r="G24" s="186"/>
      <c r="H24" s="190"/>
      <c r="I24" s="191"/>
      <c r="J24" s="190"/>
      <c r="K24" s="191"/>
      <c r="L24" s="75"/>
      <c r="M24" s="184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54">
      <c r="B25" s="144">
        <v>8</v>
      </c>
      <c r="C25" s="145" t="s">
        <v>1283</v>
      </c>
      <c r="D25" s="84" t="s">
        <v>1282</v>
      </c>
      <c r="E25" s="81" t="s">
        <v>1226</v>
      </c>
      <c r="F25" s="146"/>
      <c r="G25" s="145"/>
      <c r="H25" s="147">
        <v>12</v>
      </c>
      <c r="I25" s="148">
        <f>SUM(F25:H25)</f>
        <v>12</v>
      </c>
      <c r="J25" s="147"/>
      <c r="K25" s="148">
        <f>SUM(I25:J25)</f>
        <v>12</v>
      </c>
      <c r="L25" s="74" t="s">
        <v>1281</v>
      </c>
      <c r="M25" s="82" t="s">
        <v>738</v>
      </c>
      <c r="N25" s="47">
        <v>18</v>
      </c>
      <c r="O25" s="48">
        <v>16</v>
      </c>
      <c r="P25" s="48">
        <v>5.89</v>
      </c>
      <c r="Q25" s="50" t="s">
        <v>2</v>
      </c>
      <c r="R25" s="47">
        <v>93</v>
      </c>
      <c r="S25" s="48">
        <v>29</v>
      </c>
      <c r="T25" s="48">
        <v>35.64</v>
      </c>
      <c r="U25" s="50" t="s">
        <v>1</v>
      </c>
      <c r="V25" s="47">
        <v>18</v>
      </c>
      <c r="W25" s="48">
        <v>20</v>
      </c>
      <c r="X25" s="48">
        <v>23.22</v>
      </c>
      <c r="Y25" s="50" t="s">
        <v>2</v>
      </c>
      <c r="Z25" s="47">
        <v>93</v>
      </c>
      <c r="AA25" s="48">
        <v>32</v>
      </c>
      <c r="AB25" s="48">
        <v>34.35</v>
      </c>
      <c r="AC25" s="50" t="s">
        <v>1</v>
      </c>
    </row>
    <row r="26" spans="2:29">
      <c r="B26" s="185"/>
      <c r="C26" s="186"/>
      <c r="D26" s="187"/>
      <c r="E26" s="188"/>
      <c r="F26" s="189"/>
      <c r="G26" s="186"/>
      <c r="H26" s="190"/>
      <c r="I26" s="191"/>
      <c r="J26" s="190"/>
      <c r="K26" s="191"/>
      <c r="L26" s="75"/>
      <c r="M26" s="184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144">
        <v>9</v>
      </c>
      <c r="C27" s="145" t="s">
        <v>1280</v>
      </c>
      <c r="D27" s="84" t="s">
        <v>1279</v>
      </c>
      <c r="E27" s="81" t="s">
        <v>1226</v>
      </c>
      <c r="F27" s="146"/>
      <c r="G27" s="145"/>
      <c r="H27" s="147">
        <v>4.2</v>
      </c>
      <c r="I27" s="148">
        <f>SUM(F27:H27)</f>
        <v>4.2</v>
      </c>
      <c r="J27" s="147">
        <v>1.8</v>
      </c>
      <c r="K27" s="148">
        <f>SUM(I27:J27)</f>
        <v>6</v>
      </c>
      <c r="L27" s="74" t="s">
        <v>1278</v>
      </c>
      <c r="M27" s="82" t="s">
        <v>10</v>
      </c>
      <c r="N27" s="47">
        <v>18</v>
      </c>
      <c r="O27" s="48">
        <v>15</v>
      </c>
      <c r="P27" s="48">
        <v>39.68</v>
      </c>
      <c r="Q27" s="50" t="s">
        <v>2</v>
      </c>
      <c r="R27" s="47">
        <v>93</v>
      </c>
      <c r="S27" s="48">
        <v>33</v>
      </c>
      <c r="T27" s="48">
        <v>21.34</v>
      </c>
      <c r="U27" s="50" t="s">
        <v>1</v>
      </c>
      <c r="V27" s="47">
        <v>18</v>
      </c>
      <c r="W27" s="48">
        <v>17</v>
      </c>
      <c r="X27" s="48">
        <v>43.48</v>
      </c>
      <c r="Y27" s="50" t="s">
        <v>2</v>
      </c>
      <c r="Z27" s="47">
        <v>93</v>
      </c>
      <c r="AA27" s="48">
        <v>31</v>
      </c>
      <c r="AB27" s="48">
        <v>43.51</v>
      </c>
      <c r="AC27" s="50" t="s">
        <v>1</v>
      </c>
    </row>
    <row r="28" spans="2:29">
      <c r="B28" s="185"/>
      <c r="C28" s="186"/>
      <c r="D28" s="187"/>
      <c r="E28" s="188"/>
      <c r="F28" s="189"/>
      <c r="G28" s="186"/>
      <c r="H28" s="190"/>
      <c r="I28" s="191"/>
      <c r="J28" s="190"/>
      <c r="K28" s="191"/>
      <c r="L28" s="75"/>
      <c r="M28" s="184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144">
        <v>10</v>
      </c>
      <c r="C29" s="145" t="s">
        <v>1277</v>
      </c>
      <c r="D29" s="84" t="s">
        <v>1276</v>
      </c>
      <c r="E29" s="81" t="s">
        <v>1226</v>
      </c>
      <c r="F29" s="146"/>
      <c r="G29" s="145"/>
      <c r="H29" s="147">
        <v>23</v>
      </c>
      <c r="I29" s="148">
        <f>SUM(F29:H29)</f>
        <v>23</v>
      </c>
      <c r="J29" s="147"/>
      <c r="K29" s="148">
        <f>SUM(I29:J29)</f>
        <v>23</v>
      </c>
      <c r="L29" s="74" t="s">
        <v>1275</v>
      </c>
      <c r="M29" s="82" t="s">
        <v>738</v>
      </c>
      <c r="N29" s="47">
        <v>18</v>
      </c>
      <c r="O29" s="48">
        <v>10</v>
      </c>
      <c r="P29" s="48">
        <v>48.59</v>
      </c>
      <c r="Q29" s="50" t="s">
        <v>2</v>
      </c>
      <c r="R29" s="47">
        <v>93</v>
      </c>
      <c r="S29" s="48">
        <v>34</v>
      </c>
      <c r="T29" s="48">
        <v>13.34</v>
      </c>
      <c r="U29" s="50" t="s">
        <v>1</v>
      </c>
      <c r="V29" s="47">
        <v>18</v>
      </c>
      <c r="W29" s="48">
        <v>16</v>
      </c>
      <c r="X29" s="48">
        <v>17.309999999999999</v>
      </c>
      <c r="Y29" s="50" t="s">
        <v>2</v>
      </c>
      <c r="Z29" s="47">
        <v>93</v>
      </c>
      <c r="AA29" s="48">
        <v>39</v>
      </c>
      <c r="AB29" s="48">
        <v>11.3</v>
      </c>
      <c r="AC29" s="50" t="s">
        <v>1</v>
      </c>
    </row>
    <row r="30" spans="2:29">
      <c r="B30" s="185"/>
      <c r="C30" s="186"/>
      <c r="D30" s="187"/>
      <c r="E30" s="188"/>
      <c r="F30" s="189"/>
      <c r="G30" s="186"/>
      <c r="H30" s="190"/>
      <c r="I30" s="191"/>
      <c r="J30" s="190"/>
      <c r="K30" s="191"/>
      <c r="L30" s="75"/>
      <c r="M30" s="184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144">
        <v>11</v>
      </c>
      <c r="C31" s="145" t="s">
        <v>1274</v>
      </c>
      <c r="D31" s="84" t="s">
        <v>1273</v>
      </c>
      <c r="E31" s="81" t="s">
        <v>1226</v>
      </c>
      <c r="F31" s="146"/>
      <c r="G31" s="145"/>
      <c r="H31" s="147">
        <v>1.3</v>
      </c>
      <c r="I31" s="148">
        <f>SUM(F31:H31)</f>
        <v>1.3</v>
      </c>
      <c r="J31" s="147">
        <v>0.3</v>
      </c>
      <c r="K31" s="148">
        <f>SUM(I31:J31)</f>
        <v>1.6</v>
      </c>
      <c r="L31" s="74" t="s">
        <v>1272</v>
      </c>
      <c r="M31" s="82" t="s">
        <v>10</v>
      </c>
      <c r="N31" s="47">
        <v>18</v>
      </c>
      <c r="O31" s="48">
        <v>20</v>
      </c>
      <c r="P31" s="48">
        <v>23.52</v>
      </c>
      <c r="Q31" s="50" t="s">
        <v>2</v>
      </c>
      <c r="R31" s="47">
        <v>93</v>
      </c>
      <c r="S31" s="48">
        <v>32</v>
      </c>
      <c r="T31" s="48">
        <v>37.68</v>
      </c>
      <c r="U31" s="50" t="s">
        <v>1</v>
      </c>
      <c r="V31" s="47">
        <v>18</v>
      </c>
      <c r="W31" s="48">
        <v>21</v>
      </c>
      <c r="X31" s="48">
        <v>7.75</v>
      </c>
      <c r="Y31" s="50" t="s">
        <v>2</v>
      </c>
      <c r="Z31" s="47">
        <v>93</v>
      </c>
      <c r="AA31" s="48">
        <v>32</v>
      </c>
      <c r="AB31" s="48">
        <v>48.04</v>
      </c>
      <c r="AC31" s="50" t="s">
        <v>1</v>
      </c>
    </row>
    <row r="32" spans="2:29">
      <c r="B32" s="185"/>
      <c r="C32" s="186"/>
      <c r="D32" s="187"/>
      <c r="E32" s="188"/>
      <c r="F32" s="189"/>
      <c r="G32" s="186"/>
      <c r="H32" s="190"/>
      <c r="I32" s="191"/>
      <c r="J32" s="190"/>
      <c r="K32" s="191"/>
      <c r="L32" s="75"/>
      <c r="M32" s="184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52.5" customHeight="1">
      <c r="B33" s="144">
        <v>12</v>
      </c>
      <c r="C33" s="145" t="s">
        <v>1271</v>
      </c>
      <c r="D33" s="84" t="s">
        <v>1270</v>
      </c>
      <c r="E33" s="81" t="s">
        <v>1226</v>
      </c>
      <c r="F33" s="146"/>
      <c r="G33" s="145"/>
      <c r="H33" s="147">
        <v>4.0999999999999996</v>
      </c>
      <c r="I33" s="148">
        <f>SUM(F33:H33)</f>
        <v>4.0999999999999996</v>
      </c>
      <c r="J33" s="147"/>
      <c r="K33" s="148">
        <f>SUM(I33:J33)</f>
        <v>4.0999999999999996</v>
      </c>
      <c r="L33" s="74" t="s">
        <v>1269</v>
      </c>
      <c r="M33" s="82" t="s">
        <v>738</v>
      </c>
      <c r="N33" s="47">
        <v>18</v>
      </c>
      <c r="O33" s="48">
        <v>15</v>
      </c>
      <c r="P33" s="48">
        <v>26.64</v>
      </c>
      <c r="Q33" s="50" t="s">
        <v>2</v>
      </c>
      <c r="R33" s="47">
        <v>93</v>
      </c>
      <c r="S33" s="48">
        <v>33</v>
      </c>
      <c r="T33" s="48">
        <v>12.36</v>
      </c>
      <c r="U33" s="50" t="s">
        <v>1</v>
      </c>
      <c r="V33" s="47">
        <v>18</v>
      </c>
      <c r="W33" s="48">
        <v>15</v>
      </c>
      <c r="X33" s="48">
        <v>38.700000000000003</v>
      </c>
      <c r="Y33" s="50" t="s">
        <v>2</v>
      </c>
      <c r="Z33" s="47">
        <v>93</v>
      </c>
      <c r="AA33" s="48">
        <v>31</v>
      </c>
      <c r="AB33" s="48">
        <v>8.25</v>
      </c>
      <c r="AC33" s="50" t="s">
        <v>1</v>
      </c>
    </row>
    <row r="34" spans="2:29">
      <c r="B34" s="185"/>
      <c r="C34" s="186"/>
      <c r="D34" s="187"/>
      <c r="E34" s="188"/>
      <c r="F34" s="189"/>
      <c r="G34" s="186"/>
      <c r="H34" s="190"/>
      <c r="I34" s="191"/>
      <c r="J34" s="190"/>
      <c r="K34" s="191"/>
      <c r="L34" s="75"/>
      <c r="M34" s="184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144">
        <v>13</v>
      </c>
      <c r="C35" s="145" t="s">
        <v>1268</v>
      </c>
      <c r="D35" s="84" t="s">
        <v>1267</v>
      </c>
      <c r="E35" s="81" t="s">
        <v>1226</v>
      </c>
      <c r="F35" s="146"/>
      <c r="G35" s="145"/>
      <c r="H35" s="147">
        <v>5.7</v>
      </c>
      <c r="I35" s="148">
        <v>5.7</v>
      </c>
      <c r="J35" s="147"/>
      <c r="K35" s="148">
        <f>SUM(I35:J35)</f>
        <v>5.7</v>
      </c>
      <c r="L35" s="74" t="s">
        <v>1266</v>
      </c>
      <c r="M35" s="82" t="s">
        <v>738</v>
      </c>
      <c r="N35" s="47">
        <v>18</v>
      </c>
      <c r="O35" s="48">
        <v>16</v>
      </c>
      <c r="P35" s="48">
        <v>5.89</v>
      </c>
      <c r="Q35" s="50" t="s">
        <v>2</v>
      </c>
      <c r="R35" s="47">
        <v>93</v>
      </c>
      <c r="S35" s="48">
        <v>29</v>
      </c>
      <c r="T35" s="48">
        <v>35.64</v>
      </c>
      <c r="U35" s="50" t="s">
        <v>1</v>
      </c>
      <c r="V35" s="47">
        <v>18</v>
      </c>
      <c r="W35" s="48">
        <v>16</v>
      </c>
      <c r="X35" s="48">
        <v>43.55</v>
      </c>
      <c r="Y35" s="50" t="s">
        <v>2</v>
      </c>
      <c r="Z35" s="47">
        <v>93</v>
      </c>
      <c r="AA35" s="48">
        <v>31</v>
      </c>
      <c r="AB35" s="48">
        <v>6.11</v>
      </c>
      <c r="AC35" s="50" t="s">
        <v>1</v>
      </c>
    </row>
    <row r="36" spans="2:29">
      <c r="B36" s="192"/>
      <c r="C36" s="188"/>
      <c r="D36" s="87"/>
      <c r="E36" s="188"/>
      <c r="F36" s="193"/>
      <c r="G36" s="191"/>
      <c r="H36" s="193"/>
      <c r="I36" s="191"/>
      <c r="J36" s="193"/>
      <c r="K36" s="191"/>
      <c r="L36" s="75"/>
      <c r="M36" s="184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144">
        <v>14</v>
      </c>
      <c r="C37" s="145" t="s">
        <v>1265</v>
      </c>
      <c r="D37" s="84" t="s">
        <v>1264</v>
      </c>
      <c r="E37" s="81" t="s">
        <v>1226</v>
      </c>
      <c r="F37" s="149"/>
      <c r="G37" s="148"/>
      <c r="H37" s="147">
        <v>0.4</v>
      </c>
      <c r="I37" s="148">
        <f>SUM(F37:H37)</f>
        <v>0.4</v>
      </c>
      <c r="J37" s="147">
        <v>3.2</v>
      </c>
      <c r="K37" s="148">
        <f>SUM(I37:J37)</f>
        <v>3.6</v>
      </c>
      <c r="L37" s="74" t="s">
        <v>1263</v>
      </c>
      <c r="M37" s="82" t="s">
        <v>10</v>
      </c>
      <c r="N37" s="47">
        <v>18</v>
      </c>
      <c r="O37" s="48">
        <v>16</v>
      </c>
      <c r="P37" s="48">
        <v>43.96</v>
      </c>
      <c r="Q37" s="50" t="s">
        <v>2</v>
      </c>
      <c r="R37" s="47">
        <v>93</v>
      </c>
      <c r="S37" s="48">
        <v>33</v>
      </c>
      <c r="T37" s="48">
        <v>19.420000000000002</v>
      </c>
      <c r="U37" s="50" t="s">
        <v>1</v>
      </c>
      <c r="V37" s="47">
        <v>18</v>
      </c>
      <c r="W37" s="48">
        <v>18</v>
      </c>
      <c r="X37" s="48">
        <v>28.62</v>
      </c>
      <c r="Y37" s="50" t="s">
        <v>2</v>
      </c>
      <c r="Z37" s="47">
        <v>93</v>
      </c>
      <c r="AA37" s="48">
        <v>33</v>
      </c>
      <c r="AB37" s="48">
        <v>1.74</v>
      </c>
      <c r="AC37" s="50" t="s">
        <v>1</v>
      </c>
    </row>
    <row r="38" spans="2:29">
      <c r="B38" s="185"/>
      <c r="C38" s="186"/>
      <c r="D38" s="187"/>
      <c r="E38" s="188"/>
      <c r="F38" s="193"/>
      <c r="G38" s="191"/>
      <c r="H38" s="190"/>
      <c r="I38" s="191"/>
      <c r="J38" s="190"/>
      <c r="K38" s="191"/>
      <c r="L38" s="75"/>
      <c r="M38" s="184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144">
        <v>15</v>
      </c>
      <c r="C39" s="145" t="s">
        <v>1262</v>
      </c>
      <c r="D39" s="84" t="s">
        <v>1261</v>
      </c>
      <c r="E39" s="81" t="s">
        <v>1226</v>
      </c>
      <c r="F39" s="149"/>
      <c r="G39" s="148"/>
      <c r="H39" s="147">
        <v>7.1</v>
      </c>
      <c r="I39" s="148">
        <v>7.1</v>
      </c>
      <c r="J39" s="147"/>
      <c r="K39" s="148">
        <f>SUM(I39:J39)</f>
        <v>7.1</v>
      </c>
      <c r="L39" s="74" t="s">
        <v>1260</v>
      </c>
      <c r="M39" s="82" t="s">
        <v>738</v>
      </c>
      <c r="N39" s="47">
        <v>18</v>
      </c>
      <c r="O39" s="48">
        <v>15</v>
      </c>
      <c r="P39" s="48">
        <v>15.96</v>
      </c>
      <c r="Q39" s="50" t="s">
        <v>2</v>
      </c>
      <c r="R39" s="47">
        <v>93</v>
      </c>
      <c r="S39" s="48">
        <v>37</v>
      </c>
      <c r="T39" s="48">
        <v>6.6</v>
      </c>
      <c r="U39" s="50" t="s">
        <v>1</v>
      </c>
      <c r="V39" s="47">
        <v>18</v>
      </c>
      <c r="W39" s="48">
        <v>15</v>
      </c>
      <c r="X39" s="48">
        <v>11.34</v>
      </c>
      <c r="Y39" s="50" t="s">
        <v>2</v>
      </c>
      <c r="Z39" s="47">
        <v>93</v>
      </c>
      <c r="AA39" s="48">
        <v>33</v>
      </c>
      <c r="AB39" s="48">
        <v>23.94</v>
      </c>
      <c r="AC39" s="50" t="s">
        <v>1</v>
      </c>
    </row>
    <row r="40" spans="2:29">
      <c r="B40" s="185"/>
      <c r="C40" s="186"/>
      <c r="D40" s="187"/>
      <c r="E40" s="188"/>
      <c r="F40" s="193"/>
      <c r="G40" s="191"/>
      <c r="H40" s="190"/>
      <c r="I40" s="191"/>
      <c r="J40" s="190"/>
      <c r="K40" s="191"/>
      <c r="L40" s="75"/>
      <c r="M40" s="184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54.75" customHeight="1">
      <c r="B41" s="144">
        <v>16</v>
      </c>
      <c r="C41" s="145" t="s">
        <v>1259</v>
      </c>
      <c r="D41" s="84" t="s">
        <v>1258</v>
      </c>
      <c r="E41" s="81" t="s">
        <v>1226</v>
      </c>
      <c r="F41" s="149"/>
      <c r="G41" s="148"/>
      <c r="H41" s="147">
        <v>0.4</v>
      </c>
      <c r="I41" s="148">
        <f>SUM(F41:H41)</f>
        <v>0.4</v>
      </c>
      <c r="J41" s="147">
        <v>5.6</v>
      </c>
      <c r="K41" s="148">
        <f>SUM(I41:J41)</f>
        <v>6</v>
      </c>
      <c r="L41" s="74" t="s">
        <v>1257</v>
      </c>
      <c r="M41" s="82" t="s">
        <v>10</v>
      </c>
      <c r="N41" s="47">
        <v>18</v>
      </c>
      <c r="O41" s="48">
        <v>15</v>
      </c>
      <c r="P41" s="48">
        <v>58.9</v>
      </c>
      <c r="Q41" s="50" t="s">
        <v>2</v>
      </c>
      <c r="R41" s="47">
        <v>93</v>
      </c>
      <c r="S41" s="48">
        <v>39</v>
      </c>
      <c r="T41" s="48">
        <v>15.95</v>
      </c>
      <c r="U41" s="50" t="s">
        <v>1</v>
      </c>
      <c r="V41" s="47">
        <v>18</v>
      </c>
      <c r="W41" s="48">
        <v>17</v>
      </c>
      <c r="X41" s="48">
        <v>44.66</v>
      </c>
      <c r="Y41" s="50" t="s">
        <v>2</v>
      </c>
      <c r="Z41" s="47">
        <v>93</v>
      </c>
      <c r="AA41" s="48">
        <v>41</v>
      </c>
      <c r="AB41" s="48">
        <v>55.35</v>
      </c>
      <c r="AC41" s="50" t="s">
        <v>1</v>
      </c>
    </row>
    <row r="42" spans="2:29">
      <c r="B42" s="185"/>
      <c r="C42" s="186"/>
      <c r="D42" s="187"/>
      <c r="E42" s="188"/>
      <c r="F42" s="193"/>
      <c r="G42" s="191"/>
      <c r="H42" s="190"/>
      <c r="I42" s="191"/>
      <c r="J42" s="190"/>
      <c r="K42" s="191"/>
      <c r="L42" s="75"/>
      <c r="M42" s="184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144">
        <v>17</v>
      </c>
      <c r="C43" s="145" t="s">
        <v>1256</v>
      </c>
      <c r="D43" s="84" t="s">
        <v>1255</v>
      </c>
      <c r="E43" s="81" t="s">
        <v>1226</v>
      </c>
      <c r="F43" s="149"/>
      <c r="G43" s="148"/>
      <c r="H43" s="147">
        <v>4.4000000000000004</v>
      </c>
      <c r="I43" s="148">
        <f>SUM(F43:H43)</f>
        <v>4.4000000000000004</v>
      </c>
      <c r="J43" s="147"/>
      <c r="K43" s="148">
        <f>SUM(I43:J43)</f>
        <v>4.4000000000000004</v>
      </c>
      <c r="L43" s="74" t="s">
        <v>793</v>
      </c>
      <c r="M43" s="82" t="s">
        <v>738</v>
      </c>
      <c r="N43" s="47">
        <v>17</v>
      </c>
      <c r="O43" s="48">
        <v>59</v>
      </c>
      <c r="P43" s="48">
        <v>55.38</v>
      </c>
      <c r="Q43" s="50" t="s">
        <v>2</v>
      </c>
      <c r="R43" s="47">
        <v>93</v>
      </c>
      <c r="S43" s="48">
        <v>25</v>
      </c>
      <c r="T43" s="48">
        <v>53.22</v>
      </c>
      <c r="U43" s="50" t="s">
        <v>1</v>
      </c>
      <c r="V43" s="47">
        <v>18</v>
      </c>
      <c r="W43" s="48">
        <v>1</v>
      </c>
      <c r="X43" s="48">
        <v>55.32</v>
      </c>
      <c r="Y43" s="50" t="s">
        <v>2</v>
      </c>
      <c r="Z43" s="47">
        <v>93</v>
      </c>
      <c r="AA43" s="48">
        <v>24</v>
      </c>
      <c r="AB43" s="48">
        <v>56.04</v>
      </c>
      <c r="AC43" s="50" t="s">
        <v>1</v>
      </c>
    </row>
    <row r="44" spans="2:29">
      <c r="B44" s="185"/>
      <c r="C44" s="186"/>
      <c r="D44" s="187"/>
      <c r="E44" s="188"/>
      <c r="F44" s="193"/>
      <c r="G44" s="191"/>
      <c r="H44" s="190"/>
      <c r="I44" s="191"/>
      <c r="J44" s="190"/>
      <c r="K44" s="191"/>
      <c r="L44" s="75"/>
      <c r="M44" s="184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144">
        <v>18</v>
      </c>
      <c r="C45" s="145" t="s">
        <v>1254</v>
      </c>
      <c r="D45" s="84" t="s">
        <v>1253</v>
      </c>
      <c r="E45" s="81" t="s">
        <v>1226</v>
      </c>
      <c r="F45" s="149"/>
      <c r="G45" s="148"/>
      <c r="H45" s="147">
        <v>6.8</v>
      </c>
      <c r="I45" s="148">
        <f>SUM(F45:H45)</f>
        <v>6.8</v>
      </c>
      <c r="J45" s="147"/>
      <c r="K45" s="148">
        <f>SUM(I45:J45)</f>
        <v>6.8</v>
      </c>
      <c r="L45" s="74" t="s">
        <v>1252</v>
      </c>
      <c r="M45" s="82" t="s">
        <v>738</v>
      </c>
      <c r="N45" s="47">
        <v>17</v>
      </c>
      <c r="O45" s="48">
        <v>59</v>
      </c>
      <c r="P45" s="48">
        <v>56.7</v>
      </c>
      <c r="Q45" s="50" t="s">
        <v>2</v>
      </c>
      <c r="R45" s="47">
        <v>93</v>
      </c>
      <c r="S45" s="48">
        <v>22</v>
      </c>
      <c r="T45" s="48">
        <v>6.96</v>
      </c>
      <c r="U45" s="50" t="s">
        <v>1</v>
      </c>
      <c r="V45" s="47">
        <v>18</v>
      </c>
      <c r="W45" s="48">
        <v>2</v>
      </c>
      <c r="X45" s="48">
        <v>8.4</v>
      </c>
      <c r="Y45" s="50" t="s">
        <v>2</v>
      </c>
      <c r="Z45" s="47">
        <v>93</v>
      </c>
      <c r="AA45" s="48">
        <v>19</v>
      </c>
      <c r="AB45" s="48">
        <v>42.24</v>
      </c>
      <c r="AC45" s="50" t="s">
        <v>1</v>
      </c>
    </row>
    <row r="46" spans="2:29">
      <c r="B46" s="185"/>
      <c r="C46" s="186"/>
      <c r="D46" s="187"/>
      <c r="E46" s="188"/>
      <c r="F46" s="193"/>
      <c r="G46" s="191"/>
      <c r="H46" s="190"/>
      <c r="I46" s="191"/>
      <c r="J46" s="190"/>
      <c r="K46" s="191"/>
      <c r="L46" s="75"/>
      <c r="M46" s="184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55.5" customHeight="1">
      <c r="B47" s="144">
        <v>19</v>
      </c>
      <c r="C47" s="145" t="s">
        <v>1251</v>
      </c>
      <c r="D47" s="84" t="s">
        <v>1250</v>
      </c>
      <c r="E47" s="81" t="s">
        <v>1226</v>
      </c>
      <c r="F47" s="149"/>
      <c r="G47" s="148"/>
      <c r="H47" s="147"/>
      <c r="I47" s="148"/>
      <c r="J47" s="147">
        <v>1.1000000000000001</v>
      </c>
      <c r="K47" s="148">
        <f>SUM(I47:J47)</f>
        <v>1.1000000000000001</v>
      </c>
      <c r="L47" s="74" t="s">
        <v>1249</v>
      </c>
      <c r="M47" s="82" t="s">
        <v>5</v>
      </c>
      <c r="N47" s="47">
        <v>18</v>
      </c>
      <c r="O47" s="48">
        <v>11</v>
      </c>
      <c r="P47" s="48">
        <v>54.35</v>
      </c>
      <c r="Q47" s="50" t="s">
        <v>2</v>
      </c>
      <c r="R47" s="47">
        <v>93</v>
      </c>
      <c r="S47" s="48">
        <v>26</v>
      </c>
      <c r="T47" s="48">
        <v>46.72</v>
      </c>
      <c r="U47" s="50" t="s">
        <v>1</v>
      </c>
      <c r="V47" s="47">
        <v>18</v>
      </c>
      <c r="W47" s="48">
        <v>11</v>
      </c>
      <c r="X47" s="48">
        <v>35.25</v>
      </c>
      <c r="Y47" s="50" t="s">
        <v>2</v>
      </c>
      <c r="Z47" s="47">
        <v>93</v>
      </c>
      <c r="AA47" s="48">
        <v>26</v>
      </c>
      <c r="AB47" s="48">
        <v>30.22</v>
      </c>
      <c r="AC47" s="50" t="s">
        <v>1</v>
      </c>
    </row>
    <row r="48" spans="2:29">
      <c r="B48" s="185"/>
      <c r="C48" s="186"/>
      <c r="D48" s="187"/>
      <c r="E48" s="188"/>
      <c r="F48" s="193"/>
      <c r="G48" s="191"/>
      <c r="H48" s="190"/>
      <c r="I48" s="191"/>
      <c r="J48" s="190"/>
      <c r="K48" s="191"/>
      <c r="L48" s="75"/>
      <c r="M48" s="184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144">
        <v>20</v>
      </c>
      <c r="C49" s="145" t="s">
        <v>1248</v>
      </c>
      <c r="D49" s="84" t="s">
        <v>1247</v>
      </c>
      <c r="E49" s="81" t="s">
        <v>1226</v>
      </c>
      <c r="F49" s="149"/>
      <c r="G49" s="148"/>
      <c r="H49" s="147">
        <v>1.2</v>
      </c>
      <c r="I49" s="148">
        <f>SUM(F49:H49)</f>
        <v>1.2</v>
      </c>
      <c r="J49" s="147"/>
      <c r="K49" s="148">
        <f>SUM(I49:J49)</f>
        <v>1.2</v>
      </c>
      <c r="L49" s="74" t="s">
        <v>1246</v>
      </c>
      <c r="M49" s="82" t="s">
        <v>738</v>
      </c>
      <c r="N49" s="47">
        <v>18</v>
      </c>
      <c r="O49" s="48">
        <v>14</v>
      </c>
      <c r="P49" s="48">
        <v>46.8</v>
      </c>
      <c r="Q49" s="50" t="s">
        <v>2</v>
      </c>
      <c r="R49" s="47">
        <v>93</v>
      </c>
      <c r="S49" s="48">
        <v>28</v>
      </c>
      <c r="T49" s="48">
        <v>12.36</v>
      </c>
      <c r="U49" s="50" t="s">
        <v>1</v>
      </c>
      <c r="V49" s="47">
        <v>18</v>
      </c>
      <c r="W49" s="48">
        <v>14</v>
      </c>
      <c r="X49" s="48">
        <v>25.53</v>
      </c>
      <c r="Y49" s="50" t="s">
        <v>2</v>
      </c>
      <c r="Z49" s="47">
        <v>93</v>
      </c>
      <c r="AA49" s="48">
        <v>28</v>
      </c>
      <c r="AB49" s="48">
        <v>45.7</v>
      </c>
      <c r="AC49" s="50" t="s">
        <v>1</v>
      </c>
    </row>
    <row r="50" spans="2:29">
      <c r="B50" s="185"/>
      <c r="C50" s="186"/>
      <c r="D50" s="187"/>
      <c r="E50" s="188"/>
      <c r="F50" s="193"/>
      <c r="G50" s="191"/>
      <c r="H50" s="190"/>
      <c r="I50" s="191"/>
      <c r="J50" s="190"/>
      <c r="K50" s="191"/>
      <c r="L50" s="75"/>
      <c r="M50" s="184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144">
        <v>21</v>
      </c>
      <c r="C51" s="145" t="s">
        <v>1245</v>
      </c>
      <c r="D51" s="84" t="s">
        <v>1244</v>
      </c>
      <c r="E51" s="81" t="s">
        <v>1226</v>
      </c>
      <c r="F51" s="149"/>
      <c r="G51" s="148"/>
      <c r="H51" s="147">
        <v>2.8</v>
      </c>
      <c r="I51" s="148">
        <f>SUM(F51:H51)</f>
        <v>2.8</v>
      </c>
      <c r="J51" s="147"/>
      <c r="K51" s="148">
        <f>SUM(I51:J51)</f>
        <v>2.8</v>
      </c>
      <c r="L51" s="74" t="s">
        <v>1243</v>
      </c>
      <c r="M51" s="82" t="s">
        <v>738</v>
      </c>
      <c r="N51" s="47">
        <v>18</v>
      </c>
      <c r="O51" s="48">
        <v>17</v>
      </c>
      <c r="P51" s="48">
        <v>51.96</v>
      </c>
      <c r="Q51" s="50" t="s">
        <v>2</v>
      </c>
      <c r="R51" s="47">
        <v>93</v>
      </c>
      <c r="S51" s="48">
        <v>28</v>
      </c>
      <c r="T51" s="48">
        <v>0.9</v>
      </c>
      <c r="U51" s="50" t="s">
        <v>1</v>
      </c>
      <c r="V51" s="47">
        <v>18</v>
      </c>
      <c r="W51" s="48">
        <v>19</v>
      </c>
      <c r="X51" s="48">
        <v>11.76</v>
      </c>
      <c r="Y51" s="50" t="s">
        <v>2</v>
      </c>
      <c r="Z51" s="47">
        <v>93</v>
      </c>
      <c r="AA51" s="48">
        <v>28</v>
      </c>
      <c r="AB51" s="48">
        <v>32.76</v>
      </c>
      <c r="AC51" s="50" t="s">
        <v>1</v>
      </c>
    </row>
    <row r="52" spans="2:29">
      <c r="B52" s="185"/>
      <c r="C52" s="186"/>
      <c r="D52" s="187"/>
      <c r="E52" s="188"/>
      <c r="F52" s="193"/>
      <c r="G52" s="191"/>
      <c r="H52" s="190"/>
      <c r="I52" s="191"/>
      <c r="J52" s="190"/>
      <c r="K52" s="191"/>
      <c r="L52" s="75"/>
      <c r="M52" s="184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56.25" customHeight="1">
      <c r="B53" s="144">
        <v>22</v>
      </c>
      <c r="C53" s="145" t="s">
        <v>1242</v>
      </c>
      <c r="D53" s="84" t="s">
        <v>1241</v>
      </c>
      <c r="E53" s="81" t="s">
        <v>1226</v>
      </c>
      <c r="F53" s="149"/>
      <c r="G53" s="148"/>
      <c r="H53" s="147">
        <v>5.8</v>
      </c>
      <c r="I53" s="148">
        <f>SUM(F53:H53)</f>
        <v>5.8</v>
      </c>
      <c r="J53" s="147"/>
      <c r="K53" s="148">
        <f>SUM(I53:J53)</f>
        <v>5.8</v>
      </c>
      <c r="L53" s="74" t="s">
        <v>962</v>
      </c>
      <c r="M53" s="82" t="s">
        <v>738</v>
      </c>
      <c r="N53" s="47">
        <v>18</v>
      </c>
      <c r="O53" s="48">
        <v>13</v>
      </c>
      <c r="P53" s="48">
        <v>59.48</v>
      </c>
      <c r="Q53" s="50" t="s">
        <v>2</v>
      </c>
      <c r="R53" s="47">
        <v>93</v>
      </c>
      <c r="S53" s="48">
        <v>28</v>
      </c>
      <c r="T53" s="48">
        <v>9.9499999999999993</v>
      </c>
      <c r="U53" s="50" t="s">
        <v>1</v>
      </c>
      <c r="V53" s="47">
        <v>18</v>
      </c>
      <c r="W53" s="48">
        <v>16</v>
      </c>
      <c r="X53" s="48">
        <v>5.7</v>
      </c>
      <c r="Y53" s="50" t="s">
        <v>2</v>
      </c>
      <c r="Z53" s="47">
        <v>93</v>
      </c>
      <c r="AA53" s="48">
        <v>29</v>
      </c>
      <c r="AB53" s="48">
        <v>34.86</v>
      </c>
      <c r="AC53" s="50" t="s">
        <v>1</v>
      </c>
    </row>
    <row r="54" spans="2:29">
      <c r="B54" s="185"/>
      <c r="C54" s="186"/>
      <c r="D54" s="187"/>
      <c r="E54" s="188"/>
      <c r="F54" s="193"/>
      <c r="G54" s="191"/>
      <c r="H54" s="190"/>
      <c r="I54" s="191"/>
      <c r="J54" s="190"/>
      <c r="K54" s="191"/>
      <c r="L54" s="75"/>
      <c r="M54" s="184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46.5" customHeight="1">
      <c r="B55" s="144">
        <v>23</v>
      </c>
      <c r="C55" s="145" t="s">
        <v>1240</v>
      </c>
      <c r="D55" s="84" t="s">
        <v>1239</v>
      </c>
      <c r="E55" s="81" t="s">
        <v>1226</v>
      </c>
      <c r="F55" s="149"/>
      <c r="G55" s="148"/>
      <c r="H55" s="147">
        <v>2</v>
      </c>
      <c r="I55" s="148">
        <f>SUM(F55:H55)</f>
        <v>2</v>
      </c>
      <c r="J55" s="147"/>
      <c r="K55" s="148">
        <f>SUM(I55:J55)</f>
        <v>2</v>
      </c>
      <c r="L55" s="74" t="s">
        <v>1238</v>
      </c>
      <c r="M55" s="82" t="s">
        <v>738</v>
      </c>
      <c r="N55" s="47">
        <v>18</v>
      </c>
      <c r="O55" s="48">
        <v>14</v>
      </c>
      <c r="P55" s="48">
        <v>23.04</v>
      </c>
      <c r="Q55" s="50" t="s">
        <v>2</v>
      </c>
      <c r="R55" s="47">
        <v>93</v>
      </c>
      <c r="S55" s="48">
        <v>28</v>
      </c>
      <c r="T55" s="48">
        <v>43.08</v>
      </c>
      <c r="U55" s="50" t="s">
        <v>1</v>
      </c>
      <c r="V55" s="47">
        <v>18</v>
      </c>
      <c r="W55" s="48">
        <v>14</v>
      </c>
      <c r="X55" s="48">
        <v>46.5</v>
      </c>
      <c r="Y55" s="50" t="s">
        <v>2</v>
      </c>
      <c r="Z55" s="47">
        <v>93</v>
      </c>
      <c r="AA55" s="48">
        <v>29</v>
      </c>
      <c r="AB55" s="48">
        <v>32.340000000000003</v>
      </c>
      <c r="AC55" s="50" t="s">
        <v>1</v>
      </c>
    </row>
    <row r="56" spans="2:29" ht="18.75" thickBot="1">
      <c r="B56" s="194"/>
      <c r="C56" s="195"/>
      <c r="D56" s="196"/>
      <c r="E56" s="197"/>
      <c r="F56" s="198"/>
      <c r="G56" s="199"/>
      <c r="H56" s="200"/>
      <c r="I56" s="199"/>
      <c r="J56" s="200"/>
      <c r="K56" s="199"/>
      <c r="L56" s="76"/>
      <c r="M56" s="184"/>
      <c r="N56" s="51"/>
      <c r="O56" s="52"/>
      <c r="P56" s="52"/>
      <c r="Q56" s="53"/>
      <c r="R56" s="51"/>
      <c r="S56" s="52"/>
      <c r="T56" s="52"/>
      <c r="U56" s="53"/>
      <c r="V56" s="51"/>
      <c r="W56" s="52"/>
      <c r="X56" s="52"/>
      <c r="Y56" s="53"/>
      <c r="Z56" s="51"/>
      <c r="AA56" s="52"/>
      <c r="AB56" s="52"/>
      <c r="AC56" s="53"/>
    </row>
    <row r="57" spans="2:29" ht="36">
      <c r="B57" s="144">
        <v>24</v>
      </c>
      <c r="C57" s="145" t="s">
        <v>1236</v>
      </c>
      <c r="D57" s="84" t="s">
        <v>1231</v>
      </c>
      <c r="E57" s="81" t="s">
        <v>1226</v>
      </c>
      <c r="F57" s="201"/>
      <c r="G57" s="202"/>
      <c r="H57" s="147">
        <v>9.3000000000000007</v>
      </c>
      <c r="I57" s="148">
        <v>9.3000000000000007</v>
      </c>
      <c r="J57" s="147">
        <v>0.3</v>
      </c>
      <c r="K57" s="148">
        <f>SUM(I57:J57)</f>
        <v>9.6000000000000014</v>
      </c>
      <c r="L57" s="74" t="s">
        <v>1237</v>
      </c>
      <c r="M57" s="82" t="s">
        <v>10</v>
      </c>
      <c r="N57" s="47">
        <v>18</v>
      </c>
      <c r="O57" s="48">
        <v>9</v>
      </c>
      <c r="P57" s="48">
        <v>17.600000000000001</v>
      </c>
      <c r="Q57" s="50" t="s">
        <v>2</v>
      </c>
      <c r="R57" s="47">
        <v>93</v>
      </c>
      <c r="S57" s="48">
        <v>44</v>
      </c>
      <c r="T57" s="48">
        <v>44.4</v>
      </c>
      <c r="U57" s="50" t="s">
        <v>1</v>
      </c>
      <c r="V57" s="47">
        <v>18</v>
      </c>
      <c r="W57" s="48">
        <v>13</v>
      </c>
      <c r="X57" s="48">
        <v>9.18</v>
      </c>
      <c r="Y57" s="50" t="s">
        <v>2</v>
      </c>
      <c r="Z57" s="47">
        <v>93</v>
      </c>
      <c r="AA57" s="48">
        <v>42</v>
      </c>
      <c r="AB57" s="48">
        <v>49.32</v>
      </c>
      <c r="AC57" s="50" t="s">
        <v>1</v>
      </c>
    </row>
    <row r="58" spans="2:29">
      <c r="B58" s="185"/>
      <c r="C58" s="186"/>
      <c r="D58" s="187"/>
      <c r="E58" s="188"/>
      <c r="F58" s="203"/>
      <c r="G58" s="204"/>
      <c r="H58" s="190"/>
      <c r="I58" s="191"/>
      <c r="J58" s="190"/>
      <c r="K58" s="191"/>
      <c r="L58" s="75"/>
      <c r="M58" s="184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6">
      <c r="B59" s="144">
        <v>25</v>
      </c>
      <c r="C59" s="145" t="s">
        <v>1502</v>
      </c>
      <c r="D59" s="84" t="s">
        <v>1235</v>
      </c>
      <c r="E59" s="81" t="s">
        <v>1226</v>
      </c>
      <c r="F59" s="201"/>
      <c r="G59" s="202"/>
      <c r="H59" s="147">
        <v>1.2</v>
      </c>
      <c r="I59" s="148">
        <f>SUM(F59:H59)</f>
        <v>1.2</v>
      </c>
      <c r="J59" s="147"/>
      <c r="K59" s="148">
        <f>SUM(I59:J59)</f>
        <v>1.2</v>
      </c>
      <c r="L59" s="74" t="s">
        <v>1234</v>
      </c>
      <c r="M59" s="82" t="s">
        <v>738</v>
      </c>
      <c r="N59" s="47">
        <v>17</v>
      </c>
      <c r="O59" s="48">
        <v>57</v>
      </c>
      <c r="P59" s="48">
        <v>27</v>
      </c>
      <c r="Q59" s="50" t="s">
        <v>2</v>
      </c>
      <c r="R59" s="47">
        <v>93</v>
      </c>
      <c r="S59" s="48">
        <v>19</v>
      </c>
      <c r="T59" s="48">
        <v>53.7</v>
      </c>
      <c r="U59" s="50" t="s">
        <v>1</v>
      </c>
      <c r="V59" s="47">
        <v>17</v>
      </c>
      <c r="W59" s="48">
        <v>58</v>
      </c>
      <c r="X59" s="48">
        <v>2.7</v>
      </c>
      <c r="Y59" s="50" t="s">
        <v>2</v>
      </c>
      <c r="Z59" s="47">
        <v>93</v>
      </c>
      <c r="AA59" s="48">
        <v>19</v>
      </c>
      <c r="AB59" s="48">
        <v>37.380000000000003</v>
      </c>
      <c r="AC59" s="50" t="s">
        <v>1</v>
      </c>
    </row>
    <row r="60" spans="2:29">
      <c r="B60" s="185"/>
      <c r="C60" s="186"/>
      <c r="D60" s="187"/>
      <c r="E60" s="188"/>
      <c r="F60" s="203"/>
      <c r="G60" s="204"/>
      <c r="H60" s="190"/>
      <c r="I60" s="191"/>
      <c r="J60" s="190"/>
      <c r="K60" s="191"/>
      <c r="L60" s="75"/>
      <c r="M60" s="184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6">
      <c r="B61" s="144">
        <v>26</v>
      </c>
      <c r="C61" s="145" t="s">
        <v>1233</v>
      </c>
      <c r="D61" s="84" t="s">
        <v>1232</v>
      </c>
      <c r="E61" s="81" t="s">
        <v>1226</v>
      </c>
      <c r="F61" s="201"/>
      <c r="G61" s="202"/>
      <c r="H61" s="147">
        <v>1.8</v>
      </c>
      <c r="I61" s="148">
        <f>SUM(F61:H61)</f>
        <v>1.8</v>
      </c>
      <c r="J61" s="147">
        <v>7.2</v>
      </c>
      <c r="K61" s="148">
        <f>SUM(I61:J61)</f>
        <v>9</v>
      </c>
      <c r="L61" s="74" t="s">
        <v>1231</v>
      </c>
      <c r="M61" s="82" t="s">
        <v>10</v>
      </c>
      <c r="N61" s="47">
        <v>18</v>
      </c>
      <c r="O61" s="48">
        <v>9</v>
      </c>
      <c r="P61" s="48">
        <v>17.600000000000001</v>
      </c>
      <c r="Q61" s="50" t="s">
        <v>2</v>
      </c>
      <c r="R61" s="47">
        <v>93</v>
      </c>
      <c r="S61" s="48">
        <v>44</v>
      </c>
      <c r="T61" s="48">
        <v>44.4</v>
      </c>
      <c r="U61" s="50" t="s">
        <v>1</v>
      </c>
      <c r="V61" s="47">
        <v>18</v>
      </c>
      <c r="W61" s="48">
        <v>13</v>
      </c>
      <c r="X61" s="48">
        <v>18.239999999999998</v>
      </c>
      <c r="Y61" s="50" t="s">
        <v>2</v>
      </c>
      <c r="Z61" s="47">
        <v>93</v>
      </c>
      <c r="AA61" s="48">
        <v>47</v>
      </c>
      <c r="AB61" s="48">
        <v>5.7</v>
      </c>
      <c r="AC61" s="50" t="s">
        <v>1</v>
      </c>
    </row>
    <row r="62" spans="2:29">
      <c r="B62" s="185"/>
      <c r="C62" s="186"/>
      <c r="D62" s="187"/>
      <c r="E62" s="188"/>
      <c r="F62" s="205"/>
      <c r="G62" s="205"/>
      <c r="H62" s="206"/>
      <c r="I62" s="207"/>
      <c r="J62" s="190"/>
      <c r="K62" s="191"/>
      <c r="L62" s="75"/>
      <c r="M62" s="184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36">
      <c r="B63" s="144">
        <v>27</v>
      </c>
      <c r="C63" s="145" t="s">
        <v>1230</v>
      </c>
      <c r="D63" s="84" t="s">
        <v>1229</v>
      </c>
      <c r="E63" s="81" t="s">
        <v>1226</v>
      </c>
      <c r="F63" s="208"/>
      <c r="G63" s="208"/>
      <c r="H63" s="209">
        <v>1</v>
      </c>
      <c r="I63" s="210">
        <f>SUM(F63:H63)</f>
        <v>1</v>
      </c>
      <c r="J63" s="146"/>
      <c r="K63" s="148">
        <f>SUM(I63:J63)</f>
        <v>1</v>
      </c>
      <c r="L63" s="74" t="s">
        <v>1228</v>
      </c>
      <c r="M63" s="82" t="s">
        <v>738</v>
      </c>
      <c r="N63" s="47">
        <v>18</v>
      </c>
      <c r="O63" s="48">
        <v>5</v>
      </c>
      <c r="P63" s="48">
        <v>1.62</v>
      </c>
      <c r="Q63" s="50" t="s">
        <v>2</v>
      </c>
      <c r="R63" s="47">
        <v>93</v>
      </c>
      <c r="S63" s="48">
        <v>20</v>
      </c>
      <c r="T63" s="48">
        <v>45.78</v>
      </c>
      <c r="U63" s="50" t="s">
        <v>1</v>
      </c>
      <c r="V63" s="47">
        <v>18</v>
      </c>
      <c r="W63" s="48">
        <v>5</v>
      </c>
      <c r="X63" s="48">
        <v>22.32</v>
      </c>
      <c r="Y63" s="50" t="s">
        <v>2</v>
      </c>
      <c r="Z63" s="47">
        <v>93</v>
      </c>
      <c r="AA63" s="48">
        <v>21</v>
      </c>
      <c r="AB63" s="48">
        <v>12.96</v>
      </c>
      <c r="AC63" s="50" t="s">
        <v>1</v>
      </c>
    </row>
    <row r="64" spans="2:29">
      <c r="B64" s="185"/>
      <c r="C64" s="186"/>
      <c r="D64" s="211"/>
      <c r="E64" s="212"/>
      <c r="F64" s="205"/>
      <c r="G64" s="205"/>
      <c r="H64" s="207"/>
      <c r="I64" s="207"/>
      <c r="J64" s="207"/>
      <c r="K64" s="207"/>
      <c r="L64" s="211"/>
      <c r="M64" s="184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44"/>
    </row>
    <row r="65" spans="1:29" s="168" customFormat="1" ht="54">
      <c r="B65" s="163">
        <v>28</v>
      </c>
      <c r="C65" s="164" t="s">
        <v>1367</v>
      </c>
      <c r="D65" s="169" t="s">
        <v>1475</v>
      </c>
      <c r="E65" s="165" t="s">
        <v>1226</v>
      </c>
      <c r="F65" s="166"/>
      <c r="G65" s="166"/>
      <c r="H65" s="167">
        <v>13</v>
      </c>
      <c r="I65" s="167">
        <v>13</v>
      </c>
      <c r="J65" s="167">
        <v>6</v>
      </c>
      <c r="K65" s="167">
        <v>19</v>
      </c>
      <c r="L65" s="172" t="s">
        <v>1504</v>
      </c>
      <c r="M65" s="82" t="s">
        <v>10</v>
      </c>
      <c r="N65" s="151">
        <v>17</v>
      </c>
      <c r="O65" s="151">
        <v>59</v>
      </c>
      <c r="P65" s="151">
        <v>57.08</v>
      </c>
      <c r="Q65" s="151" t="s">
        <v>2</v>
      </c>
      <c r="R65" s="151">
        <v>93</v>
      </c>
      <c r="S65" s="151">
        <v>26</v>
      </c>
      <c r="T65" s="151">
        <v>15.61</v>
      </c>
      <c r="U65" s="151" t="s">
        <v>1</v>
      </c>
      <c r="V65" s="151">
        <v>18</v>
      </c>
      <c r="W65" s="151">
        <v>10</v>
      </c>
      <c r="X65" s="151">
        <v>6.85</v>
      </c>
      <c r="Y65" s="151" t="s">
        <v>2</v>
      </c>
      <c r="Z65" s="151">
        <v>93</v>
      </c>
      <c r="AA65" s="151">
        <v>26</v>
      </c>
      <c r="AB65" s="151">
        <v>16.14</v>
      </c>
      <c r="AC65" s="152" t="s">
        <v>1</v>
      </c>
    </row>
    <row r="66" spans="1:29" s="159" customFormat="1">
      <c r="B66" s="153"/>
      <c r="C66" s="154"/>
      <c r="D66" s="155"/>
      <c r="E66" s="213"/>
      <c r="F66" s="156"/>
      <c r="G66" s="156"/>
      <c r="H66" s="157"/>
      <c r="I66" s="157"/>
      <c r="J66" s="157"/>
      <c r="K66" s="157"/>
      <c r="L66" s="158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1"/>
    </row>
    <row r="67" spans="1:29" s="168" customFormat="1" ht="36">
      <c r="B67" s="163">
        <v>29</v>
      </c>
      <c r="C67" s="164" t="s">
        <v>1368</v>
      </c>
      <c r="D67" s="169" t="s">
        <v>1337</v>
      </c>
      <c r="E67" s="165" t="s">
        <v>1226</v>
      </c>
      <c r="F67" s="166"/>
      <c r="G67" s="166"/>
      <c r="H67" s="167">
        <v>3</v>
      </c>
      <c r="I67" s="167">
        <v>3</v>
      </c>
      <c r="J67" s="167"/>
      <c r="K67" s="167">
        <v>3</v>
      </c>
      <c r="L67" s="172" t="s">
        <v>617</v>
      </c>
      <c r="M67" s="82" t="s">
        <v>738</v>
      </c>
      <c r="N67" s="151">
        <v>17</v>
      </c>
      <c r="O67" s="151">
        <v>59</v>
      </c>
      <c r="P67" s="151">
        <v>55.64</v>
      </c>
      <c r="Q67" s="151" t="s">
        <v>2</v>
      </c>
      <c r="R67" s="151">
        <v>93</v>
      </c>
      <c r="S67" s="151">
        <v>26</v>
      </c>
      <c r="T67" s="151">
        <v>50.31</v>
      </c>
      <c r="U67" s="151" t="s">
        <v>1</v>
      </c>
      <c r="V67" s="151">
        <v>17</v>
      </c>
      <c r="W67" s="151">
        <v>58</v>
      </c>
      <c r="X67" s="162">
        <v>35.6</v>
      </c>
      <c r="Y67" s="151" t="s">
        <v>2</v>
      </c>
      <c r="Z67" s="151">
        <v>93</v>
      </c>
      <c r="AA67" s="151">
        <v>26</v>
      </c>
      <c r="AB67" s="151">
        <v>50.14</v>
      </c>
      <c r="AC67" s="152" t="s">
        <v>1</v>
      </c>
    </row>
    <row r="68" spans="1:29" s="159" customFormat="1">
      <c r="B68" s="153"/>
      <c r="C68" s="154"/>
      <c r="D68" s="155"/>
      <c r="E68" s="213"/>
      <c r="F68" s="156"/>
      <c r="G68" s="156"/>
      <c r="H68" s="157"/>
      <c r="I68" s="157"/>
      <c r="J68" s="157"/>
      <c r="K68" s="157"/>
      <c r="L68" s="158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1"/>
    </row>
    <row r="69" spans="1:29" s="168" customFormat="1" ht="36">
      <c r="B69" s="163">
        <v>30</v>
      </c>
      <c r="C69" s="164" t="s">
        <v>1369</v>
      </c>
      <c r="D69" s="171" t="s">
        <v>1338</v>
      </c>
      <c r="E69" s="165" t="s">
        <v>1226</v>
      </c>
      <c r="F69" s="166"/>
      <c r="G69" s="166"/>
      <c r="H69" s="167"/>
      <c r="I69" s="167"/>
      <c r="J69" s="167">
        <v>3</v>
      </c>
      <c r="K69" s="167">
        <v>3</v>
      </c>
      <c r="L69" s="172" t="s">
        <v>617</v>
      </c>
      <c r="M69" s="82" t="s">
        <v>5</v>
      </c>
      <c r="N69" s="151">
        <v>17</v>
      </c>
      <c r="O69" s="151">
        <v>59</v>
      </c>
      <c r="P69" s="151">
        <v>55.52</v>
      </c>
      <c r="Q69" s="151" t="s">
        <v>2</v>
      </c>
      <c r="R69" s="151">
        <v>93</v>
      </c>
      <c r="S69" s="151">
        <v>27</v>
      </c>
      <c r="T69" s="151">
        <v>30.63</v>
      </c>
      <c r="U69" s="151" t="s">
        <v>1</v>
      </c>
      <c r="V69" s="151">
        <v>17</v>
      </c>
      <c r="W69" s="151">
        <v>58</v>
      </c>
      <c r="X69" s="151">
        <v>18.059999999999999</v>
      </c>
      <c r="Y69" s="151" t="s">
        <v>2</v>
      </c>
      <c r="Z69" s="151">
        <v>93</v>
      </c>
      <c r="AA69" s="151">
        <v>26</v>
      </c>
      <c r="AB69" s="151">
        <v>50.53</v>
      </c>
      <c r="AC69" s="152" t="s">
        <v>1</v>
      </c>
    </row>
    <row r="70" spans="1:29" s="159" customFormat="1">
      <c r="B70" s="153"/>
      <c r="C70" s="154"/>
      <c r="D70" s="155"/>
      <c r="E70" s="213"/>
      <c r="F70" s="156"/>
      <c r="G70" s="156"/>
      <c r="H70" s="157"/>
      <c r="I70" s="157"/>
      <c r="J70" s="157"/>
      <c r="K70" s="157"/>
      <c r="L70" s="158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1"/>
    </row>
    <row r="71" spans="1:29" s="168" customFormat="1" ht="36">
      <c r="B71" s="163">
        <v>31</v>
      </c>
      <c r="C71" s="164" t="s">
        <v>1370</v>
      </c>
      <c r="D71" s="169" t="s">
        <v>1339</v>
      </c>
      <c r="E71" s="165" t="s">
        <v>1226</v>
      </c>
      <c r="F71" s="166"/>
      <c r="G71" s="166"/>
      <c r="H71" s="167">
        <v>13</v>
      </c>
      <c r="I71" s="167">
        <v>13</v>
      </c>
      <c r="J71" s="167">
        <v>10</v>
      </c>
      <c r="K71" s="167">
        <v>23</v>
      </c>
      <c r="L71" s="172" t="s">
        <v>617</v>
      </c>
      <c r="M71" s="82" t="s">
        <v>10</v>
      </c>
      <c r="N71" s="151">
        <v>17</v>
      </c>
      <c r="O71" s="151">
        <v>59</v>
      </c>
      <c r="P71" s="151">
        <v>57</v>
      </c>
      <c r="Q71" s="151" t="s">
        <v>2</v>
      </c>
      <c r="R71" s="151">
        <v>93</v>
      </c>
      <c r="S71" s="151">
        <v>28</v>
      </c>
      <c r="T71" s="151">
        <v>0.76</v>
      </c>
      <c r="U71" s="151" t="s">
        <v>1</v>
      </c>
      <c r="V71" s="151">
        <v>18</v>
      </c>
      <c r="W71" s="151">
        <v>11</v>
      </c>
      <c r="X71" s="151">
        <v>32.03</v>
      </c>
      <c r="Y71" s="151" t="s">
        <v>2</v>
      </c>
      <c r="Z71" s="151">
        <v>93</v>
      </c>
      <c r="AA71" s="151">
        <v>27</v>
      </c>
      <c r="AB71" s="162">
        <v>58.5</v>
      </c>
      <c r="AC71" s="152" t="s">
        <v>1</v>
      </c>
    </row>
    <row r="72" spans="1:29" s="159" customFormat="1">
      <c r="B72" s="153"/>
      <c r="C72" s="154"/>
      <c r="D72" s="155"/>
      <c r="E72" s="213"/>
      <c r="F72" s="156"/>
      <c r="G72" s="156"/>
      <c r="H72" s="157"/>
      <c r="I72" s="157"/>
      <c r="J72" s="157"/>
      <c r="K72" s="157"/>
      <c r="L72" s="158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1"/>
    </row>
    <row r="73" spans="1:29" s="168" customFormat="1" ht="36">
      <c r="B73" s="163">
        <v>32</v>
      </c>
      <c r="C73" s="164" t="s">
        <v>1371</v>
      </c>
      <c r="D73" s="169" t="s">
        <v>1340</v>
      </c>
      <c r="E73" s="165" t="s">
        <v>1226</v>
      </c>
      <c r="F73" s="166"/>
      <c r="G73" s="166"/>
      <c r="H73" s="167"/>
      <c r="I73" s="167"/>
      <c r="J73" s="167">
        <v>4</v>
      </c>
      <c r="K73" s="167">
        <v>4</v>
      </c>
      <c r="L73" s="172" t="s">
        <v>1508</v>
      </c>
      <c r="M73" s="82" t="s">
        <v>5</v>
      </c>
      <c r="N73" s="151">
        <v>18</v>
      </c>
      <c r="O73" s="151">
        <v>10</v>
      </c>
      <c r="P73" s="151">
        <v>15.97</v>
      </c>
      <c r="Q73" s="151" t="s">
        <v>2</v>
      </c>
      <c r="R73" s="151">
        <v>93</v>
      </c>
      <c r="S73" s="151">
        <v>28</v>
      </c>
      <c r="T73" s="151">
        <v>32.840000000000003</v>
      </c>
      <c r="U73" s="151" t="s">
        <v>1</v>
      </c>
      <c r="V73" s="151">
        <v>18</v>
      </c>
      <c r="W73" s="151">
        <v>11</v>
      </c>
      <c r="X73" s="151">
        <v>58.07</v>
      </c>
      <c r="Y73" s="151" t="s">
        <v>2</v>
      </c>
      <c r="Z73" s="151">
        <v>93</v>
      </c>
      <c r="AA73" s="151">
        <v>28</v>
      </c>
      <c r="AB73" s="151">
        <v>32.31</v>
      </c>
      <c r="AC73" s="152" t="s">
        <v>1</v>
      </c>
    </row>
    <row r="74" spans="1:29" s="159" customFormat="1">
      <c r="B74" s="153"/>
      <c r="C74" s="154"/>
      <c r="D74" s="155"/>
      <c r="E74" s="213"/>
      <c r="F74" s="156"/>
      <c r="G74" s="156"/>
      <c r="H74" s="157"/>
      <c r="I74" s="157"/>
      <c r="J74" s="157"/>
      <c r="K74" s="157"/>
      <c r="L74" s="158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1"/>
    </row>
    <row r="75" spans="1:29" s="168" customFormat="1" ht="54">
      <c r="A75" s="214"/>
      <c r="B75" s="163">
        <v>33</v>
      </c>
      <c r="C75" s="164" t="s">
        <v>1372</v>
      </c>
      <c r="D75" s="169" t="s">
        <v>1341</v>
      </c>
      <c r="E75" s="165" t="s">
        <v>1226</v>
      </c>
      <c r="F75" s="166"/>
      <c r="G75" s="166"/>
      <c r="H75" s="167"/>
      <c r="I75" s="167"/>
      <c r="J75" s="167">
        <v>20</v>
      </c>
      <c r="K75" s="167">
        <v>20</v>
      </c>
      <c r="L75" s="172" t="s">
        <v>1505</v>
      </c>
      <c r="M75" s="82" t="s">
        <v>5</v>
      </c>
      <c r="N75" s="151">
        <v>17</v>
      </c>
      <c r="O75" s="151">
        <v>59</v>
      </c>
      <c r="P75" s="151">
        <v>56.87</v>
      </c>
      <c r="Q75" s="151" t="s">
        <v>2</v>
      </c>
      <c r="R75" s="151">
        <v>93</v>
      </c>
      <c r="S75" s="151">
        <v>29</v>
      </c>
      <c r="T75" s="151">
        <v>5.66</v>
      </c>
      <c r="U75" s="151" t="s">
        <v>1</v>
      </c>
      <c r="V75" s="151">
        <v>18</v>
      </c>
      <c r="W75" s="151">
        <v>12</v>
      </c>
      <c r="X75" s="151">
        <v>10.29</v>
      </c>
      <c r="Y75" s="151" t="s">
        <v>2</v>
      </c>
      <c r="Z75" s="151">
        <v>93</v>
      </c>
      <c r="AA75" s="151">
        <v>29</v>
      </c>
      <c r="AB75" s="151">
        <v>7.19</v>
      </c>
      <c r="AC75" s="152" t="s">
        <v>1</v>
      </c>
    </row>
    <row r="76" spans="1:29" s="159" customFormat="1">
      <c r="B76" s="153"/>
      <c r="C76" s="154"/>
      <c r="D76" s="155"/>
      <c r="E76" s="213"/>
      <c r="F76" s="156"/>
      <c r="G76" s="156"/>
      <c r="H76" s="157"/>
      <c r="I76" s="157"/>
      <c r="J76" s="157"/>
      <c r="K76" s="157"/>
      <c r="L76" s="158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1"/>
    </row>
    <row r="77" spans="1:29" s="168" customFormat="1" ht="54">
      <c r="B77" s="163">
        <v>34</v>
      </c>
      <c r="C77" s="164" t="s">
        <v>1373</v>
      </c>
      <c r="D77" s="169" t="s">
        <v>1342</v>
      </c>
      <c r="E77" s="165" t="s">
        <v>1226</v>
      </c>
      <c r="F77" s="166"/>
      <c r="G77" s="166"/>
      <c r="H77" s="167">
        <v>23</v>
      </c>
      <c r="I77" s="167">
        <v>23</v>
      </c>
      <c r="J77" s="167"/>
      <c r="K77" s="167">
        <v>23</v>
      </c>
      <c r="L77" s="172" t="s">
        <v>1506</v>
      </c>
      <c r="M77" s="82" t="s">
        <v>738</v>
      </c>
      <c r="N77" s="151">
        <v>17</v>
      </c>
      <c r="O77" s="151">
        <v>59</v>
      </c>
      <c r="P77" s="151">
        <v>56.84</v>
      </c>
      <c r="Q77" s="151" t="s">
        <v>2</v>
      </c>
      <c r="R77" s="151">
        <v>93</v>
      </c>
      <c r="S77" s="151">
        <v>29</v>
      </c>
      <c r="T77" s="151">
        <v>40.07</v>
      </c>
      <c r="U77" s="151" t="s">
        <v>1</v>
      </c>
      <c r="V77" s="151">
        <v>18</v>
      </c>
      <c r="W77" s="151">
        <v>12</v>
      </c>
      <c r="X77" s="162">
        <v>30.7</v>
      </c>
      <c r="Y77" s="151" t="s">
        <v>2</v>
      </c>
      <c r="Z77" s="151">
        <v>93</v>
      </c>
      <c r="AA77" s="151">
        <v>29</v>
      </c>
      <c r="AB77" s="151">
        <v>37.93</v>
      </c>
      <c r="AC77" s="152" t="s">
        <v>1</v>
      </c>
    </row>
    <row r="78" spans="1:29" s="159" customFormat="1">
      <c r="B78" s="153"/>
      <c r="C78" s="154"/>
      <c r="D78" s="155"/>
      <c r="E78" s="213"/>
      <c r="F78" s="156"/>
      <c r="G78" s="156"/>
      <c r="H78" s="157"/>
      <c r="I78" s="157"/>
      <c r="J78" s="157"/>
      <c r="K78" s="157"/>
      <c r="L78" s="158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1"/>
    </row>
    <row r="79" spans="1:29" s="168" customFormat="1" ht="54">
      <c r="B79" s="163">
        <v>35</v>
      </c>
      <c r="C79" s="164" t="s">
        <v>1374</v>
      </c>
      <c r="D79" s="169" t="s">
        <v>1477</v>
      </c>
      <c r="E79" s="165" t="s">
        <v>1226</v>
      </c>
      <c r="F79" s="166"/>
      <c r="G79" s="166"/>
      <c r="H79" s="167">
        <v>1.5</v>
      </c>
      <c r="I79" s="167">
        <v>1.5</v>
      </c>
      <c r="J79" s="167">
        <v>5</v>
      </c>
      <c r="K79" s="167">
        <v>6.5</v>
      </c>
      <c r="L79" s="172" t="s">
        <v>1509</v>
      </c>
      <c r="M79" s="82" t="s">
        <v>10</v>
      </c>
      <c r="N79" s="151">
        <v>18</v>
      </c>
      <c r="O79" s="170">
        <v>0</v>
      </c>
      <c r="P79" s="151">
        <v>47.52</v>
      </c>
      <c r="Q79" s="151" t="s">
        <v>2</v>
      </c>
      <c r="R79" s="151">
        <v>93</v>
      </c>
      <c r="S79" s="151">
        <v>30</v>
      </c>
      <c r="T79" s="151">
        <v>14.67</v>
      </c>
      <c r="U79" s="151" t="s">
        <v>1</v>
      </c>
      <c r="V79" s="151">
        <v>18</v>
      </c>
      <c r="W79" s="151">
        <v>7</v>
      </c>
      <c r="X79" s="151">
        <v>0.33</v>
      </c>
      <c r="Y79" s="151" t="s">
        <v>2</v>
      </c>
      <c r="Z79" s="151">
        <v>93</v>
      </c>
      <c r="AA79" s="151">
        <v>30</v>
      </c>
      <c r="AB79" s="151">
        <v>14.59</v>
      </c>
      <c r="AC79" s="152" t="s">
        <v>1</v>
      </c>
    </row>
    <row r="80" spans="1:29" s="159" customFormat="1">
      <c r="B80" s="153"/>
      <c r="C80" s="154"/>
      <c r="D80" s="155"/>
      <c r="E80" s="213"/>
      <c r="F80" s="156"/>
      <c r="G80" s="156"/>
      <c r="H80" s="157"/>
      <c r="I80" s="157"/>
      <c r="J80" s="157"/>
      <c r="K80" s="157"/>
      <c r="L80" s="158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1"/>
    </row>
    <row r="81" spans="2:29" s="168" customFormat="1" ht="36">
      <c r="B81" s="163">
        <v>36</v>
      </c>
      <c r="C81" s="164" t="s">
        <v>1375</v>
      </c>
      <c r="D81" s="171" t="s">
        <v>1476</v>
      </c>
      <c r="E81" s="215" t="s">
        <v>1226</v>
      </c>
      <c r="F81" s="166"/>
      <c r="G81" s="166"/>
      <c r="H81" s="167">
        <v>3</v>
      </c>
      <c r="I81" s="167">
        <v>3</v>
      </c>
      <c r="J81" s="167"/>
      <c r="K81" s="167">
        <v>3</v>
      </c>
      <c r="L81" s="172" t="s">
        <v>617</v>
      </c>
      <c r="M81" s="168" t="s">
        <v>738</v>
      </c>
      <c r="N81" s="151">
        <v>17</v>
      </c>
      <c r="O81" s="151">
        <v>59</v>
      </c>
      <c r="P81" s="151">
        <v>55.61</v>
      </c>
      <c r="Q81" s="151" t="s">
        <v>2</v>
      </c>
      <c r="R81" s="151">
        <v>93</v>
      </c>
      <c r="S81" s="151">
        <v>30</v>
      </c>
      <c r="T81" s="151">
        <v>14.48</v>
      </c>
      <c r="U81" s="151" t="s">
        <v>1</v>
      </c>
      <c r="V81" s="151">
        <v>17</v>
      </c>
      <c r="W81" s="151">
        <v>58</v>
      </c>
      <c r="X81" s="151">
        <v>20.02</v>
      </c>
      <c r="Y81" s="151" t="s">
        <v>2</v>
      </c>
      <c r="Z81" s="151">
        <v>93</v>
      </c>
      <c r="AA81" s="151">
        <v>30</v>
      </c>
      <c r="AB81" s="151">
        <v>14.21</v>
      </c>
      <c r="AC81" s="152" t="s">
        <v>1</v>
      </c>
    </row>
    <row r="82" spans="2:29" s="159" customFormat="1">
      <c r="B82" s="153"/>
      <c r="C82" s="154"/>
      <c r="D82" s="155"/>
      <c r="E82" s="213"/>
      <c r="F82" s="156"/>
      <c r="G82" s="156"/>
      <c r="H82" s="157"/>
      <c r="I82" s="157"/>
      <c r="J82" s="157"/>
      <c r="K82" s="157"/>
      <c r="L82" s="158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1"/>
    </row>
    <row r="83" spans="2:29" s="168" customFormat="1" ht="54">
      <c r="B83" s="163">
        <v>37</v>
      </c>
      <c r="C83" s="164" t="s">
        <v>1376</v>
      </c>
      <c r="D83" s="169" t="s">
        <v>1343</v>
      </c>
      <c r="E83" s="165" t="s">
        <v>1226</v>
      </c>
      <c r="F83" s="166"/>
      <c r="G83" s="166"/>
      <c r="H83" s="167"/>
      <c r="I83" s="167"/>
      <c r="J83" s="167">
        <v>19</v>
      </c>
      <c r="K83" s="167">
        <v>19</v>
      </c>
      <c r="L83" s="172" t="s">
        <v>1507</v>
      </c>
      <c r="M83" s="82" t="s">
        <v>5</v>
      </c>
      <c r="N83" s="151">
        <v>17</v>
      </c>
      <c r="O83" s="151">
        <v>59</v>
      </c>
      <c r="P83" s="151">
        <v>57.05</v>
      </c>
      <c r="Q83" s="151" t="s">
        <v>2</v>
      </c>
      <c r="R83" s="151">
        <v>93</v>
      </c>
      <c r="S83" s="151">
        <v>30</v>
      </c>
      <c r="T83" s="151">
        <v>48.21</v>
      </c>
      <c r="U83" s="151" t="s">
        <v>1</v>
      </c>
      <c r="V83" s="151">
        <v>18</v>
      </c>
      <c r="W83" s="151">
        <v>10</v>
      </c>
      <c r="X83" s="151">
        <v>48.69</v>
      </c>
      <c r="Y83" s="151" t="s">
        <v>2</v>
      </c>
      <c r="Z83" s="151">
        <v>93</v>
      </c>
      <c r="AA83" s="151">
        <v>30</v>
      </c>
      <c r="AB83" s="151">
        <v>48.68</v>
      </c>
      <c r="AC83" s="152" t="s">
        <v>1</v>
      </c>
    </row>
    <row r="84" spans="2:29" s="159" customFormat="1">
      <c r="B84" s="153"/>
      <c r="C84" s="154"/>
      <c r="D84" s="155"/>
      <c r="E84" s="213"/>
      <c r="F84" s="156"/>
      <c r="G84" s="156"/>
      <c r="H84" s="157"/>
      <c r="I84" s="157"/>
      <c r="J84" s="157"/>
      <c r="K84" s="157"/>
      <c r="L84" s="158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1"/>
    </row>
    <row r="85" spans="2:29" s="168" customFormat="1" ht="75" customHeight="1">
      <c r="B85" s="163">
        <v>38</v>
      </c>
      <c r="C85" s="164" t="s">
        <v>1478</v>
      </c>
      <c r="D85" s="169" t="s">
        <v>1503</v>
      </c>
      <c r="E85" s="165" t="s">
        <v>1226</v>
      </c>
      <c r="F85" s="166"/>
      <c r="G85" s="166"/>
      <c r="H85" s="167"/>
      <c r="I85" s="167"/>
      <c r="J85" s="167">
        <v>18.5</v>
      </c>
      <c r="K85" s="167">
        <v>18.5</v>
      </c>
      <c r="L85" s="172" t="s">
        <v>1510</v>
      </c>
      <c r="M85" s="82" t="s">
        <v>5</v>
      </c>
      <c r="N85" s="151">
        <v>17</v>
      </c>
      <c r="O85" s="151">
        <v>59</v>
      </c>
      <c r="P85" s="151">
        <v>56.87</v>
      </c>
      <c r="Q85" s="151" t="s">
        <v>2</v>
      </c>
      <c r="R85" s="151">
        <v>93</v>
      </c>
      <c r="S85" s="151">
        <v>31</v>
      </c>
      <c r="T85" s="151">
        <v>55.56</v>
      </c>
      <c r="U85" s="151" t="s">
        <v>1</v>
      </c>
      <c r="V85" s="151">
        <v>18</v>
      </c>
      <c r="W85" s="151">
        <v>12</v>
      </c>
      <c r="X85" s="151">
        <v>25.51</v>
      </c>
      <c r="Y85" s="151" t="s">
        <v>2</v>
      </c>
      <c r="Z85" s="151">
        <v>93</v>
      </c>
      <c r="AA85" s="151">
        <v>32</v>
      </c>
      <c r="AB85" s="151">
        <v>1.58</v>
      </c>
      <c r="AC85" s="152" t="s">
        <v>1</v>
      </c>
    </row>
    <row r="86" spans="2:29" s="159" customFormat="1">
      <c r="B86" s="153"/>
      <c r="C86" s="154"/>
      <c r="D86" s="155"/>
      <c r="E86" s="213"/>
      <c r="F86" s="156"/>
      <c r="G86" s="156"/>
      <c r="H86" s="157"/>
      <c r="I86" s="157"/>
      <c r="J86" s="157"/>
      <c r="K86" s="157"/>
      <c r="L86" s="158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1"/>
    </row>
    <row r="87" spans="2:29" s="168" customFormat="1" ht="54">
      <c r="B87" s="163">
        <v>39</v>
      </c>
      <c r="C87" s="164" t="s">
        <v>1377</v>
      </c>
      <c r="D87" s="171" t="s">
        <v>1479</v>
      </c>
      <c r="E87" s="215" t="s">
        <v>1226</v>
      </c>
      <c r="F87" s="166"/>
      <c r="G87" s="166"/>
      <c r="H87" s="167">
        <v>3</v>
      </c>
      <c r="I87" s="167">
        <v>3</v>
      </c>
      <c r="J87" s="167"/>
      <c r="K87" s="167">
        <v>3</v>
      </c>
      <c r="L87" s="172" t="s">
        <v>1511</v>
      </c>
      <c r="M87" s="168" t="s">
        <v>738</v>
      </c>
      <c r="N87" s="151">
        <v>17</v>
      </c>
      <c r="O87" s="151">
        <v>59</v>
      </c>
      <c r="P87" s="151">
        <v>55.32</v>
      </c>
      <c r="Q87" s="151" t="s">
        <v>2</v>
      </c>
      <c r="R87" s="151">
        <v>93</v>
      </c>
      <c r="S87" s="151">
        <v>31</v>
      </c>
      <c r="T87" s="151">
        <v>55.57</v>
      </c>
      <c r="U87" s="151" t="s">
        <v>1</v>
      </c>
      <c r="V87" s="151">
        <v>17</v>
      </c>
      <c r="W87" s="151">
        <v>58</v>
      </c>
      <c r="X87" s="151">
        <v>19.88</v>
      </c>
      <c r="Y87" s="151" t="s">
        <v>2</v>
      </c>
      <c r="Z87" s="151">
        <v>93</v>
      </c>
      <c r="AA87" s="151">
        <v>31</v>
      </c>
      <c r="AB87" s="151">
        <v>55.67</v>
      </c>
      <c r="AC87" s="152" t="s">
        <v>1</v>
      </c>
    </row>
    <row r="88" spans="2:29" s="159" customFormat="1">
      <c r="B88" s="153"/>
      <c r="C88" s="154"/>
      <c r="D88" s="155"/>
      <c r="E88" s="213"/>
      <c r="F88" s="156"/>
      <c r="G88" s="156"/>
      <c r="H88" s="157"/>
      <c r="I88" s="157"/>
      <c r="J88" s="157"/>
      <c r="K88" s="157"/>
      <c r="L88" s="158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1"/>
    </row>
    <row r="89" spans="2:29" s="168" customFormat="1" ht="36">
      <c r="B89" s="163">
        <v>40</v>
      </c>
      <c r="C89" s="164" t="s">
        <v>1378</v>
      </c>
      <c r="D89" s="216" t="s">
        <v>1344</v>
      </c>
      <c r="E89" s="165" t="s">
        <v>1226</v>
      </c>
      <c r="F89" s="166"/>
      <c r="G89" s="166"/>
      <c r="H89" s="167">
        <v>3</v>
      </c>
      <c r="I89" s="167">
        <v>3</v>
      </c>
      <c r="J89" s="167">
        <v>3</v>
      </c>
      <c r="K89" s="167">
        <v>6</v>
      </c>
      <c r="L89" s="172" t="s">
        <v>1512</v>
      </c>
      <c r="M89" s="82" t="s">
        <v>10</v>
      </c>
      <c r="N89" s="151">
        <v>18</v>
      </c>
      <c r="O89" s="151">
        <v>7</v>
      </c>
      <c r="P89" s="151">
        <v>0.61</v>
      </c>
      <c r="Q89" s="151" t="s">
        <v>2</v>
      </c>
      <c r="R89" s="151">
        <v>93</v>
      </c>
      <c r="S89" s="151">
        <v>33</v>
      </c>
      <c r="T89" s="151">
        <v>4.66</v>
      </c>
      <c r="U89" s="151" t="s">
        <v>1</v>
      </c>
      <c r="V89" s="151">
        <v>18</v>
      </c>
      <c r="W89" s="151">
        <v>10</v>
      </c>
      <c r="X89" s="151">
        <v>15.11</v>
      </c>
      <c r="Y89" s="151" t="s">
        <v>2</v>
      </c>
      <c r="Z89" s="151">
        <v>93</v>
      </c>
      <c r="AA89" s="151">
        <v>33</v>
      </c>
      <c r="AB89" s="151">
        <v>4.91</v>
      </c>
      <c r="AC89" s="152" t="s">
        <v>1</v>
      </c>
    </row>
    <row r="90" spans="2:29" s="159" customFormat="1">
      <c r="B90" s="153"/>
      <c r="C90" s="154"/>
      <c r="D90" s="155"/>
      <c r="E90" s="213"/>
      <c r="F90" s="156"/>
      <c r="G90" s="156"/>
      <c r="H90" s="157"/>
      <c r="I90" s="157"/>
      <c r="J90" s="157"/>
      <c r="K90" s="157"/>
      <c r="L90" s="158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1"/>
    </row>
    <row r="91" spans="2:29" s="168" customFormat="1" ht="54">
      <c r="B91" s="163">
        <v>41</v>
      </c>
      <c r="C91" s="164" t="s">
        <v>1379</v>
      </c>
      <c r="D91" s="216" t="s">
        <v>1345</v>
      </c>
      <c r="E91" s="165" t="s">
        <v>1226</v>
      </c>
      <c r="F91" s="166"/>
      <c r="G91" s="166"/>
      <c r="H91" s="167">
        <v>13</v>
      </c>
      <c r="I91" s="167">
        <v>13</v>
      </c>
      <c r="J91" s="167"/>
      <c r="K91" s="167">
        <v>13</v>
      </c>
      <c r="L91" s="172" t="s">
        <v>1513</v>
      </c>
      <c r="M91" s="82" t="s">
        <v>738</v>
      </c>
      <c r="N91" s="151">
        <v>17</v>
      </c>
      <c r="O91" s="151">
        <v>59</v>
      </c>
      <c r="P91" s="151">
        <v>56.23</v>
      </c>
      <c r="Q91" s="151" t="s">
        <v>2</v>
      </c>
      <c r="R91" s="151">
        <v>93</v>
      </c>
      <c r="S91" s="151">
        <v>33</v>
      </c>
      <c r="T91" s="151">
        <v>21.05</v>
      </c>
      <c r="U91" s="151" t="s">
        <v>1</v>
      </c>
      <c r="V91" s="151">
        <v>18</v>
      </c>
      <c r="W91" s="151">
        <v>6</v>
      </c>
      <c r="X91" s="151">
        <v>59.69</v>
      </c>
      <c r="Y91" s="151" t="s">
        <v>2</v>
      </c>
      <c r="Z91" s="151">
        <v>93</v>
      </c>
      <c r="AA91" s="151">
        <v>33</v>
      </c>
      <c r="AB91" s="151">
        <v>46.06</v>
      </c>
      <c r="AC91" s="152" t="s">
        <v>1</v>
      </c>
    </row>
    <row r="92" spans="2:29" s="159" customFormat="1">
      <c r="B92" s="153"/>
      <c r="C92" s="154"/>
      <c r="D92" s="155"/>
      <c r="E92" s="213"/>
      <c r="F92" s="156"/>
      <c r="G92" s="156"/>
      <c r="H92" s="157"/>
      <c r="I92" s="157"/>
      <c r="J92" s="157"/>
      <c r="K92" s="157"/>
      <c r="L92" s="158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1"/>
    </row>
    <row r="93" spans="2:29" s="168" customFormat="1" ht="36.75" customHeight="1">
      <c r="B93" s="163">
        <v>42</v>
      </c>
      <c r="C93" s="164" t="s">
        <v>1380</v>
      </c>
      <c r="D93" s="169" t="s">
        <v>1483</v>
      </c>
      <c r="E93" s="165" t="s">
        <v>1226</v>
      </c>
      <c r="F93" s="166"/>
      <c r="G93" s="166"/>
      <c r="H93" s="167">
        <v>4</v>
      </c>
      <c r="I93" s="167">
        <v>4</v>
      </c>
      <c r="J93" s="167"/>
      <c r="K93" s="167">
        <v>4</v>
      </c>
      <c r="L93" s="172" t="s">
        <v>1514</v>
      </c>
      <c r="M93" s="82" t="s">
        <v>738</v>
      </c>
      <c r="N93" s="151">
        <v>17</v>
      </c>
      <c r="O93" s="151">
        <v>59</v>
      </c>
      <c r="P93" s="151">
        <v>30.87</v>
      </c>
      <c r="Q93" s="151" t="s">
        <v>2</v>
      </c>
      <c r="R93" s="151">
        <v>93</v>
      </c>
      <c r="S93" s="151">
        <v>33</v>
      </c>
      <c r="T93" s="151">
        <v>40.47</v>
      </c>
      <c r="U93" s="151" t="s">
        <v>1</v>
      </c>
      <c r="V93" s="151">
        <v>17</v>
      </c>
      <c r="W93" s="151">
        <v>57</v>
      </c>
      <c r="X93" s="151">
        <v>21.82</v>
      </c>
      <c r="Y93" s="151" t="s">
        <v>2</v>
      </c>
      <c r="Z93" s="151">
        <v>93</v>
      </c>
      <c r="AA93" s="151">
        <v>33</v>
      </c>
      <c r="AB93" s="151">
        <v>39</v>
      </c>
      <c r="AC93" s="152" t="s">
        <v>1</v>
      </c>
    </row>
    <row r="94" spans="2:29" s="159" customFormat="1">
      <c r="B94" s="153"/>
      <c r="C94" s="154"/>
      <c r="D94" s="155"/>
      <c r="E94" s="213"/>
      <c r="F94" s="156"/>
      <c r="G94" s="156"/>
      <c r="H94" s="157"/>
      <c r="I94" s="157"/>
      <c r="J94" s="157"/>
      <c r="K94" s="157"/>
      <c r="L94" s="158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1"/>
    </row>
    <row r="95" spans="2:29" s="168" customFormat="1" ht="36">
      <c r="B95" s="163">
        <v>43</v>
      </c>
      <c r="C95" s="164" t="s">
        <v>1381</v>
      </c>
      <c r="D95" s="169" t="s">
        <v>1480</v>
      </c>
      <c r="E95" s="165" t="s">
        <v>1227</v>
      </c>
      <c r="F95" s="166"/>
      <c r="G95" s="166"/>
      <c r="H95" s="167"/>
      <c r="I95" s="167"/>
      <c r="J95" s="167">
        <v>2</v>
      </c>
      <c r="K95" s="167">
        <v>2</v>
      </c>
      <c r="L95" s="172" t="s">
        <v>1508</v>
      </c>
      <c r="M95" s="82" t="s">
        <v>5</v>
      </c>
      <c r="N95" s="151">
        <v>17</v>
      </c>
      <c r="O95" s="151">
        <v>57</v>
      </c>
      <c r="P95" s="151">
        <v>21.89</v>
      </c>
      <c r="Q95" s="151" t="s">
        <v>2</v>
      </c>
      <c r="R95" s="151">
        <v>93</v>
      </c>
      <c r="S95" s="151">
        <v>33</v>
      </c>
      <c r="T95" s="151">
        <v>39.19</v>
      </c>
      <c r="U95" s="151" t="s">
        <v>1</v>
      </c>
      <c r="V95" s="151">
        <v>18</v>
      </c>
      <c r="W95" s="151">
        <v>11</v>
      </c>
      <c r="X95" s="162">
        <v>38.4</v>
      </c>
      <c r="Y95" s="151" t="s">
        <v>2</v>
      </c>
      <c r="Z95" s="151">
        <v>93</v>
      </c>
      <c r="AA95" s="151">
        <v>33</v>
      </c>
      <c r="AB95" s="151">
        <v>39.14</v>
      </c>
      <c r="AC95" s="152" t="s">
        <v>1</v>
      </c>
    </row>
    <row r="96" spans="2:29" s="159" customFormat="1">
      <c r="B96" s="153"/>
      <c r="C96" s="154"/>
      <c r="D96" s="155"/>
      <c r="E96" s="213"/>
      <c r="F96" s="156"/>
      <c r="G96" s="156"/>
      <c r="H96" s="157"/>
      <c r="I96" s="157"/>
      <c r="J96" s="157"/>
      <c r="K96" s="157"/>
      <c r="L96" s="158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1"/>
    </row>
    <row r="97" spans="2:29" s="168" customFormat="1" ht="36">
      <c r="B97" s="163">
        <v>44</v>
      </c>
      <c r="C97" s="164" t="s">
        <v>1382</v>
      </c>
      <c r="D97" s="216" t="s">
        <v>1346</v>
      </c>
      <c r="E97" s="165" t="s">
        <v>1226</v>
      </c>
      <c r="F97" s="166"/>
      <c r="G97" s="166"/>
      <c r="H97" s="167">
        <v>7</v>
      </c>
      <c r="I97" s="167">
        <v>7</v>
      </c>
      <c r="J97" s="167"/>
      <c r="K97" s="167">
        <v>7</v>
      </c>
      <c r="L97" s="172" t="s">
        <v>1508</v>
      </c>
      <c r="M97" s="82" t="s">
        <v>738</v>
      </c>
      <c r="N97" s="151">
        <v>18</v>
      </c>
      <c r="O97" s="151">
        <v>8</v>
      </c>
      <c r="P97" s="151">
        <v>37.78</v>
      </c>
      <c r="Q97" s="151" t="s">
        <v>2</v>
      </c>
      <c r="R97" s="151">
        <v>93</v>
      </c>
      <c r="S97" s="151">
        <v>34</v>
      </c>
      <c r="T97" s="151">
        <v>12.88</v>
      </c>
      <c r="U97" s="151" t="s">
        <v>1</v>
      </c>
      <c r="V97" s="151">
        <v>18</v>
      </c>
      <c r="W97" s="151">
        <v>12</v>
      </c>
      <c r="X97" s="151">
        <v>25.62</v>
      </c>
      <c r="Y97" s="151" t="s">
        <v>2</v>
      </c>
      <c r="Z97" s="151">
        <v>93</v>
      </c>
      <c r="AA97" s="151">
        <v>34</v>
      </c>
      <c r="AB97" s="151">
        <v>13.14</v>
      </c>
      <c r="AC97" s="152" t="s">
        <v>1</v>
      </c>
    </row>
    <row r="98" spans="2:29" s="159" customFormat="1">
      <c r="B98" s="153"/>
      <c r="C98" s="154"/>
      <c r="D98" s="155"/>
      <c r="E98" s="213"/>
      <c r="F98" s="156"/>
      <c r="G98" s="156"/>
      <c r="H98" s="157"/>
      <c r="I98" s="157"/>
      <c r="J98" s="157"/>
      <c r="K98" s="157"/>
      <c r="L98" s="158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1"/>
    </row>
    <row r="99" spans="2:29" s="168" customFormat="1" ht="36">
      <c r="B99" s="163">
        <v>45</v>
      </c>
      <c r="C99" s="164" t="s">
        <v>1383</v>
      </c>
      <c r="D99" s="216" t="s">
        <v>1481</v>
      </c>
      <c r="E99" s="165" t="s">
        <v>1226</v>
      </c>
      <c r="F99" s="166"/>
      <c r="G99" s="166"/>
      <c r="H99" s="167"/>
      <c r="I99" s="167"/>
      <c r="J99" s="167">
        <v>16</v>
      </c>
      <c r="K99" s="167">
        <v>16</v>
      </c>
      <c r="L99" s="172" t="s">
        <v>617</v>
      </c>
      <c r="M99" s="82" t="s">
        <v>5</v>
      </c>
      <c r="N99" s="151">
        <v>17</v>
      </c>
      <c r="O99" s="151">
        <v>59</v>
      </c>
      <c r="P99" s="151">
        <v>55.59</v>
      </c>
      <c r="Q99" s="151" t="s">
        <v>2</v>
      </c>
      <c r="R99" s="151">
        <v>93</v>
      </c>
      <c r="S99" s="151">
        <v>34</v>
      </c>
      <c r="T99" s="151">
        <v>46.14</v>
      </c>
      <c r="U99" s="151" t="s">
        <v>1</v>
      </c>
      <c r="V99" s="151">
        <v>18</v>
      </c>
      <c r="W99" s="151">
        <v>8</v>
      </c>
      <c r="X99" s="151">
        <v>37.619999999999997</v>
      </c>
      <c r="Y99" s="151" t="s">
        <v>2</v>
      </c>
      <c r="Z99" s="151">
        <v>93</v>
      </c>
      <c r="AA99" s="151">
        <v>34</v>
      </c>
      <c r="AB99" s="151">
        <v>46.49</v>
      </c>
      <c r="AC99" s="152" t="s">
        <v>1</v>
      </c>
    </row>
    <row r="100" spans="2:29" s="159" customFormat="1">
      <c r="B100" s="153"/>
      <c r="C100" s="154"/>
      <c r="D100" s="155"/>
      <c r="E100" s="213"/>
      <c r="F100" s="156"/>
      <c r="G100" s="156"/>
      <c r="H100" s="157"/>
      <c r="I100" s="157"/>
      <c r="J100" s="157"/>
      <c r="K100" s="157"/>
      <c r="L100" s="158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1"/>
    </row>
    <row r="101" spans="2:29" s="168" customFormat="1" ht="36">
      <c r="B101" s="163">
        <v>46</v>
      </c>
      <c r="C101" s="164" t="s">
        <v>1384</v>
      </c>
      <c r="D101" s="216" t="s">
        <v>1482</v>
      </c>
      <c r="E101" s="165" t="s">
        <v>1226</v>
      </c>
      <c r="F101" s="166"/>
      <c r="G101" s="166"/>
      <c r="H101" s="167">
        <v>4</v>
      </c>
      <c r="I101" s="167">
        <v>4</v>
      </c>
      <c r="J101" s="167"/>
      <c r="K101" s="167">
        <v>4</v>
      </c>
      <c r="L101" s="172" t="s">
        <v>617</v>
      </c>
      <c r="M101" s="82" t="s">
        <v>738</v>
      </c>
      <c r="N101" s="151">
        <v>17</v>
      </c>
      <c r="O101" s="151">
        <v>59</v>
      </c>
      <c r="P101" s="151">
        <v>54.35</v>
      </c>
      <c r="Q101" s="151" t="s">
        <v>2</v>
      </c>
      <c r="R101" s="151">
        <v>93</v>
      </c>
      <c r="S101" s="151">
        <v>34</v>
      </c>
      <c r="T101" s="151">
        <v>46.19</v>
      </c>
      <c r="U101" s="151" t="s">
        <v>1</v>
      </c>
      <c r="V101" s="151">
        <v>17</v>
      </c>
      <c r="W101" s="151">
        <v>57</v>
      </c>
      <c r="X101" s="151">
        <v>47.27</v>
      </c>
      <c r="Y101" s="151" t="s">
        <v>2</v>
      </c>
      <c r="Z101" s="151">
        <v>93</v>
      </c>
      <c r="AA101" s="151">
        <v>34</v>
      </c>
      <c r="AB101" s="151">
        <v>15.26</v>
      </c>
      <c r="AC101" s="152" t="s">
        <v>1</v>
      </c>
    </row>
    <row r="102" spans="2:29" s="159" customFormat="1">
      <c r="B102" s="153"/>
      <c r="C102" s="154"/>
      <c r="D102" s="155"/>
      <c r="E102" s="213"/>
      <c r="F102" s="156"/>
      <c r="G102" s="156"/>
      <c r="H102" s="157"/>
      <c r="I102" s="157"/>
      <c r="J102" s="157"/>
      <c r="K102" s="157"/>
      <c r="L102" s="158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1"/>
    </row>
    <row r="103" spans="2:29" s="168" customFormat="1" ht="36">
      <c r="B103" s="163">
        <v>47</v>
      </c>
      <c r="C103" s="164" t="s">
        <v>1385</v>
      </c>
      <c r="D103" s="216" t="s">
        <v>1347</v>
      </c>
      <c r="E103" s="165" t="s">
        <v>1226</v>
      </c>
      <c r="F103" s="166"/>
      <c r="G103" s="166"/>
      <c r="H103" s="167">
        <v>15</v>
      </c>
      <c r="I103" s="167">
        <v>15</v>
      </c>
      <c r="J103" s="167">
        <v>3</v>
      </c>
      <c r="K103" s="167">
        <v>18</v>
      </c>
      <c r="L103" s="172" t="s">
        <v>1515</v>
      </c>
      <c r="M103" s="82" t="s">
        <v>10</v>
      </c>
      <c r="N103" s="151">
        <v>18</v>
      </c>
      <c r="O103" s="151">
        <v>2</v>
      </c>
      <c r="P103" s="151">
        <v>39.81</v>
      </c>
      <c r="Q103" s="151" t="s">
        <v>2</v>
      </c>
      <c r="R103" s="151">
        <v>93</v>
      </c>
      <c r="S103" s="151">
        <v>37</v>
      </c>
      <c r="T103" s="151">
        <v>34.18</v>
      </c>
      <c r="U103" s="151" t="s">
        <v>1</v>
      </c>
      <c r="V103" s="151">
        <v>18</v>
      </c>
      <c r="W103" s="151">
        <v>12</v>
      </c>
      <c r="X103" s="151">
        <v>54.75</v>
      </c>
      <c r="Y103" s="151" t="s">
        <v>2</v>
      </c>
      <c r="Z103" s="151">
        <v>93</v>
      </c>
      <c r="AA103" s="151">
        <v>37</v>
      </c>
      <c r="AB103" s="151">
        <v>43.72</v>
      </c>
      <c r="AC103" s="152" t="s">
        <v>1</v>
      </c>
    </row>
    <row r="104" spans="2:29" s="159" customFormat="1">
      <c r="B104" s="153"/>
      <c r="C104" s="154"/>
      <c r="D104" s="155"/>
      <c r="E104" s="213"/>
      <c r="F104" s="156"/>
      <c r="G104" s="156"/>
      <c r="H104" s="157"/>
      <c r="I104" s="157"/>
      <c r="J104" s="157"/>
      <c r="K104" s="157"/>
      <c r="L104" s="158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1"/>
    </row>
    <row r="105" spans="2:29" s="168" customFormat="1" ht="36">
      <c r="B105" s="163">
        <v>48</v>
      </c>
      <c r="C105" s="164" t="s">
        <v>1386</v>
      </c>
      <c r="D105" s="216" t="s">
        <v>1484</v>
      </c>
      <c r="E105" s="165" t="s">
        <v>1226</v>
      </c>
      <c r="F105" s="166"/>
      <c r="G105" s="166"/>
      <c r="H105" s="167"/>
      <c r="I105" s="167"/>
      <c r="J105" s="167">
        <v>2.2000000000000002</v>
      </c>
      <c r="K105" s="167">
        <v>2.2000000000000002</v>
      </c>
      <c r="L105" s="172" t="s">
        <v>1516</v>
      </c>
      <c r="M105" s="82" t="s">
        <v>5</v>
      </c>
      <c r="N105" s="151">
        <v>18</v>
      </c>
      <c r="O105" s="151">
        <v>9</v>
      </c>
      <c r="P105" s="151">
        <v>41.14</v>
      </c>
      <c r="Q105" s="151" t="s">
        <v>2</v>
      </c>
      <c r="R105" s="151">
        <v>93</v>
      </c>
      <c r="S105" s="151">
        <v>40</v>
      </c>
      <c r="T105" s="151">
        <v>42.59</v>
      </c>
      <c r="U105" s="151" t="s">
        <v>1</v>
      </c>
      <c r="V105" s="151">
        <v>18</v>
      </c>
      <c r="W105" s="151">
        <v>10</v>
      </c>
      <c r="X105" s="151">
        <v>47.43</v>
      </c>
      <c r="Y105" s="151" t="s">
        <v>2</v>
      </c>
      <c r="Z105" s="151">
        <v>93</v>
      </c>
      <c r="AA105" s="151">
        <v>40</v>
      </c>
      <c r="AB105" s="151">
        <v>26.42</v>
      </c>
      <c r="AC105" s="152" t="s">
        <v>1</v>
      </c>
    </row>
    <row r="106" spans="2:29" s="159" customFormat="1">
      <c r="B106" s="153"/>
      <c r="C106" s="154"/>
      <c r="D106" s="155"/>
      <c r="E106" s="213"/>
      <c r="F106" s="156"/>
      <c r="G106" s="156"/>
      <c r="H106" s="157"/>
      <c r="I106" s="157"/>
      <c r="J106" s="157"/>
      <c r="K106" s="157"/>
      <c r="L106" s="158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1"/>
    </row>
    <row r="107" spans="2:29" s="168" customFormat="1" ht="36">
      <c r="B107" s="163">
        <v>49</v>
      </c>
      <c r="C107" s="164" t="s">
        <v>1387</v>
      </c>
      <c r="D107" s="216" t="s">
        <v>1485</v>
      </c>
      <c r="E107" s="165" t="s">
        <v>1226</v>
      </c>
      <c r="F107" s="166"/>
      <c r="G107" s="166"/>
      <c r="H107" s="167"/>
      <c r="I107" s="167"/>
      <c r="J107" s="167">
        <v>3.8</v>
      </c>
      <c r="K107" s="167">
        <v>3.8</v>
      </c>
      <c r="L107" s="172" t="s">
        <v>1517</v>
      </c>
      <c r="M107" s="82" t="s">
        <v>5</v>
      </c>
      <c r="N107" s="151">
        <v>18</v>
      </c>
      <c r="O107" s="151">
        <v>7</v>
      </c>
      <c r="P107" s="151">
        <v>32.94</v>
      </c>
      <c r="Q107" s="151" t="s">
        <v>2</v>
      </c>
      <c r="R107" s="151">
        <v>93</v>
      </c>
      <c r="S107" s="151">
        <v>41</v>
      </c>
      <c r="T107" s="151">
        <v>1.02</v>
      </c>
      <c r="U107" s="151" t="s">
        <v>1</v>
      </c>
      <c r="V107" s="151">
        <v>18</v>
      </c>
      <c r="W107" s="151">
        <v>8</v>
      </c>
      <c r="X107" s="151">
        <v>52.24</v>
      </c>
      <c r="Y107" s="151" t="s">
        <v>2</v>
      </c>
      <c r="Z107" s="151">
        <v>93</v>
      </c>
      <c r="AA107" s="151">
        <v>41</v>
      </c>
      <c r="AB107" s="151">
        <v>0.87</v>
      </c>
      <c r="AC107" s="152" t="s">
        <v>1</v>
      </c>
    </row>
    <row r="108" spans="2:29" s="159" customFormat="1">
      <c r="B108" s="153"/>
      <c r="C108" s="154"/>
      <c r="D108" s="155"/>
      <c r="E108" s="213"/>
      <c r="F108" s="156"/>
      <c r="G108" s="156"/>
      <c r="H108" s="157"/>
      <c r="I108" s="157"/>
      <c r="J108" s="157"/>
      <c r="K108" s="157"/>
      <c r="L108" s="158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1"/>
    </row>
    <row r="109" spans="2:29" s="168" customFormat="1" ht="54">
      <c r="B109" s="163">
        <v>50</v>
      </c>
      <c r="C109" s="164" t="s">
        <v>1388</v>
      </c>
      <c r="D109" s="169" t="s">
        <v>1348</v>
      </c>
      <c r="E109" s="165" t="s">
        <v>1226</v>
      </c>
      <c r="F109" s="166"/>
      <c r="G109" s="166"/>
      <c r="H109" s="167">
        <v>3</v>
      </c>
      <c r="I109" s="167">
        <v>3</v>
      </c>
      <c r="J109" s="167">
        <v>10.199999999999999</v>
      </c>
      <c r="K109" s="167">
        <v>13.2</v>
      </c>
      <c r="L109" s="172" t="s">
        <v>1518</v>
      </c>
      <c r="M109" s="82" t="s">
        <v>10</v>
      </c>
      <c r="N109" s="151">
        <v>18</v>
      </c>
      <c r="O109" s="151">
        <v>5</v>
      </c>
      <c r="P109" s="151">
        <v>22.86</v>
      </c>
      <c r="Q109" s="151" t="s">
        <v>2</v>
      </c>
      <c r="R109" s="151">
        <v>93</v>
      </c>
      <c r="S109" s="151">
        <v>41</v>
      </c>
      <c r="T109" s="151">
        <v>13.31</v>
      </c>
      <c r="U109" s="151" t="s">
        <v>1</v>
      </c>
      <c r="V109" s="151">
        <v>18</v>
      </c>
      <c r="W109" s="151">
        <v>9</v>
      </c>
      <c r="X109" s="151">
        <v>9.65</v>
      </c>
      <c r="Y109" s="151" t="s">
        <v>2</v>
      </c>
      <c r="Z109" s="151">
        <v>93</v>
      </c>
      <c r="AA109" s="151">
        <v>44</v>
      </c>
      <c r="AB109" s="151">
        <v>11.67</v>
      </c>
      <c r="AC109" s="152" t="s">
        <v>1</v>
      </c>
    </row>
    <row r="110" spans="2:29" s="159" customFormat="1">
      <c r="B110" s="153"/>
      <c r="C110" s="154"/>
      <c r="D110" s="155"/>
      <c r="E110" s="213"/>
      <c r="F110" s="156"/>
      <c r="G110" s="156"/>
      <c r="H110" s="157"/>
      <c r="I110" s="157"/>
      <c r="J110" s="157"/>
      <c r="K110" s="157"/>
      <c r="L110" s="158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1"/>
    </row>
    <row r="111" spans="2:29" s="168" customFormat="1" ht="36">
      <c r="B111" s="163">
        <v>51</v>
      </c>
      <c r="C111" s="164" t="s">
        <v>1389</v>
      </c>
      <c r="D111" s="216" t="s">
        <v>1349</v>
      </c>
      <c r="E111" s="165" t="s">
        <v>1226</v>
      </c>
      <c r="F111" s="166"/>
      <c r="G111" s="166"/>
      <c r="H111" s="167">
        <v>8</v>
      </c>
      <c r="I111" s="167">
        <v>8</v>
      </c>
      <c r="J111" s="167"/>
      <c r="K111" s="167">
        <v>8</v>
      </c>
      <c r="L111" s="172" t="s">
        <v>1518</v>
      </c>
      <c r="M111" s="82" t="s">
        <v>738</v>
      </c>
      <c r="N111" s="151">
        <v>18</v>
      </c>
      <c r="O111" s="151">
        <v>5</v>
      </c>
      <c r="P111" s="151">
        <v>22.51</v>
      </c>
      <c r="Q111" s="151" t="s">
        <v>2</v>
      </c>
      <c r="R111" s="151">
        <v>93</v>
      </c>
      <c r="S111" s="151">
        <v>42</v>
      </c>
      <c r="T111" s="151">
        <v>42.36</v>
      </c>
      <c r="U111" s="151" t="s">
        <v>1</v>
      </c>
      <c r="V111" s="151">
        <v>18</v>
      </c>
      <c r="W111" s="151">
        <v>9</v>
      </c>
      <c r="X111" s="151">
        <v>42.49</v>
      </c>
      <c r="Y111" s="151" t="s">
        <v>2</v>
      </c>
      <c r="Z111" s="151">
        <v>93</v>
      </c>
      <c r="AA111" s="151">
        <v>42</v>
      </c>
      <c r="AB111" s="151">
        <v>42.49</v>
      </c>
      <c r="AC111" s="152" t="s">
        <v>1</v>
      </c>
    </row>
    <row r="112" spans="2:29" s="159" customFormat="1">
      <c r="B112" s="153"/>
      <c r="C112" s="154"/>
      <c r="D112" s="155"/>
      <c r="E112" s="213"/>
      <c r="F112" s="156"/>
      <c r="G112" s="156"/>
      <c r="H112" s="157"/>
      <c r="I112" s="157"/>
      <c r="J112" s="157"/>
      <c r="K112" s="157"/>
      <c r="L112" s="158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1"/>
    </row>
    <row r="113" spans="2:29" s="168" customFormat="1" ht="54">
      <c r="B113" s="163">
        <v>52</v>
      </c>
      <c r="C113" s="164" t="s">
        <v>1390</v>
      </c>
      <c r="D113" s="169" t="s">
        <v>1350</v>
      </c>
      <c r="E113" s="165" t="s">
        <v>1226</v>
      </c>
      <c r="F113" s="166"/>
      <c r="G113" s="166"/>
      <c r="H113" s="167">
        <v>6.7</v>
      </c>
      <c r="I113" s="167">
        <v>6.7</v>
      </c>
      <c r="J113" s="167"/>
      <c r="K113" s="167">
        <v>6.7</v>
      </c>
      <c r="L113" s="172" t="s">
        <v>1518</v>
      </c>
      <c r="M113" s="82" t="s">
        <v>738</v>
      </c>
      <c r="N113" s="151">
        <v>18</v>
      </c>
      <c r="O113" s="151">
        <v>5</v>
      </c>
      <c r="P113" s="151">
        <v>21.85</v>
      </c>
      <c r="Q113" s="151" t="s">
        <v>2</v>
      </c>
      <c r="R113" s="151">
        <v>93</v>
      </c>
      <c r="S113" s="151">
        <v>43</v>
      </c>
      <c r="T113" s="151">
        <v>50.35</v>
      </c>
      <c r="U113" s="151" t="s">
        <v>1</v>
      </c>
      <c r="V113" s="151">
        <v>18</v>
      </c>
      <c r="W113" s="151">
        <v>8</v>
      </c>
      <c r="X113" s="151">
        <v>56.08</v>
      </c>
      <c r="Y113" s="151" t="s">
        <v>2</v>
      </c>
      <c r="Z113" s="151">
        <v>93</v>
      </c>
      <c r="AA113" s="151">
        <v>44</v>
      </c>
      <c r="AB113" s="151">
        <v>15.35</v>
      </c>
      <c r="AC113" s="152" t="s">
        <v>1</v>
      </c>
    </row>
    <row r="114" spans="2:29" s="159" customFormat="1">
      <c r="B114" s="153"/>
      <c r="C114" s="154"/>
      <c r="D114" s="155"/>
      <c r="E114" s="213"/>
      <c r="F114" s="156"/>
      <c r="G114" s="156"/>
      <c r="H114" s="157"/>
      <c r="I114" s="157"/>
      <c r="J114" s="157"/>
      <c r="K114" s="157"/>
      <c r="L114" s="158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1"/>
    </row>
    <row r="115" spans="2:29" s="168" customFormat="1" ht="36">
      <c r="B115" s="163">
        <v>53</v>
      </c>
      <c r="C115" s="217" t="s">
        <v>1392</v>
      </c>
      <c r="D115" s="216" t="s">
        <v>1351</v>
      </c>
      <c r="E115" s="165" t="s">
        <v>1226</v>
      </c>
      <c r="F115" s="166"/>
      <c r="G115" s="166"/>
      <c r="H115" s="167">
        <v>6</v>
      </c>
      <c r="I115" s="167">
        <v>6</v>
      </c>
      <c r="J115" s="167"/>
      <c r="K115" s="167">
        <v>6</v>
      </c>
      <c r="L115" s="172" t="s">
        <v>1519</v>
      </c>
      <c r="M115" s="82" t="s">
        <v>738</v>
      </c>
      <c r="N115" s="151">
        <v>17</v>
      </c>
      <c r="O115" s="151">
        <v>57</v>
      </c>
      <c r="P115" s="151">
        <v>31.27</v>
      </c>
      <c r="Q115" s="151" t="s">
        <v>2</v>
      </c>
      <c r="R115" s="151">
        <v>93</v>
      </c>
      <c r="S115" s="151">
        <v>32</v>
      </c>
      <c r="T115" s="151">
        <v>1.73</v>
      </c>
      <c r="U115" s="151" t="s">
        <v>1</v>
      </c>
      <c r="V115" s="151">
        <v>17</v>
      </c>
      <c r="W115" s="151">
        <v>57</v>
      </c>
      <c r="X115" s="151">
        <v>47.49</v>
      </c>
      <c r="Y115" s="151" t="s">
        <v>2</v>
      </c>
      <c r="Z115" s="151">
        <v>93</v>
      </c>
      <c r="AA115" s="151">
        <v>35</v>
      </c>
      <c r="AB115" s="151">
        <v>53.84</v>
      </c>
      <c r="AC115" s="152" t="s">
        <v>1</v>
      </c>
    </row>
    <row r="116" spans="2:29" s="159" customFormat="1">
      <c r="B116" s="153"/>
      <c r="C116" s="154"/>
      <c r="D116" s="155"/>
      <c r="E116" s="213"/>
      <c r="F116" s="156"/>
      <c r="G116" s="156"/>
      <c r="H116" s="157"/>
      <c r="I116" s="157"/>
      <c r="J116" s="157"/>
      <c r="K116" s="157"/>
      <c r="L116" s="158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1"/>
    </row>
    <row r="117" spans="2:29" s="168" customFormat="1" ht="36">
      <c r="B117" s="163">
        <v>54</v>
      </c>
      <c r="C117" s="164" t="s">
        <v>1391</v>
      </c>
      <c r="D117" s="216" t="s">
        <v>1536</v>
      </c>
      <c r="E117" s="165" t="s">
        <v>1226</v>
      </c>
      <c r="F117" s="166"/>
      <c r="G117" s="166"/>
      <c r="H117" s="167"/>
      <c r="I117" s="167"/>
      <c r="J117" s="167">
        <v>2</v>
      </c>
      <c r="K117" s="167">
        <v>2</v>
      </c>
      <c r="L117" s="172" t="s">
        <v>1521</v>
      </c>
      <c r="M117" s="82" t="s">
        <v>5</v>
      </c>
      <c r="N117" s="151">
        <v>18</v>
      </c>
      <c r="O117" s="151">
        <v>0</v>
      </c>
      <c r="P117" s="151">
        <v>31.31</v>
      </c>
      <c r="Q117" s="151" t="s">
        <v>2</v>
      </c>
      <c r="R117" s="151">
        <v>93</v>
      </c>
      <c r="S117" s="151">
        <v>28</v>
      </c>
      <c r="T117" s="151">
        <v>0.67</v>
      </c>
      <c r="U117" s="151" t="s">
        <v>1</v>
      </c>
      <c r="V117" s="151">
        <v>18</v>
      </c>
      <c r="W117" s="151">
        <v>0</v>
      </c>
      <c r="X117" s="151">
        <v>31.76</v>
      </c>
      <c r="Y117" s="151" t="s">
        <v>2</v>
      </c>
      <c r="Z117" s="151">
        <v>93</v>
      </c>
      <c r="AA117" s="151">
        <v>29</v>
      </c>
      <c r="AB117" s="151">
        <v>6.36</v>
      </c>
      <c r="AC117" s="152" t="s">
        <v>1</v>
      </c>
    </row>
    <row r="118" spans="2:29" s="159" customFormat="1">
      <c r="B118" s="153"/>
      <c r="C118" s="154"/>
      <c r="D118" s="155"/>
      <c r="E118" s="213"/>
      <c r="F118" s="156"/>
      <c r="G118" s="156"/>
      <c r="H118" s="157"/>
      <c r="I118" s="157"/>
      <c r="J118" s="157"/>
      <c r="K118" s="157"/>
      <c r="L118" s="158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1"/>
    </row>
    <row r="119" spans="2:29" s="168" customFormat="1" ht="36">
      <c r="B119" s="163">
        <v>55</v>
      </c>
      <c r="C119" s="164" t="s">
        <v>1393</v>
      </c>
      <c r="D119" s="216" t="s">
        <v>1352</v>
      </c>
      <c r="E119" s="165" t="s">
        <v>1226</v>
      </c>
      <c r="F119" s="166"/>
      <c r="G119" s="166"/>
      <c r="H119" s="167">
        <v>15</v>
      </c>
      <c r="I119" s="167">
        <v>15</v>
      </c>
      <c r="J119" s="167">
        <v>5</v>
      </c>
      <c r="K119" s="167">
        <v>20</v>
      </c>
      <c r="L119" s="172" t="s">
        <v>1520</v>
      </c>
      <c r="M119" s="82" t="s">
        <v>10</v>
      </c>
      <c r="N119" s="151">
        <v>18</v>
      </c>
      <c r="O119" s="151">
        <v>1</v>
      </c>
      <c r="P119" s="151">
        <v>2.78</v>
      </c>
      <c r="Q119" s="151" t="s">
        <v>2</v>
      </c>
      <c r="R119" s="151">
        <v>93</v>
      </c>
      <c r="S119" s="151">
        <v>26</v>
      </c>
      <c r="T119" s="151">
        <v>15.68</v>
      </c>
      <c r="U119" s="151" t="s">
        <v>1</v>
      </c>
      <c r="V119" s="151">
        <v>18</v>
      </c>
      <c r="W119" s="151">
        <v>1</v>
      </c>
      <c r="X119" s="151">
        <v>2.12</v>
      </c>
      <c r="Y119" s="151" t="s">
        <v>2</v>
      </c>
      <c r="Z119" s="151">
        <v>93</v>
      </c>
      <c r="AA119" s="151">
        <v>37</v>
      </c>
      <c r="AB119" s="151">
        <v>34.31</v>
      </c>
      <c r="AC119" s="152" t="s">
        <v>1</v>
      </c>
    </row>
    <row r="120" spans="2:29" s="159" customFormat="1">
      <c r="B120" s="153"/>
      <c r="C120" s="154"/>
      <c r="D120" s="155"/>
      <c r="E120" s="213"/>
      <c r="F120" s="156"/>
      <c r="G120" s="156"/>
      <c r="H120" s="157"/>
      <c r="I120" s="157"/>
      <c r="J120" s="157"/>
      <c r="K120" s="157"/>
      <c r="L120" s="158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1"/>
    </row>
    <row r="121" spans="2:29" s="168" customFormat="1" ht="36">
      <c r="B121" s="163">
        <v>56</v>
      </c>
      <c r="C121" s="164" t="s">
        <v>1394</v>
      </c>
      <c r="D121" s="169" t="s">
        <v>1353</v>
      </c>
      <c r="E121" s="165" t="s">
        <v>1226</v>
      </c>
      <c r="F121" s="166"/>
      <c r="G121" s="166"/>
      <c r="H121" s="167"/>
      <c r="I121" s="167"/>
      <c r="J121" s="167">
        <v>6.5</v>
      </c>
      <c r="K121" s="167">
        <v>6.5</v>
      </c>
      <c r="L121" s="172" t="s">
        <v>1521</v>
      </c>
      <c r="M121" s="82" t="s">
        <v>5</v>
      </c>
      <c r="N121" s="151">
        <v>18</v>
      </c>
      <c r="O121" s="151">
        <v>1</v>
      </c>
      <c r="P121" s="151">
        <v>35.43</v>
      </c>
      <c r="Q121" s="151" t="s">
        <v>2</v>
      </c>
      <c r="R121" s="151">
        <v>93</v>
      </c>
      <c r="S121" s="151">
        <v>28</v>
      </c>
      <c r="T121" s="151">
        <v>1.07</v>
      </c>
      <c r="U121" s="151" t="s">
        <v>1</v>
      </c>
      <c r="V121" s="151">
        <v>18</v>
      </c>
      <c r="W121" s="151">
        <v>1</v>
      </c>
      <c r="X121" s="151">
        <v>34.880000000000003</v>
      </c>
      <c r="Y121" s="151" t="s">
        <v>2</v>
      </c>
      <c r="Z121" s="151">
        <v>93</v>
      </c>
      <c r="AA121" s="151">
        <v>34</v>
      </c>
      <c r="AB121" s="151">
        <v>12.73</v>
      </c>
      <c r="AC121" s="152" t="s">
        <v>1</v>
      </c>
    </row>
    <row r="122" spans="2:29" s="159" customFormat="1">
      <c r="B122" s="153"/>
      <c r="C122" s="154"/>
      <c r="D122" s="155"/>
      <c r="E122" s="213"/>
      <c r="F122" s="156"/>
      <c r="G122" s="156"/>
      <c r="H122" s="157"/>
      <c r="I122" s="157"/>
      <c r="J122" s="157"/>
      <c r="K122" s="157"/>
      <c r="L122" s="158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1"/>
    </row>
    <row r="123" spans="2:29" s="168" customFormat="1" ht="36">
      <c r="B123" s="163">
        <v>57</v>
      </c>
      <c r="C123" s="164" t="s">
        <v>1395</v>
      </c>
      <c r="D123" s="169" t="s">
        <v>1354</v>
      </c>
      <c r="E123" s="165" t="s">
        <v>1226</v>
      </c>
      <c r="F123" s="166"/>
      <c r="G123" s="166"/>
      <c r="H123" s="167"/>
      <c r="I123" s="167"/>
      <c r="J123" s="167">
        <v>5.5</v>
      </c>
      <c r="K123" s="167">
        <v>5.5</v>
      </c>
      <c r="L123" s="172" t="s">
        <v>1521</v>
      </c>
      <c r="M123" s="82" t="s">
        <v>5</v>
      </c>
      <c r="N123" s="151">
        <v>18</v>
      </c>
      <c r="O123" s="151">
        <v>2</v>
      </c>
      <c r="P123" s="151">
        <v>7.73</v>
      </c>
      <c r="Q123" s="151" t="s">
        <v>2</v>
      </c>
      <c r="R123" s="151">
        <v>93</v>
      </c>
      <c r="S123" s="151">
        <v>28</v>
      </c>
      <c r="T123" s="151">
        <v>0.63</v>
      </c>
      <c r="U123" s="151" t="s">
        <v>1</v>
      </c>
      <c r="V123" s="151">
        <v>18</v>
      </c>
      <c r="W123" s="151">
        <v>2</v>
      </c>
      <c r="X123" s="151">
        <v>7.68</v>
      </c>
      <c r="Y123" s="151" t="s">
        <v>2</v>
      </c>
      <c r="Z123" s="151">
        <v>93</v>
      </c>
      <c r="AA123" s="151">
        <v>34</v>
      </c>
      <c r="AB123" s="151">
        <v>12.62</v>
      </c>
      <c r="AC123" s="152" t="s">
        <v>1</v>
      </c>
    </row>
    <row r="124" spans="2:29" s="159" customFormat="1">
      <c r="B124" s="153"/>
      <c r="C124" s="154"/>
      <c r="D124" s="155"/>
      <c r="E124" s="213"/>
      <c r="F124" s="156"/>
      <c r="G124" s="156"/>
      <c r="H124" s="157"/>
      <c r="I124" s="157"/>
      <c r="J124" s="157"/>
      <c r="K124" s="157"/>
      <c r="L124" s="158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1"/>
    </row>
    <row r="125" spans="2:29" s="168" customFormat="1" ht="36">
      <c r="B125" s="163">
        <v>58</v>
      </c>
      <c r="C125" s="164" t="s">
        <v>1396</v>
      </c>
      <c r="D125" s="216" t="s">
        <v>1355</v>
      </c>
      <c r="E125" s="165" t="s">
        <v>1226</v>
      </c>
      <c r="F125" s="166"/>
      <c r="G125" s="166"/>
      <c r="H125" s="167">
        <v>3</v>
      </c>
      <c r="I125" s="167">
        <v>3</v>
      </c>
      <c r="J125" s="167">
        <v>23</v>
      </c>
      <c r="K125" s="167">
        <v>26</v>
      </c>
      <c r="L125" s="172" t="s">
        <v>1520</v>
      </c>
      <c r="M125" s="82" t="s">
        <v>10</v>
      </c>
      <c r="N125" s="151">
        <v>18</v>
      </c>
      <c r="O125" s="151">
        <v>2</v>
      </c>
      <c r="P125" s="151">
        <v>40.33</v>
      </c>
      <c r="Q125" s="151" t="s">
        <v>2</v>
      </c>
      <c r="R125" s="151">
        <v>93</v>
      </c>
      <c r="S125" s="151">
        <v>26</v>
      </c>
      <c r="T125" s="151">
        <v>15.58</v>
      </c>
      <c r="U125" s="151" t="s">
        <v>1</v>
      </c>
      <c r="V125" s="151">
        <v>18</v>
      </c>
      <c r="W125" s="151">
        <v>2</v>
      </c>
      <c r="X125" s="151">
        <v>39.71</v>
      </c>
      <c r="Y125" s="151" t="s">
        <v>2</v>
      </c>
      <c r="Z125" s="151">
        <v>93</v>
      </c>
      <c r="AA125" s="151">
        <v>41</v>
      </c>
      <c r="AB125" s="151">
        <v>0.28999999999999998</v>
      </c>
      <c r="AC125" s="152" t="s">
        <v>1</v>
      </c>
    </row>
    <row r="126" spans="2:29" s="159" customFormat="1">
      <c r="B126" s="153"/>
      <c r="C126" s="154"/>
      <c r="D126" s="155"/>
      <c r="E126" s="213"/>
      <c r="F126" s="156"/>
      <c r="G126" s="156"/>
      <c r="H126" s="157"/>
      <c r="I126" s="157"/>
      <c r="J126" s="157"/>
      <c r="K126" s="157"/>
      <c r="L126" s="158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1"/>
    </row>
    <row r="127" spans="2:29" s="168" customFormat="1" ht="36">
      <c r="B127" s="163">
        <v>59</v>
      </c>
      <c r="C127" s="164" t="s">
        <v>1397</v>
      </c>
      <c r="D127" s="216" t="s">
        <v>1356</v>
      </c>
      <c r="E127" s="165" t="s">
        <v>1226</v>
      </c>
      <c r="F127" s="166"/>
      <c r="G127" s="166"/>
      <c r="H127" s="167"/>
      <c r="I127" s="167"/>
      <c r="J127" s="167">
        <v>5</v>
      </c>
      <c r="K127" s="167">
        <v>5</v>
      </c>
      <c r="L127" s="172" t="s">
        <v>1522</v>
      </c>
      <c r="M127" s="82" t="s">
        <v>5</v>
      </c>
      <c r="N127" s="151">
        <v>18</v>
      </c>
      <c r="O127" s="151">
        <v>3</v>
      </c>
      <c r="P127" s="151">
        <v>12.56</v>
      </c>
      <c r="Q127" s="151" t="s">
        <v>2</v>
      </c>
      <c r="R127" s="151">
        <v>93</v>
      </c>
      <c r="S127" s="151">
        <v>26</v>
      </c>
      <c r="T127" s="151">
        <v>15.48</v>
      </c>
      <c r="U127" s="151" t="s">
        <v>1</v>
      </c>
      <c r="V127" s="151">
        <v>18</v>
      </c>
      <c r="W127" s="151">
        <v>3</v>
      </c>
      <c r="X127" s="151">
        <v>12.8</v>
      </c>
      <c r="Y127" s="151" t="s">
        <v>2</v>
      </c>
      <c r="Z127" s="151">
        <v>93</v>
      </c>
      <c r="AA127" s="151">
        <v>29</v>
      </c>
      <c r="AB127" s="151">
        <v>5.61</v>
      </c>
      <c r="AC127" s="152" t="s">
        <v>1</v>
      </c>
    </row>
    <row r="128" spans="2:29" s="159" customFormat="1">
      <c r="B128" s="153"/>
      <c r="C128" s="154"/>
      <c r="D128" s="155"/>
      <c r="E128" s="213"/>
      <c r="F128" s="156"/>
      <c r="G128" s="156"/>
      <c r="H128" s="157"/>
      <c r="I128" s="157"/>
      <c r="J128" s="157"/>
      <c r="K128" s="157"/>
      <c r="L128" s="158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1"/>
    </row>
    <row r="129" spans="2:29" s="168" customFormat="1" ht="36">
      <c r="B129" s="163">
        <v>60</v>
      </c>
      <c r="C129" s="164" t="s">
        <v>1398</v>
      </c>
      <c r="D129" s="216" t="s">
        <v>1357</v>
      </c>
      <c r="E129" s="165" t="s">
        <v>1226</v>
      </c>
      <c r="F129" s="166"/>
      <c r="G129" s="166"/>
      <c r="H129" s="167">
        <v>9.5</v>
      </c>
      <c r="I129" s="167">
        <v>9.5</v>
      </c>
      <c r="J129" s="167">
        <v>13.5</v>
      </c>
      <c r="K129" s="167">
        <v>23</v>
      </c>
      <c r="L129" s="172" t="s">
        <v>1520</v>
      </c>
      <c r="M129" s="82" t="s">
        <v>10</v>
      </c>
      <c r="N129" s="151">
        <v>18</v>
      </c>
      <c r="O129" s="151">
        <v>3</v>
      </c>
      <c r="P129" s="151">
        <v>45.38</v>
      </c>
      <c r="Q129" s="151" t="s">
        <v>2</v>
      </c>
      <c r="R129" s="151">
        <v>93</v>
      </c>
      <c r="S129" s="151">
        <v>26</v>
      </c>
      <c r="T129" s="151">
        <v>15.69</v>
      </c>
      <c r="U129" s="151" t="s">
        <v>1</v>
      </c>
      <c r="V129" s="151">
        <v>18</v>
      </c>
      <c r="W129" s="151">
        <v>3</v>
      </c>
      <c r="X129" s="151">
        <v>45.11</v>
      </c>
      <c r="Y129" s="151" t="s">
        <v>2</v>
      </c>
      <c r="Z129" s="151">
        <v>93</v>
      </c>
      <c r="AA129" s="151">
        <v>39</v>
      </c>
      <c r="AB129" s="151">
        <v>18.77</v>
      </c>
      <c r="AC129" s="152" t="s">
        <v>1</v>
      </c>
    </row>
    <row r="130" spans="2:29" s="159" customFormat="1">
      <c r="B130" s="153"/>
      <c r="C130" s="154"/>
      <c r="D130" s="155"/>
      <c r="E130" s="213"/>
      <c r="F130" s="156"/>
      <c r="G130" s="156"/>
      <c r="H130" s="157"/>
      <c r="I130" s="157"/>
      <c r="J130" s="157"/>
      <c r="K130" s="157"/>
      <c r="L130" s="158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1"/>
    </row>
    <row r="131" spans="2:29" s="168" customFormat="1" ht="54">
      <c r="B131" s="163">
        <v>61</v>
      </c>
      <c r="C131" s="164" t="s">
        <v>1399</v>
      </c>
      <c r="D131" s="169" t="s">
        <v>1358</v>
      </c>
      <c r="E131" s="165" t="s">
        <v>1226</v>
      </c>
      <c r="F131" s="166"/>
      <c r="G131" s="166"/>
      <c r="H131" s="167"/>
      <c r="I131" s="167"/>
      <c r="J131" s="167">
        <v>8</v>
      </c>
      <c r="K131" s="167">
        <v>8</v>
      </c>
      <c r="L131" s="172" t="s">
        <v>1523</v>
      </c>
      <c r="M131" s="82" t="s">
        <v>5</v>
      </c>
      <c r="N131" s="151">
        <v>18</v>
      </c>
      <c r="O131" s="151">
        <v>4</v>
      </c>
      <c r="P131" s="151">
        <v>16.72</v>
      </c>
      <c r="Q131" s="151" t="s">
        <v>2</v>
      </c>
      <c r="R131" s="151">
        <v>93</v>
      </c>
      <c r="S131" s="151">
        <v>26</v>
      </c>
      <c r="T131" s="151">
        <v>15.79</v>
      </c>
      <c r="U131" s="151" t="s">
        <v>1</v>
      </c>
      <c r="V131" s="151">
        <v>18</v>
      </c>
      <c r="W131" s="151">
        <v>4</v>
      </c>
      <c r="X131" s="151">
        <v>17.36</v>
      </c>
      <c r="Y131" s="151" t="s">
        <v>2</v>
      </c>
      <c r="Z131" s="151">
        <v>93</v>
      </c>
      <c r="AA131" s="151">
        <v>39</v>
      </c>
      <c r="AB131" s="151">
        <v>38.61</v>
      </c>
      <c r="AC131" s="152" t="s">
        <v>1</v>
      </c>
    </row>
    <row r="132" spans="2:29" s="159" customFormat="1">
      <c r="B132" s="153"/>
      <c r="C132" s="154"/>
      <c r="D132" s="155"/>
      <c r="E132" s="213"/>
      <c r="F132" s="156"/>
      <c r="G132" s="156"/>
      <c r="H132" s="157"/>
      <c r="I132" s="157"/>
      <c r="J132" s="157"/>
      <c r="K132" s="157"/>
      <c r="L132" s="158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1"/>
    </row>
    <row r="133" spans="2:29" s="168" customFormat="1" ht="54">
      <c r="B133" s="163">
        <v>62</v>
      </c>
      <c r="C133" s="164" t="s">
        <v>1400</v>
      </c>
      <c r="D133" s="169" t="s">
        <v>1359</v>
      </c>
      <c r="E133" s="165" t="s">
        <v>1226</v>
      </c>
      <c r="F133" s="166"/>
      <c r="G133" s="166"/>
      <c r="H133" s="167"/>
      <c r="I133" s="167"/>
      <c r="J133" s="167">
        <v>9.5</v>
      </c>
      <c r="K133" s="167">
        <v>9.5</v>
      </c>
      <c r="L133" s="172" t="s">
        <v>1524</v>
      </c>
      <c r="M133" s="82" t="s">
        <v>5</v>
      </c>
      <c r="N133" s="151">
        <v>18</v>
      </c>
      <c r="O133" s="151">
        <v>4</v>
      </c>
      <c r="P133" s="151">
        <v>48.98</v>
      </c>
      <c r="Q133" s="151" t="s">
        <v>2</v>
      </c>
      <c r="R133" s="151">
        <v>93</v>
      </c>
      <c r="S133" s="151">
        <v>26</v>
      </c>
      <c r="T133" s="151">
        <v>15.35</v>
      </c>
      <c r="U133" s="151" t="s">
        <v>1</v>
      </c>
      <c r="V133" s="151">
        <v>18</v>
      </c>
      <c r="W133" s="151">
        <v>4</v>
      </c>
      <c r="X133" s="151">
        <v>50.33</v>
      </c>
      <c r="Y133" s="151" t="s">
        <v>2</v>
      </c>
      <c r="Z133" s="151">
        <v>93</v>
      </c>
      <c r="AA133" s="151">
        <v>34</v>
      </c>
      <c r="AB133" s="151">
        <v>36.5</v>
      </c>
      <c r="AC133" s="152" t="s">
        <v>1</v>
      </c>
    </row>
    <row r="134" spans="2:29" s="159" customFormat="1">
      <c r="B134" s="153"/>
      <c r="C134" s="154"/>
      <c r="D134" s="155"/>
      <c r="E134" s="213"/>
      <c r="F134" s="156"/>
      <c r="G134" s="156"/>
      <c r="H134" s="157"/>
      <c r="I134" s="157"/>
      <c r="J134" s="157"/>
      <c r="K134" s="157"/>
      <c r="L134" s="158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1"/>
    </row>
    <row r="135" spans="2:29" s="168" customFormat="1" ht="39.75" customHeight="1">
      <c r="B135" s="163">
        <v>63</v>
      </c>
      <c r="C135" s="164" t="s">
        <v>1401</v>
      </c>
      <c r="D135" s="169" t="s">
        <v>1360</v>
      </c>
      <c r="E135" s="165" t="s">
        <v>1226</v>
      </c>
      <c r="F135" s="166"/>
      <c r="G135" s="166"/>
      <c r="H135" s="167">
        <v>33</v>
      </c>
      <c r="I135" s="167">
        <v>33</v>
      </c>
      <c r="J135" s="167">
        <v>8</v>
      </c>
      <c r="K135" s="167">
        <v>41</v>
      </c>
      <c r="L135" s="172" t="s">
        <v>1525</v>
      </c>
      <c r="M135" s="82" t="s">
        <v>10</v>
      </c>
      <c r="N135" s="151">
        <v>18</v>
      </c>
      <c r="O135" s="151">
        <v>5</v>
      </c>
      <c r="P135" s="151">
        <v>22.43</v>
      </c>
      <c r="Q135" s="151" t="s">
        <v>2</v>
      </c>
      <c r="R135" s="151">
        <v>93</v>
      </c>
      <c r="S135" s="151">
        <v>21</v>
      </c>
      <c r="T135" s="151">
        <v>12.89</v>
      </c>
      <c r="U135" s="151" t="s">
        <v>1</v>
      </c>
      <c r="V135" s="151">
        <v>18</v>
      </c>
      <c r="W135" s="151">
        <v>5</v>
      </c>
      <c r="X135" s="151">
        <v>21.73</v>
      </c>
      <c r="Y135" s="151" t="s">
        <v>2</v>
      </c>
      <c r="Z135" s="151">
        <v>93</v>
      </c>
      <c r="AA135" s="151">
        <v>43</v>
      </c>
      <c r="AB135" s="151">
        <v>50.49</v>
      </c>
      <c r="AC135" s="152" t="s">
        <v>1</v>
      </c>
    </row>
    <row r="136" spans="2:29" s="159" customFormat="1">
      <c r="B136" s="153"/>
      <c r="C136" s="154"/>
      <c r="D136" s="155"/>
      <c r="E136" s="213"/>
      <c r="F136" s="156"/>
      <c r="G136" s="156"/>
      <c r="H136" s="157"/>
      <c r="I136" s="157"/>
      <c r="J136" s="157"/>
      <c r="K136" s="157"/>
      <c r="L136" s="158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1"/>
    </row>
    <row r="137" spans="2:29" s="168" customFormat="1" ht="36">
      <c r="B137" s="163">
        <v>64</v>
      </c>
      <c r="C137" s="164" t="s">
        <v>1402</v>
      </c>
      <c r="D137" s="173" t="s">
        <v>1361</v>
      </c>
      <c r="E137" s="165" t="s">
        <v>1226</v>
      </c>
      <c r="F137" s="166"/>
      <c r="G137" s="166"/>
      <c r="H137" s="167"/>
      <c r="I137" s="167"/>
      <c r="J137" s="167">
        <v>4</v>
      </c>
      <c r="K137" s="167">
        <v>4</v>
      </c>
      <c r="L137" s="172" t="s">
        <v>1521</v>
      </c>
      <c r="M137" s="82" t="s">
        <v>5</v>
      </c>
      <c r="N137" s="151">
        <v>18</v>
      </c>
      <c r="O137" s="151">
        <v>5</v>
      </c>
      <c r="P137" s="151">
        <v>55.58</v>
      </c>
      <c r="Q137" s="151" t="s">
        <v>2</v>
      </c>
      <c r="R137" s="151">
        <v>93</v>
      </c>
      <c r="S137" s="151">
        <v>28</v>
      </c>
      <c r="T137" s="151">
        <v>1.28</v>
      </c>
      <c r="U137" s="151" t="s">
        <v>1</v>
      </c>
      <c r="V137" s="151">
        <v>18</v>
      </c>
      <c r="W137" s="151">
        <v>5</v>
      </c>
      <c r="X137" s="151">
        <v>55.54</v>
      </c>
      <c r="Y137" s="151" t="s">
        <v>2</v>
      </c>
      <c r="Z137" s="151">
        <v>93</v>
      </c>
      <c r="AA137" s="151">
        <v>30</v>
      </c>
      <c r="AB137" s="151">
        <v>45.75</v>
      </c>
      <c r="AC137" s="152" t="s">
        <v>1</v>
      </c>
    </row>
    <row r="138" spans="2:29" s="159" customFormat="1">
      <c r="B138" s="153"/>
      <c r="C138" s="154"/>
      <c r="D138" s="155"/>
      <c r="E138" s="213"/>
      <c r="F138" s="156"/>
      <c r="G138" s="156"/>
      <c r="H138" s="157"/>
      <c r="I138" s="157"/>
      <c r="J138" s="157"/>
      <c r="K138" s="157"/>
      <c r="L138" s="158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1"/>
    </row>
    <row r="139" spans="2:29" s="168" customFormat="1" ht="22.5" customHeight="1">
      <c r="B139" s="163">
        <v>65</v>
      </c>
      <c r="C139" s="164" t="s">
        <v>1403</v>
      </c>
      <c r="D139" s="216" t="s">
        <v>1362</v>
      </c>
      <c r="E139" s="165" t="s">
        <v>1226</v>
      </c>
      <c r="F139" s="166"/>
      <c r="G139" s="166"/>
      <c r="H139" s="167">
        <v>31</v>
      </c>
      <c r="I139" s="167">
        <v>31</v>
      </c>
      <c r="J139" s="167">
        <v>0</v>
      </c>
      <c r="K139" s="167">
        <v>31</v>
      </c>
      <c r="L139" s="172" t="s">
        <v>1526</v>
      </c>
      <c r="M139" s="82" t="s">
        <v>10</v>
      </c>
      <c r="N139" s="151">
        <v>18</v>
      </c>
      <c r="O139" s="151">
        <v>7</v>
      </c>
      <c r="P139" s="151">
        <v>0.74</v>
      </c>
      <c r="Q139" s="151" t="s">
        <v>2</v>
      </c>
      <c r="R139" s="151">
        <v>93</v>
      </c>
      <c r="S139" s="151">
        <v>26</v>
      </c>
      <c r="T139" s="151">
        <v>15.73</v>
      </c>
      <c r="U139" s="151" t="s">
        <v>1</v>
      </c>
      <c r="V139" s="151">
        <v>18</v>
      </c>
      <c r="W139" s="151">
        <v>6</v>
      </c>
      <c r="X139" s="162">
        <v>59.5</v>
      </c>
      <c r="Y139" s="151" t="s">
        <v>2</v>
      </c>
      <c r="Z139" s="151">
        <v>93</v>
      </c>
      <c r="AA139" s="151">
        <v>43</v>
      </c>
      <c r="AB139" s="151">
        <v>50.67</v>
      </c>
      <c r="AC139" s="152" t="s">
        <v>1</v>
      </c>
    </row>
    <row r="140" spans="2:29" s="159" customFormat="1">
      <c r="B140" s="153"/>
      <c r="C140" s="154"/>
      <c r="D140" s="155"/>
      <c r="E140" s="213"/>
      <c r="F140" s="156"/>
      <c r="G140" s="156"/>
      <c r="H140" s="157"/>
      <c r="I140" s="157"/>
      <c r="J140" s="157"/>
      <c r="K140" s="157"/>
      <c r="L140" s="158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1"/>
    </row>
    <row r="141" spans="2:29" s="168" customFormat="1" ht="24" customHeight="1">
      <c r="B141" s="163">
        <v>66</v>
      </c>
      <c r="C141" s="164" t="s">
        <v>1404</v>
      </c>
      <c r="D141" s="216" t="s">
        <v>1363</v>
      </c>
      <c r="E141" s="165" t="s">
        <v>1226</v>
      </c>
      <c r="F141" s="166"/>
      <c r="G141" s="166"/>
      <c r="H141" s="167">
        <v>2</v>
      </c>
      <c r="I141" s="167">
        <v>2</v>
      </c>
      <c r="J141" s="167">
        <v>23</v>
      </c>
      <c r="K141" s="167">
        <v>25</v>
      </c>
      <c r="L141" s="172" t="s">
        <v>1527</v>
      </c>
      <c r="M141" s="82" t="s">
        <v>10</v>
      </c>
      <c r="N141" s="151">
        <v>18</v>
      </c>
      <c r="O141" s="151">
        <v>8</v>
      </c>
      <c r="P141" s="151">
        <v>38.130000000000003</v>
      </c>
      <c r="Q141" s="151" t="s">
        <v>2</v>
      </c>
      <c r="R141" s="151">
        <v>93</v>
      </c>
      <c r="S141" s="151">
        <v>26</v>
      </c>
      <c r="T141" s="151">
        <v>16.14</v>
      </c>
      <c r="U141" s="151" t="s">
        <v>1</v>
      </c>
      <c r="V141" s="151">
        <v>18</v>
      </c>
      <c r="W141" s="151">
        <v>8</v>
      </c>
      <c r="X141" s="151">
        <v>37.81</v>
      </c>
      <c r="Y141" s="151" t="s">
        <v>2</v>
      </c>
      <c r="Z141" s="151">
        <v>93</v>
      </c>
      <c r="AA141" s="151">
        <v>40</v>
      </c>
      <c r="AB141" s="151">
        <v>19.690000000000001</v>
      </c>
      <c r="AC141" s="152" t="s">
        <v>1</v>
      </c>
    </row>
    <row r="142" spans="2:29" s="159" customFormat="1">
      <c r="B142" s="153"/>
      <c r="C142" s="154"/>
      <c r="D142" s="155"/>
      <c r="E142" s="213"/>
      <c r="F142" s="156"/>
      <c r="G142" s="156"/>
      <c r="H142" s="157"/>
      <c r="I142" s="157"/>
      <c r="J142" s="157"/>
      <c r="K142" s="157"/>
      <c r="L142" s="158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1"/>
    </row>
    <row r="143" spans="2:29" s="168" customFormat="1" ht="34.5" customHeight="1">
      <c r="B143" s="163">
        <v>67</v>
      </c>
      <c r="C143" s="164" t="s">
        <v>1405</v>
      </c>
      <c r="D143" s="169" t="s">
        <v>1364</v>
      </c>
      <c r="E143" s="165" t="s">
        <v>1226</v>
      </c>
      <c r="F143" s="166"/>
      <c r="G143" s="166"/>
      <c r="H143" s="167"/>
      <c r="I143" s="167"/>
      <c r="J143" s="167">
        <v>9</v>
      </c>
      <c r="K143" s="167">
        <v>9</v>
      </c>
      <c r="L143" s="172" t="s">
        <v>1528</v>
      </c>
      <c r="M143" s="82" t="s">
        <v>5</v>
      </c>
      <c r="N143" s="151">
        <v>18</v>
      </c>
      <c r="O143" s="151">
        <v>9</v>
      </c>
      <c r="P143" s="151">
        <v>42.94</v>
      </c>
      <c r="Q143" s="151" t="s">
        <v>2</v>
      </c>
      <c r="R143" s="151">
        <v>93</v>
      </c>
      <c r="S143" s="151">
        <v>31</v>
      </c>
      <c r="T143" s="151">
        <v>56.25</v>
      </c>
      <c r="U143" s="151" t="s">
        <v>1</v>
      </c>
      <c r="V143" s="151">
        <v>18</v>
      </c>
      <c r="W143" s="151">
        <v>9</v>
      </c>
      <c r="X143" s="151">
        <v>40.98</v>
      </c>
      <c r="Y143" s="151" t="s">
        <v>2</v>
      </c>
      <c r="Z143" s="151">
        <v>93</v>
      </c>
      <c r="AA143" s="151">
        <v>40</v>
      </c>
      <c r="AB143" s="151">
        <v>54.36</v>
      </c>
      <c r="AC143" s="152" t="s">
        <v>1</v>
      </c>
    </row>
    <row r="144" spans="2:29" s="159" customFormat="1">
      <c r="B144" s="153"/>
      <c r="C144" s="154"/>
      <c r="D144" s="155"/>
      <c r="E144" s="213"/>
      <c r="F144" s="156"/>
      <c r="G144" s="156"/>
      <c r="H144" s="157"/>
      <c r="I144" s="157"/>
      <c r="J144" s="157"/>
      <c r="K144" s="157"/>
      <c r="L144" s="158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1"/>
    </row>
    <row r="145" spans="1:30" s="168" customFormat="1" ht="37.5" customHeight="1">
      <c r="B145" s="163">
        <v>68</v>
      </c>
      <c r="C145" s="164" t="s">
        <v>1406</v>
      </c>
      <c r="D145" s="169" t="s">
        <v>1538</v>
      </c>
      <c r="E145" s="165" t="s">
        <v>1226</v>
      </c>
      <c r="F145" s="166"/>
      <c r="G145" s="166"/>
      <c r="H145" s="167">
        <v>3</v>
      </c>
      <c r="I145" s="167">
        <v>3</v>
      </c>
      <c r="J145" s="167">
        <v>5</v>
      </c>
      <c r="K145" s="167">
        <v>8</v>
      </c>
      <c r="L145" s="172" t="s">
        <v>1521</v>
      </c>
      <c r="M145" s="95" t="s">
        <v>10</v>
      </c>
      <c r="N145" s="151">
        <v>18</v>
      </c>
      <c r="O145" s="151">
        <v>10</v>
      </c>
      <c r="P145" s="151">
        <v>16.25</v>
      </c>
      <c r="Q145" s="151" t="s">
        <v>2</v>
      </c>
      <c r="R145" s="151">
        <v>93</v>
      </c>
      <c r="S145" s="151">
        <v>27</v>
      </c>
      <c r="T145" s="151">
        <v>59.59</v>
      </c>
      <c r="U145" s="151" t="s">
        <v>1</v>
      </c>
      <c r="V145" s="151">
        <v>18</v>
      </c>
      <c r="W145" s="151">
        <v>10</v>
      </c>
      <c r="X145" s="151">
        <v>16.399999999999999</v>
      </c>
      <c r="Y145" s="151" t="s">
        <v>2</v>
      </c>
      <c r="Z145" s="151">
        <v>93</v>
      </c>
      <c r="AA145" s="151">
        <v>31</v>
      </c>
      <c r="AB145" s="151">
        <v>1.53</v>
      </c>
      <c r="AC145" s="152" t="s">
        <v>1</v>
      </c>
    </row>
    <row r="146" spans="1:30" s="159" customFormat="1">
      <c r="B146" s="153"/>
      <c r="C146" s="154"/>
      <c r="D146" s="155"/>
      <c r="E146" s="213"/>
      <c r="F146" s="156"/>
      <c r="G146" s="156"/>
      <c r="H146" s="157"/>
      <c r="I146" s="157"/>
      <c r="J146" s="157"/>
      <c r="K146" s="157"/>
      <c r="L146" s="158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1"/>
    </row>
    <row r="147" spans="1:30" s="168" customFormat="1" ht="36">
      <c r="B147" s="163">
        <v>69</v>
      </c>
      <c r="C147" s="164" t="s">
        <v>1486</v>
      </c>
      <c r="D147" s="169" t="s">
        <v>1487</v>
      </c>
      <c r="E147" s="165" t="s">
        <v>1226</v>
      </c>
      <c r="F147" s="166"/>
      <c r="G147" s="166"/>
      <c r="H147" s="167"/>
      <c r="I147" s="167"/>
      <c r="J147" s="167">
        <v>4</v>
      </c>
      <c r="K147" s="167">
        <v>4</v>
      </c>
      <c r="L147" s="172" t="s">
        <v>1529</v>
      </c>
      <c r="M147" s="82" t="s">
        <v>5</v>
      </c>
      <c r="N147" s="151">
        <v>18</v>
      </c>
      <c r="O147" s="151">
        <v>10</v>
      </c>
      <c r="P147" s="151">
        <v>48.48</v>
      </c>
      <c r="Q147" s="151" t="s">
        <v>2</v>
      </c>
      <c r="R147" s="151">
        <v>93</v>
      </c>
      <c r="S147" s="151">
        <v>28</v>
      </c>
      <c r="T147" s="151">
        <v>32.729999999999997</v>
      </c>
      <c r="U147" s="151" t="s">
        <v>1</v>
      </c>
      <c r="V147" s="151">
        <v>18</v>
      </c>
      <c r="W147" s="151">
        <v>10</v>
      </c>
      <c r="X147" s="151">
        <v>37.33</v>
      </c>
      <c r="Y147" s="151" t="s">
        <v>2</v>
      </c>
      <c r="Z147" s="151">
        <v>93</v>
      </c>
      <c r="AA147" s="151">
        <v>35</v>
      </c>
      <c r="AB147" s="151">
        <v>48.18</v>
      </c>
      <c r="AC147" s="152" t="s">
        <v>1</v>
      </c>
    </row>
    <row r="148" spans="1:30" s="159" customFormat="1">
      <c r="B148" s="153"/>
      <c r="C148" s="154"/>
      <c r="D148" s="155"/>
      <c r="E148" s="213"/>
      <c r="F148" s="156"/>
      <c r="G148" s="156"/>
      <c r="H148" s="157"/>
      <c r="I148" s="157"/>
      <c r="J148" s="157"/>
      <c r="K148" s="157"/>
      <c r="L148" s="158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1"/>
    </row>
    <row r="149" spans="1:30" s="168" customFormat="1" ht="20.25" customHeight="1">
      <c r="B149" s="163">
        <v>70</v>
      </c>
      <c r="C149" s="164" t="s">
        <v>1488</v>
      </c>
      <c r="D149" s="216" t="s">
        <v>1365</v>
      </c>
      <c r="E149" s="165" t="s">
        <v>1226</v>
      </c>
      <c r="F149" s="166"/>
      <c r="G149" s="166"/>
      <c r="H149" s="167"/>
      <c r="I149" s="167"/>
      <c r="J149" s="167">
        <v>6</v>
      </c>
      <c r="K149" s="167">
        <v>6</v>
      </c>
      <c r="L149" s="172" t="s">
        <v>1530</v>
      </c>
      <c r="M149" s="82" t="s">
        <v>5</v>
      </c>
      <c r="N149" s="151">
        <v>18</v>
      </c>
      <c r="O149" s="151">
        <v>11</v>
      </c>
      <c r="P149" s="151">
        <v>20.11</v>
      </c>
      <c r="Q149" s="151" t="s">
        <v>2</v>
      </c>
      <c r="R149" s="151">
        <v>93</v>
      </c>
      <c r="S149" s="151">
        <v>36</v>
      </c>
      <c r="T149" s="151">
        <v>25.22</v>
      </c>
      <c r="U149" s="151" t="s">
        <v>1</v>
      </c>
      <c r="V149" s="151">
        <v>18</v>
      </c>
      <c r="W149" s="151">
        <v>11</v>
      </c>
      <c r="X149" s="151">
        <v>20.72</v>
      </c>
      <c r="Y149" s="151" t="s">
        <v>2</v>
      </c>
      <c r="Z149" s="151">
        <v>93</v>
      </c>
      <c r="AA149" s="151">
        <v>39</v>
      </c>
      <c r="AB149" s="151">
        <v>48.63</v>
      </c>
      <c r="AC149" s="152" t="s">
        <v>1</v>
      </c>
    </row>
    <row r="150" spans="1:30" s="159" customFormat="1">
      <c r="B150" s="153"/>
      <c r="C150" s="154"/>
      <c r="D150" s="155"/>
      <c r="E150" s="213"/>
      <c r="F150" s="156"/>
      <c r="G150" s="156"/>
      <c r="H150" s="157"/>
      <c r="I150" s="157"/>
      <c r="J150" s="157"/>
      <c r="K150" s="157"/>
      <c r="L150" s="158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1"/>
    </row>
    <row r="151" spans="1:30" s="168" customFormat="1" ht="36">
      <c r="B151" s="163">
        <v>71</v>
      </c>
      <c r="C151" s="164" t="s">
        <v>1489</v>
      </c>
      <c r="D151" s="169" t="s">
        <v>1490</v>
      </c>
      <c r="E151" s="165" t="s">
        <v>1226</v>
      </c>
      <c r="F151" s="166"/>
      <c r="G151" s="166"/>
      <c r="H151" s="167"/>
      <c r="I151" s="167"/>
      <c r="J151" s="167">
        <v>3.5</v>
      </c>
      <c r="K151" s="167">
        <v>3.5</v>
      </c>
      <c r="L151" s="172" t="s">
        <v>1531</v>
      </c>
      <c r="M151" s="82" t="s">
        <v>5</v>
      </c>
      <c r="N151" s="151">
        <v>18</v>
      </c>
      <c r="O151" s="151">
        <v>11</v>
      </c>
      <c r="P151" s="151">
        <v>55.88</v>
      </c>
      <c r="Q151" s="151" t="s">
        <v>2</v>
      </c>
      <c r="R151" s="151">
        <v>93</v>
      </c>
      <c r="S151" s="151">
        <v>30</v>
      </c>
      <c r="T151" s="151">
        <v>54.19</v>
      </c>
      <c r="U151" s="151" t="s">
        <v>1</v>
      </c>
      <c r="V151" s="151">
        <v>18</v>
      </c>
      <c r="W151" s="151">
        <v>11</v>
      </c>
      <c r="X151" s="151">
        <v>52.8</v>
      </c>
      <c r="Y151" s="151" t="s">
        <v>2</v>
      </c>
      <c r="Z151" s="151">
        <v>93</v>
      </c>
      <c r="AA151" s="151">
        <v>32</v>
      </c>
      <c r="AB151" s="151">
        <v>45.59</v>
      </c>
      <c r="AC151" s="152" t="s">
        <v>1</v>
      </c>
    </row>
    <row r="152" spans="1:30" s="159" customFormat="1">
      <c r="B152" s="153"/>
      <c r="C152" s="154"/>
      <c r="D152" s="155"/>
      <c r="E152" s="213"/>
      <c r="F152" s="156"/>
      <c r="G152" s="156"/>
      <c r="H152" s="157"/>
      <c r="I152" s="157"/>
      <c r="J152" s="157"/>
      <c r="K152" s="157"/>
      <c r="L152" s="158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1"/>
    </row>
    <row r="153" spans="1:30" s="168" customFormat="1" ht="36">
      <c r="B153" s="163">
        <v>72</v>
      </c>
      <c r="C153" s="164" t="s">
        <v>1491</v>
      </c>
      <c r="D153" s="169" t="s">
        <v>1366</v>
      </c>
      <c r="E153" s="165" t="s">
        <v>1226</v>
      </c>
      <c r="F153" s="166"/>
      <c r="G153" s="166"/>
      <c r="H153" s="167">
        <v>3</v>
      </c>
      <c r="I153" s="167">
        <v>3</v>
      </c>
      <c r="J153" s="167">
        <v>5.5</v>
      </c>
      <c r="K153" s="167">
        <v>8.5</v>
      </c>
      <c r="L153" s="172" t="s">
        <v>1528</v>
      </c>
      <c r="M153" s="95" t="s">
        <v>10</v>
      </c>
      <c r="N153" s="151">
        <v>18</v>
      </c>
      <c r="O153" s="151">
        <v>12</v>
      </c>
      <c r="P153" s="151">
        <v>25.58</v>
      </c>
      <c r="Q153" s="151" t="s">
        <v>2</v>
      </c>
      <c r="R153" s="151">
        <v>93</v>
      </c>
      <c r="S153" s="151">
        <v>32</v>
      </c>
      <c r="T153" s="151">
        <v>1.53</v>
      </c>
      <c r="U153" s="151" t="s">
        <v>1</v>
      </c>
      <c r="V153" s="151">
        <v>18</v>
      </c>
      <c r="W153" s="151">
        <v>12</v>
      </c>
      <c r="X153" s="151">
        <v>25.89</v>
      </c>
      <c r="Y153" s="151" t="s">
        <v>2</v>
      </c>
      <c r="Z153" s="151">
        <v>93</v>
      </c>
      <c r="AA153" s="151">
        <v>37</v>
      </c>
      <c r="AB153" s="151">
        <v>57.43</v>
      </c>
      <c r="AC153" s="152" t="s">
        <v>1</v>
      </c>
    </row>
    <row r="154" spans="1:30" s="159" customFormat="1">
      <c r="B154" s="153"/>
      <c r="C154" s="154"/>
      <c r="D154" s="155"/>
      <c r="E154" s="213"/>
      <c r="F154" s="156"/>
      <c r="G154" s="156"/>
      <c r="H154" s="157"/>
      <c r="I154" s="157"/>
      <c r="J154" s="157"/>
      <c r="K154" s="157"/>
      <c r="L154" s="158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1"/>
    </row>
    <row r="155" spans="1:30" s="168" customFormat="1" ht="36">
      <c r="B155" s="163">
        <v>73</v>
      </c>
      <c r="C155" s="164" t="s">
        <v>1492</v>
      </c>
      <c r="D155" s="169" t="s">
        <v>1493</v>
      </c>
      <c r="E155" s="165" t="s">
        <v>1226</v>
      </c>
      <c r="F155" s="166"/>
      <c r="G155" s="166"/>
      <c r="H155" s="167"/>
      <c r="I155" s="167"/>
      <c r="J155" s="167">
        <v>4.5999999999999996</v>
      </c>
      <c r="K155" s="167">
        <v>4.5999999999999996</v>
      </c>
      <c r="L155" s="172" t="s">
        <v>1532</v>
      </c>
      <c r="M155" s="95" t="s">
        <v>5</v>
      </c>
      <c r="N155" s="151">
        <v>18</v>
      </c>
      <c r="O155" s="151">
        <v>9</v>
      </c>
      <c r="P155" s="151">
        <v>10.41</v>
      </c>
      <c r="Q155" s="151" t="s">
        <v>2</v>
      </c>
      <c r="R155" s="151">
        <v>93</v>
      </c>
      <c r="S155" s="151">
        <v>28</v>
      </c>
      <c r="T155" s="151">
        <v>1.55</v>
      </c>
      <c r="U155" s="151" t="s">
        <v>1</v>
      </c>
      <c r="V155" s="151">
        <v>18</v>
      </c>
      <c r="W155" s="151">
        <v>10</v>
      </c>
      <c r="X155" s="151">
        <v>16.12</v>
      </c>
      <c r="Y155" s="151" t="s">
        <v>2</v>
      </c>
      <c r="Z155" s="151">
        <v>93</v>
      </c>
      <c r="AA155" s="151">
        <v>27</v>
      </c>
      <c r="AB155" s="151">
        <v>59.19</v>
      </c>
      <c r="AC155" s="152" t="s">
        <v>1</v>
      </c>
    </row>
    <row r="156" spans="1:30" s="159" customFormat="1">
      <c r="B156" s="153"/>
      <c r="C156" s="154"/>
      <c r="D156" s="155"/>
      <c r="E156" s="213"/>
      <c r="F156" s="156"/>
      <c r="G156" s="156"/>
      <c r="H156" s="157"/>
      <c r="I156" s="157"/>
      <c r="J156" s="157"/>
      <c r="K156" s="157"/>
      <c r="L156" s="158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1"/>
    </row>
    <row r="157" spans="1:30" s="218" customFormat="1" ht="23.25" customHeight="1">
      <c r="B157" s="219">
        <f>COUNT(B11:B156)</f>
        <v>73</v>
      </c>
      <c r="C157" s="220"/>
      <c r="D157" s="221"/>
      <c r="E157" s="222"/>
      <c r="F157" s="223">
        <f>SUM(F11:F156)</f>
        <v>1.5</v>
      </c>
      <c r="G157" s="223"/>
      <c r="H157" s="224">
        <f>SUM(H11:H156)</f>
        <v>457.90000000000003</v>
      </c>
      <c r="I157" s="224">
        <f>SUM(I11:I156)</f>
        <v>459.40000000000003</v>
      </c>
      <c r="J157" s="224">
        <f>SUM(J11:J156)</f>
        <v>303.39999999999998</v>
      </c>
      <c r="K157" s="224">
        <f>SUM(K11:K156)</f>
        <v>762.8</v>
      </c>
      <c r="L157" s="225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5"/>
    </row>
    <row r="158" spans="1:30" s="184" customFormat="1">
      <c r="B158" s="226"/>
      <c r="C158" s="227"/>
      <c r="D158" s="228"/>
      <c r="E158" s="229"/>
      <c r="F158" s="230"/>
      <c r="G158" s="231"/>
      <c r="H158" s="232"/>
      <c r="I158" s="233"/>
      <c r="J158" s="232"/>
      <c r="K158" s="233"/>
      <c r="L158" s="234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</row>
    <row r="159" spans="1:30" s="184" customFormat="1">
      <c r="A159" s="82"/>
      <c r="B159" s="62"/>
      <c r="C159" s="62"/>
      <c r="D159" s="95"/>
      <c r="E159" s="62"/>
      <c r="F159" s="63"/>
      <c r="G159" s="63"/>
      <c r="H159" s="63"/>
      <c r="I159" s="63"/>
      <c r="J159" s="63"/>
      <c r="K159" s="63"/>
      <c r="L159" s="80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</row>
    <row r="160" spans="1:30" s="168" customFormat="1">
      <c r="A160" s="82"/>
      <c r="B160" s="62"/>
      <c r="C160" s="62"/>
      <c r="D160" s="95"/>
      <c r="E160" s="62"/>
      <c r="F160" s="63"/>
      <c r="G160" s="63"/>
      <c r="H160" s="63"/>
      <c r="I160" s="63"/>
      <c r="J160" s="63"/>
      <c r="K160" s="63"/>
      <c r="L160" s="80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</row>
    <row r="161" spans="1:30" s="184" customFormat="1">
      <c r="A161" s="82"/>
      <c r="B161" s="62"/>
      <c r="C161" s="62"/>
      <c r="D161" s="95"/>
      <c r="E161" s="62"/>
      <c r="F161" s="63"/>
      <c r="G161" s="63"/>
      <c r="H161" s="63"/>
      <c r="I161" s="63"/>
      <c r="J161" s="63"/>
      <c r="K161" s="63"/>
      <c r="L161" s="80" t="s">
        <v>201</v>
      </c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</row>
    <row r="162" spans="1:30" s="168" customFormat="1">
      <c r="A162" s="82"/>
      <c r="B162" s="62"/>
      <c r="C162" s="62"/>
      <c r="D162" s="95"/>
      <c r="E162" s="62"/>
      <c r="F162" s="63"/>
      <c r="G162" s="63"/>
      <c r="H162" s="63"/>
      <c r="I162" s="63"/>
      <c r="J162" s="63"/>
      <c r="K162" s="63"/>
      <c r="L162" s="80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</row>
    <row r="163" spans="1:30" s="184" customFormat="1">
      <c r="A163" s="82"/>
      <c r="B163" s="62"/>
      <c r="C163" s="62"/>
      <c r="D163" s="95"/>
      <c r="E163" s="62"/>
      <c r="F163" s="63"/>
      <c r="G163" s="63"/>
      <c r="H163" s="63"/>
      <c r="I163" s="63"/>
      <c r="J163" s="63"/>
      <c r="K163" s="63"/>
      <c r="L163" s="80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</row>
    <row r="164" spans="1:30" s="168" customFormat="1">
      <c r="A164" s="82"/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80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</row>
    <row r="165" spans="1:30" s="184" customFormat="1">
      <c r="A165" s="82"/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80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</row>
    <row r="166" spans="1:30" s="168" customFormat="1">
      <c r="A166" s="82"/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80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</row>
    <row r="167" spans="1:30" s="184" customFormat="1">
      <c r="A167" s="82"/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80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</row>
    <row r="168" spans="1:30" s="168" customFormat="1">
      <c r="A168" s="82"/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80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</row>
    <row r="169" spans="1:30" s="184" customFormat="1">
      <c r="A169" s="82"/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80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</row>
    <row r="170" spans="1:30" s="168" customFormat="1">
      <c r="A170" s="82"/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80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</row>
    <row r="171" spans="1:30" s="184" customFormat="1">
      <c r="A171" s="82"/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80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</row>
    <row r="172" spans="1:30" s="168" customFormat="1">
      <c r="A172" s="82"/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80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</row>
    <row r="173" spans="1:30" s="184" customFormat="1">
      <c r="A173" s="82"/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80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</row>
    <row r="174" spans="1:30" s="168" customFormat="1">
      <c r="A174" s="82"/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80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</row>
    <row r="175" spans="1:30" s="184" customFormat="1">
      <c r="A175" s="82"/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80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</row>
    <row r="176" spans="1:30" s="168" customFormat="1">
      <c r="A176" s="82"/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80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</row>
    <row r="177" spans="1:30" s="184" customFormat="1">
      <c r="A177" s="82"/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80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</row>
    <row r="178" spans="1:30" s="168" customFormat="1">
      <c r="A178" s="82"/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80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</row>
    <row r="179" spans="1:30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80"/>
    </row>
    <row r="180" spans="1:30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80"/>
    </row>
    <row r="181" spans="1:30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80"/>
    </row>
    <row r="182" spans="1:30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80"/>
    </row>
    <row r="183" spans="1:30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80"/>
    </row>
    <row r="184" spans="1:30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80"/>
    </row>
    <row r="185" spans="1:30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80"/>
    </row>
    <row r="186" spans="1:30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80"/>
    </row>
    <row r="187" spans="1:30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80"/>
    </row>
    <row r="188" spans="1:30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80"/>
    </row>
    <row r="189" spans="1:30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80"/>
    </row>
    <row r="190" spans="1:30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80"/>
    </row>
    <row r="191" spans="1:30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80"/>
    </row>
    <row r="192" spans="1:30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80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80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80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80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80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80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80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80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80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80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80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80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80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80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80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80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80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80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80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80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80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80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80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80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80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80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80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80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80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80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80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80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80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80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80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80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80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80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80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80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80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80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80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80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80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80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80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80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80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80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80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80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80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80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80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80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80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80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80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80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80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80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80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80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80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80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80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80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80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80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80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80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80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80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80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80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80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80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80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80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80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80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80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80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80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80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80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80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80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80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80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80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80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80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80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80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80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80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80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80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80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80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80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80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80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80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80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80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80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80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80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80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80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80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80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80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80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80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80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80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80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80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80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80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80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80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80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80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80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80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80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80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80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80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80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80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80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80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80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80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80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80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80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80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80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80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80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80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80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80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80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80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80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80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80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80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80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80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80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80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80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80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80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80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80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80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80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80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80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80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80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80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80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80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80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80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80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80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80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80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80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80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80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80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80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80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80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80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80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80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80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80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80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80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80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80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80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80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80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80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80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80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80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80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80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80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80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80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80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80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80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80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80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80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80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80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80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80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80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80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80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80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80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80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80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80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80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80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80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80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80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80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80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80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80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80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80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80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80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80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80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80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80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80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80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80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80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80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80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80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80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80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80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80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80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80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80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80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80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80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80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80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80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80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80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80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80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80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80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80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80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80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80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80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80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80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80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80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80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80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80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80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80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80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80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80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80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80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80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80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80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80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80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80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80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80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80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80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80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80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80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80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80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80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80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80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80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80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80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80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80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80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80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80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80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80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80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80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80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80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80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80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80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80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80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80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80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80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80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80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80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80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80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80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80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80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80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80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80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80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80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80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80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80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80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80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80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80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80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80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80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80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80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80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80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80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80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80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80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80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80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80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80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80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80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80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80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80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80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80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80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80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80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80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80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80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80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80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80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80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80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80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80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80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80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80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80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80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80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80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80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80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80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80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80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80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80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80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80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80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80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80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80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80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80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80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80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80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80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80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80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80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80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80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80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80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80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80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80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80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80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80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80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80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80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80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80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80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80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80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80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80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80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80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80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80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80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80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80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80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80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80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80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80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80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80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80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80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80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80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80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80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80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80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80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80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80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80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80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80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80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80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80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80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80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80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80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80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80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80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80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80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80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80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80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80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80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80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80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80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80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80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80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80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80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80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80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80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80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80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80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80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80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80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80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80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80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80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80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80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80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80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80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80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80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80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80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80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80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80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80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80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80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80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80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80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80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80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80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80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80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80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80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80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80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80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80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80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80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80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80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80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80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80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80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80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80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80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80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80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80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80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80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80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80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80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80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80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80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80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80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80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80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80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80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80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80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80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80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80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80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80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80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80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80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80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80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80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80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80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80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80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80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80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80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80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80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80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80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80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80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80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80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80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80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80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80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80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80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80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80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80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80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80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80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80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80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80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80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80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80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80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80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80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80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80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80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80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80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80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80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80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80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80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80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80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80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80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80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80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80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80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80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80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80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80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80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80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80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80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80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80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80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80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80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80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80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80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80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80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80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80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80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80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80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80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80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80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80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80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80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80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80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80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80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80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80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80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80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80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80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80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80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80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80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80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81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81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81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81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81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81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81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81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81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81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81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81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81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81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81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81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81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81"/>
    </row>
    <row r="876" spans="2:12">
      <c r="B876" s="62"/>
      <c r="C876" s="62"/>
      <c r="D876" s="95"/>
      <c r="E876" s="62"/>
      <c r="F876" s="62"/>
      <c r="G876" s="62"/>
      <c r="H876" s="62"/>
      <c r="I876" s="62"/>
      <c r="J876" s="62"/>
      <c r="K876" s="62"/>
      <c r="L876" s="81"/>
    </row>
    <row r="877" spans="2:12">
      <c r="B877" s="62"/>
      <c r="C877" s="62"/>
      <c r="D877" s="95"/>
      <c r="E877" s="62"/>
      <c r="F877" s="62"/>
      <c r="G877" s="62"/>
      <c r="H877" s="62"/>
      <c r="I877" s="62"/>
      <c r="J877" s="62"/>
      <c r="K877" s="62"/>
      <c r="L877" s="81"/>
    </row>
    <row r="878" spans="2:12">
      <c r="B878" s="62"/>
      <c r="C878" s="62"/>
      <c r="D878" s="95"/>
      <c r="E878" s="62"/>
      <c r="F878" s="62"/>
      <c r="G878" s="62"/>
      <c r="H878" s="62"/>
      <c r="I878" s="62"/>
      <c r="J878" s="62"/>
      <c r="K878" s="62"/>
      <c r="L878" s="81"/>
    </row>
    <row r="879" spans="2:12">
      <c r="B879" s="62"/>
      <c r="C879" s="62"/>
      <c r="D879" s="95"/>
      <c r="E879" s="62"/>
      <c r="F879" s="62"/>
      <c r="G879" s="62"/>
      <c r="H879" s="62"/>
      <c r="I879" s="62"/>
      <c r="J879" s="62"/>
      <c r="K879" s="62"/>
      <c r="L879" s="81"/>
    </row>
    <row r="880" spans="2:12">
      <c r="B880" s="62"/>
      <c r="C880" s="62"/>
      <c r="D880" s="95"/>
      <c r="E880" s="62"/>
      <c r="F880" s="62"/>
      <c r="G880" s="62"/>
      <c r="H880" s="62"/>
      <c r="I880" s="62"/>
      <c r="J880" s="62"/>
      <c r="K880" s="62"/>
      <c r="L880" s="81"/>
    </row>
    <row r="881" spans="2:12">
      <c r="B881" s="62"/>
      <c r="C881" s="62"/>
      <c r="D881" s="95"/>
      <c r="E881" s="62"/>
      <c r="F881" s="62"/>
      <c r="G881" s="62"/>
      <c r="H881" s="62"/>
      <c r="I881" s="62"/>
      <c r="J881" s="62"/>
      <c r="K881" s="62"/>
      <c r="L881" s="81"/>
    </row>
    <row r="882" spans="2:12">
      <c r="B882" s="62"/>
      <c r="C882" s="62"/>
      <c r="D882" s="95"/>
      <c r="E882" s="62"/>
      <c r="F882" s="62"/>
      <c r="G882" s="62"/>
      <c r="H882" s="62"/>
      <c r="I882" s="62"/>
      <c r="J882" s="62"/>
      <c r="K882" s="62"/>
      <c r="L882" s="81"/>
    </row>
    <row r="883" spans="2:12">
      <c r="B883" s="62"/>
      <c r="C883" s="62"/>
      <c r="D883" s="95"/>
      <c r="E883" s="62"/>
      <c r="F883" s="62"/>
      <c r="G883" s="62"/>
      <c r="H883" s="62"/>
      <c r="I883" s="62"/>
      <c r="J883" s="62"/>
      <c r="K883" s="62"/>
      <c r="L883" s="81"/>
    </row>
    <row r="884" spans="2:12">
      <c r="B884" s="62"/>
      <c r="C884" s="62"/>
      <c r="D884" s="95"/>
      <c r="E884" s="62"/>
      <c r="F884" s="62"/>
      <c r="G884" s="62"/>
      <c r="H884" s="62"/>
      <c r="I884" s="62"/>
      <c r="J884" s="62"/>
      <c r="K884" s="62"/>
      <c r="L884" s="81"/>
    </row>
    <row r="885" spans="2:12">
      <c r="B885" s="62"/>
      <c r="C885" s="62"/>
      <c r="D885" s="95"/>
      <c r="E885" s="62"/>
      <c r="F885" s="62"/>
      <c r="G885" s="62"/>
      <c r="H885" s="62"/>
      <c r="I885" s="62"/>
      <c r="J885" s="62"/>
      <c r="K885" s="62"/>
      <c r="L885" s="81"/>
    </row>
    <row r="886" spans="2:12">
      <c r="B886" s="62"/>
      <c r="C886" s="62"/>
      <c r="D886" s="95"/>
      <c r="E886" s="62"/>
      <c r="F886" s="62"/>
      <c r="G886" s="62"/>
      <c r="H886" s="62"/>
      <c r="I886" s="62"/>
      <c r="J886" s="62"/>
      <c r="K886" s="62"/>
      <c r="L886" s="81"/>
    </row>
    <row r="887" spans="2:12">
      <c r="B887" s="62"/>
      <c r="C887" s="62"/>
      <c r="D887" s="95"/>
      <c r="E887" s="62"/>
      <c r="F887" s="62"/>
      <c r="G887" s="62"/>
      <c r="H887" s="62"/>
      <c r="I887" s="62"/>
      <c r="J887" s="62"/>
      <c r="K887" s="62"/>
      <c r="L887" s="81"/>
    </row>
    <row r="888" spans="2:12">
      <c r="B888" s="62"/>
      <c r="C888" s="62"/>
      <c r="D888" s="95"/>
      <c r="E888" s="62"/>
      <c r="F888" s="62"/>
      <c r="G888" s="62"/>
      <c r="H888" s="62"/>
      <c r="I888" s="62"/>
      <c r="J888" s="62"/>
      <c r="K888" s="62"/>
      <c r="L888" s="81"/>
    </row>
    <row r="889" spans="2:12">
      <c r="B889" s="62"/>
      <c r="C889" s="62"/>
      <c r="D889" s="95"/>
      <c r="E889" s="62"/>
      <c r="F889" s="62"/>
      <c r="G889" s="62"/>
      <c r="H889" s="62"/>
      <c r="I889" s="62"/>
      <c r="J889" s="62"/>
      <c r="K889" s="62"/>
      <c r="L889" s="81"/>
    </row>
    <row r="890" spans="2:12">
      <c r="B890" s="62"/>
      <c r="C890" s="62"/>
      <c r="D890" s="95"/>
      <c r="E890" s="62"/>
      <c r="F890" s="62"/>
      <c r="G890" s="62"/>
      <c r="H890" s="62"/>
      <c r="I890" s="62"/>
      <c r="J890" s="62"/>
      <c r="K890" s="62"/>
      <c r="L890" s="81"/>
    </row>
    <row r="891" spans="2:12">
      <c r="B891" s="62"/>
      <c r="C891" s="62"/>
      <c r="D891" s="95"/>
      <c r="E891" s="62"/>
      <c r="F891" s="62"/>
      <c r="G891" s="62"/>
      <c r="H891" s="62"/>
      <c r="I891" s="62"/>
      <c r="J891" s="62"/>
      <c r="K891" s="62"/>
      <c r="L891" s="81"/>
    </row>
    <row r="892" spans="2:12">
      <c r="B892" s="62"/>
      <c r="C892" s="62"/>
      <c r="D892" s="95"/>
      <c r="E892" s="62"/>
      <c r="F892" s="62"/>
      <c r="G892" s="62"/>
      <c r="H892" s="62"/>
      <c r="I892" s="62"/>
      <c r="J892" s="62"/>
      <c r="K892" s="62"/>
      <c r="L892" s="81"/>
    </row>
    <row r="893" spans="2:12">
      <c r="B893" s="62"/>
      <c r="C893" s="62"/>
      <c r="D893" s="95"/>
      <c r="E893" s="62"/>
      <c r="F893" s="62"/>
      <c r="G893" s="62"/>
      <c r="H893" s="62"/>
      <c r="I893" s="62"/>
      <c r="J893" s="62"/>
      <c r="K893" s="62"/>
      <c r="L893" s="81"/>
    </row>
    <row r="894" spans="2:12">
      <c r="B894" s="62"/>
      <c r="C894" s="62"/>
      <c r="D894" s="95"/>
      <c r="E894" s="62"/>
      <c r="F894" s="62"/>
      <c r="G894" s="62"/>
      <c r="H894" s="62"/>
      <c r="I894" s="62"/>
      <c r="J894" s="62"/>
      <c r="K894" s="62"/>
      <c r="L894" s="81"/>
    </row>
    <row r="895" spans="2:12">
      <c r="B895" s="62"/>
      <c r="C895" s="62"/>
      <c r="D895" s="95"/>
      <c r="E895" s="62"/>
      <c r="F895" s="62"/>
      <c r="G895" s="62"/>
      <c r="H895" s="62"/>
      <c r="I895" s="62"/>
      <c r="J895" s="62"/>
      <c r="K895" s="62"/>
      <c r="L895" s="81"/>
    </row>
    <row r="896" spans="2:12">
      <c r="B896" s="62"/>
      <c r="C896" s="62"/>
      <c r="D896" s="95"/>
      <c r="E896" s="62"/>
      <c r="F896" s="62"/>
      <c r="G896" s="62"/>
      <c r="H896" s="62"/>
      <c r="I896" s="62"/>
      <c r="J896" s="62"/>
      <c r="K896" s="62"/>
      <c r="L896" s="81"/>
    </row>
    <row r="897" spans="2:12">
      <c r="B897" s="62"/>
      <c r="C897" s="62"/>
      <c r="D897" s="95"/>
      <c r="E897" s="62"/>
      <c r="F897" s="62"/>
      <c r="G897" s="62"/>
      <c r="H897" s="62"/>
      <c r="I897" s="62"/>
      <c r="J897" s="62"/>
      <c r="K897" s="62"/>
      <c r="L897" s="81"/>
    </row>
    <row r="898" spans="2:12">
      <c r="B898" s="62"/>
      <c r="C898" s="62"/>
      <c r="D898" s="95"/>
      <c r="E898" s="62"/>
      <c r="F898" s="62"/>
      <c r="G898" s="62"/>
      <c r="H898" s="62"/>
      <c r="I898" s="62"/>
      <c r="J898" s="62"/>
      <c r="K898" s="62"/>
      <c r="L898" s="81"/>
    </row>
    <row r="899" spans="2:12">
      <c r="B899" s="62"/>
      <c r="C899" s="62"/>
      <c r="D899" s="95"/>
      <c r="E899" s="62"/>
      <c r="F899" s="62"/>
      <c r="G899" s="62"/>
      <c r="H899" s="62"/>
      <c r="I899" s="62"/>
      <c r="J899" s="62"/>
      <c r="K899" s="62"/>
      <c r="L899" s="81"/>
    </row>
    <row r="900" spans="2:12">
      <c r="B900" s="62"/>
      <c r="C900" s="62"/>
      <c r="D900" s="95"/>
      <c r="E900" s="62"/>
      <c r="F900" s="62"/>
      <c r="G900" s="62"/>
      <c r="H900" s="62"/>
      <c r="I900" s="62"/>
      <c r="J900" s="62"/>
      <c r="K900" s="62"/>
      <c r="L900" s="81"/>
    </row>
    <row r="901" spans="2:12">
      <c r="B901" s="62"/>
      <c r="C901" s="62"/>
      <c r="D901" s="95"/>
      <c r="E901" s="62"/>
      <c r="F901" s="62"/>
      <c r="G901" s="62"/>
      <c r="H901" s="62"/>
      <c r="I901" s="62"/>
      <c r="J901" s="62"/>
      <c r="K901" s="62"/>
      <c r="L901" s="81"/>
    </row>
    <row r="902" spans="2:12">
      <c r="B902" s="62"/>
      <c r="C902" s="62"/>
      <c r="D902" s="95"/>
      <c r="E902" s="62"/>
      <c r="F902" s="62"/>
      <c r="G902" s="62"/>
      <c r="H902" s="62"/>
      <c r="I902" s="62"/>
      <c r="J902" s="62"/>
      <c r="K902" s="62"/>
      <c r="L902" s="81"/>
    </row>
    <row r="903" spans="2:12">
      <c r="B903" s="62"/>
      <c r="C903" s="62"/>
      <c r="D903" s="95"/>
      <c r="E903" s="62"/>
      <c r="F903" s="62"/>
      <c r="G903" s="62"/>
      <c r="H903" s="62"/>
      <c r="I903" s="62"/>
      <c r="J903" s="62"/>
      <c r="K903" s="62"/>
      <c r="L903" s="81"/>
    </row>
    <row r="904" spans="2:12">
      <c r="B904" s="62"/>
      <c r="C904" s="62"/>
      <c r="D904" s="95"/>
      <c r="E904" s="62"/>
      <c r="F904" s="62"/>
      <c r="G904" s="62"/>
      <c r="H904" s="62"/>
      <c r="I904" s="62"/>
      <c r="J904" s="62"/>
      <c r="K904" s="62"/>
      <c r="L904" s="81"/>
    </row>
    <row r="905" spans="2:12">
      <c r="B905" s="62"/>
      <c r="C905" s="62"/>
      <c r="D905" s="95"/>
      <c r="E905" s="62"/>
      <c r="F905" s="62"/>
      <c r="G905" s="62"/>
      <c r="H905" s="62"/>
      <c r="I905" s="62"/>
      <c r="J905" s="62"/>
      <c r="K905" s="62"/>
      <c r="L905" s="81"/>
    </row>
    <row r="906" spans="2:12">
      <c r="B906" s="62"/>
      <c r="C906" s="62"/>
      <c r="D906" s="95"/>
      <c r="E906" s="62"/>
      <c r="F906" s="62"/>
      <c r="G906" s="62"/>
      <c r="H906" s="62"/>
      <c r="I906" s="62"/>
      <c r="J906" s="62"/>
      <c r="K906" s="62"/>
      <c r="L906" s="81"/>
    </row>
    <row r="907" spans="2:12">
      <c r="B907" s="62"/>
      <c r="C907" s="62"/>
      <c r="D907" s="95"/>
      <c r="E907" s="62"/>
      <c r="F907" s="62"/>
      <c r="G907" s="62"/>
      <c r="H907" s="62"/>
      <c r="I907" s="62"/>
      <c r="J907" s="62"/>
      <c r="K907" s="62"/>
      <c r="L907" s="81"/>
    </row>
    <row r="908" spans="2:12">
      <c r="B908" s="62"/>
      <c r="C908" s="62"/>
      <c r="D908" s="95"/>
      <c r="E908" s="62"/>
      <c r="F908" s="62"/>
      <c r="G908" s="62"/>
      <c r="H908" s="62"/>
      <c r="I908" s="62"/>
      <c r="J908" s="62"/>
      <c r="K908" s="62"/>
      <c r="L908" s="81"/>
    </row>
    <row r="909" spans="2:12">
      <c r="B909" s="62"/>
      <c r="C909" s="62"/>
      <c r="D909" s="95"/>
      <c r="E909" s="62"/>
      <c r="F909" s="62"/>
      <c r="G909" s="62"/>
      <c r="H909" s="62"/>
      <c r="I909" s="62"/>
      <c r="J909" s="62"/>
      <c r="K909" s="62"/>
      <c r="L909" s="81"/>
    </row>
    <row r="910" spans="2:12">
      <c r="B910" s="62"/>
      <c r="C910" s="62"/>
      <c r="D910" s="95"/>
      <c r="E910" s="62"/>
      <c r="F910" s="62"/>
      <c r="G910" s="62"/>
      <c r="H910" s="62"/>
      <c r="I910" s="62"/>
      <c r="J910" s="62"/>
      <c r="K910" s="62"/>
      <c r="L910" s="81"/>
    </row>
    <row r="911" spans="2:12">
      <c r="B911" s="62"/>
      <c r="C911" s="62"/>
      <c r="D911" s="95"/>
      <c r="E911" s="62"/>
      <c r="F911" s="62"/>
      <c r="G911" s="62"/>
      <c r="H911" s="62"/>
      <c r="I911" s="62"/>
      <c r="J911" s="62"/>
      <c r="K911" s="62"/>
      <c r="L911" s="81"/>
    </row>
    <row r="912" spans="2:12">
      <c r="B912" s="62"/>
      <c r="C912" s="62"/>
      <c r="D912" s="95"/>
      <c r="E912" s="62"/>
      <c r="F912" s="62"/>
      <c r="G912" s="62"/>
      <c r="H912" s="62"/>
      <c r="I912" s="62"/>
      <c r="J912" s="62"/>
      <c r="K912" s="62"/>
      <c r="L912" s="81"/>
    </row>
    <row r="913" spans="2:12">
      <c r="B913" s="62"/>
      <c r="C913" s="62"/>
      <c r="D913" s="95"/>
      <c r="E913" s="62"/>
      <c r="F913" s="62"/>
      <c r="G913" s="62"/>
      <c r="H913" s="62"/>
      <c r="I913" s="62"/>
      <c r="J913" s="62"/>
      <c r="K913" s="62"/>
      <c r="L913" s="81"/>
    </row>
    <row r="914" spans="2:12">
      <c r="B914" s="62"/>
      <c r="C914" s="62"/>
      <c r="D914" s="95"/>
      <c r="E914" s="62"/>
      <c r="F914" s="62"/>
      <c r="G914" s="62"/>
      <c r="H914" s="62"/>
      <c r="I914" s="62"/>
      <c r="J914" s="62"/>
      <c r="K914" s="62"/>
      <c r="L914" s="81"/>
    </row>
    <row r="915" spans="2:12">
      <c r="B915" s="62"/>
      <c r="C915" s="62"/>
      <c r="D915" s="95"/>
      <c r="E915" s="62"/>
      <c r="F915" s="62"/>
      <c r="G915" s="62"/>
      <c r="H915" s="62"/>
      <c r="I915" s="62"/>
      <c r="J915" s="62"/>
      <c r="K915" s="62"/>
      <c r="L915" s="81"/>
    </row>
    <row r="916" spans="2:12">
      <c r="B916" s="62"/>
      <c r="C916" s="62"/>
      <c r="D916" s="95"/>
      <c r="E916" s="62"/>
      <c r="F916" s="62"/>
      <c r="G916" s="62"/>
      <c r="H916" s="62"/>
      <c r="I916" s="62"/>
      <c r="J916" s="62"/>
      <c r="K916" s="62"/>
      <c r="L916" s="81"/>
    </row>
    <row r="917" spans="2:12">
      <c r="B917" s="62"/>
      <c r="C917" s="62"/>
      <c r="D917" s="95"/>
      <c r="E917" s="62"/>
      <c r="F917" s="62"/>
      <c r="G917" s="62"/>
      <c r="H917" s="62"/>
      <c r="I917" s="62"/>
      <c r="J917" s="62"/>
      <c r="K917" s="62"/>
      <c r="L917" s="81"/>
    </row>
    <row r="918" spans="2:12">
      <c r="B918" s="62"/>
      <c r="C918" s="62"/>
      <c r="D918" s="95"/>
      <c r="E918" s="62"/>
      <c r="F918" s="62"/>
      <c r="G918" s="62"/>
      <c r="H918" s="62"/>
      <c r="I918" s="62"/>
      <c r="J918" s="62"/>
      <c r="K918" s="62"/>
      <c r="L918" s="81"/>
    </row>
    <row r="919" spans="2:12">
      <c r="B919" s="62"/>
      <c r="C919" s="62"/>
      <c r="D919" s="95"/>
      <c r="E919" s="62"/>
      <c r="F919" s="62"/>
      <c r="G919" s="62"/>
      <c r="H919" s="62"/>
      <c r="I919" s="62"/>
      <c r="J919" s="62"/>
      <c r="K919" s="62"/>
      <c r="L919" s="81"/>
    </row>
    <row r="920" spans="2:12">
      <c r="B920" s="62"/>
      <c r="C920" s="62"/>
      <c r="D920" s="95"/>
      <c r="E920" s="62"/>
      <c r="F920" s="62"/>
      <c r="G920" s="62"/>
      <c r="H920" s="62"/>
      <c r="I920" s="62"/>
      <c r="J920" s="62"/>
      <c r="K920" s="62"/>
      <c r="L920" s="81"/>
    </row>
    <row r="921" spans="2:12">
      <c r="B921" s="62"/>
      <c r="C921" s="62"/>
      <c r="D921" s="95"/>
      <c r="E921" s="62"/>
      <c r="F921" s="62"/>
      <c r="G921" s="62"/>
      <c r="H921" s="62"/>
      <c r="I921" s="62"/>
      <c r="J921" s="62"/>
      <c r="K921" s="62"/>
      <c r="L921" s="81"/>
    </row>
    <row r="922" spans="2:12">
      <c r="B922" s="62"/>
      <c r="C922" s="62"/>
      <c r="D922" s="95"/>
      <c r="E922" s="62"/>
      <c r="F922" s="62"/>
      <c r="G922" s="62"/>
      <c r="H922" s="62"/>
      <c r="I922" s="62"/>
      <c r="J922" s="62"/>
      <c r="K922" s="62"/>
      <c r="L922" s="81"/>
    </row>
    <row r="923" spans="2:12">
      <c r="B923" s="62"/>
      <c r="C923" s="62"/>
      <c r="D923" s="95"/>
      <c r="E923" s="62"/>
      <c r="F923" s="62"/>
      <c r="G923" s="62"/>
      <c r="H923" s="62"/>
      <c r="I923" s="62"/>
      <c r="J923" s="62"/>
      <c r="K923" s="62"/>
      <c r="L923" s="81"/>
    </row>
    <row r="924" spans="2:12">
      <c r="B924" s="62"/>
      <c r="C924" s="62"/>
      <c r="D924" s="95"/>
      <c r="E924" s="62"/>
      <c r="F924" s="62"/>
      <c r="G924" s="62"/>
      <c r="H924" s="62"/>
      <c r="I924" s="62"/>
      <c r="J924" s="62"/>
      <c r="K924" s="62"/>
      <c r="L924" s="81"/>
    </row>
    <row r="925" spans="2:12">
      <c r="B925" s="62"/>
      <c r="C925" s="62"/>
      <c r="D925" s="95"/>
      <c r="E925" s="62"/>
      <c r="F925" s="62"/>
      <c r="G925" s="62"/>
      <c r="H925" s="62"/>
      <c r="I925" s="62"/>
      <c r="J925" s="62"/>
      <c r="K925" s="62"/>
      <c r="L925" s="81"/>
    </row>
    <row r="926" spans="2:12">
      <c r="B926" s="62"/>
      <c r="C926" s="62"/>
      <c r="D926" s="95"/>
      <c r="E926" s="62"/>
      <c r="F926" s="62"/>
      <c r="G926" s="62"/>
      <c r="H926" s="62"/>
      <c r="I926" s="62"/>
      <c r="J926" s="62"/>
      <c r="K926" s="62"/>
      <c r="L926" s="81"/>
    </row>
    <row r="927" spans="2:12">
      <c r="B927" s="62"/>
      <c r="C927" s="62"/>
      <c r="D927" s="95"/>
      <c r="E927" s="62"/>
      <c r="F927" s="62"/>
      <c r="G927" s="62"/>
      <c r="H927" s="62"/>
      <c r="I927" s="62"/>
      <c r="J927" s="62"/>
      <c r="K927" s="62"/>
      <c r="L927" s="81"/>
    </row>
    <row r="928" spans="2:12">
      <c r="B928" s="62"/>
      <c r="C928" s="62"/>
      <c r="D928" s="95"/>
      <c r="E928" s="62"/>
      <c r="F928" s="62"/>
      <c r="G928" s="62"/>
      <c r="H928" s="62"/>
      <c r="I928" s="62"/>
      <c r="J928" s="62"/>
      <c r="K928" s="62"/>
      <c r="L928" s="81"/>
    </row>
    <row r="929" spans="2:12">
      <c r="B929" s="62"/>
      <c r="C929" s="62"/>
      <c r="D929" s="95"/>
      <c r="E929" s="62"/>
      <c r="F929" s="62"/>
      <c r="G929" s="62"/>
      <c r="H929" s="62"/>
      <c r="I929" s="62"/>
      <c r="J929" s="62"/>
      <c r="K929" s="62"/>
      <c r="L929" s="81"/>
    </row>
    <row r="930" spans="2:12">
      <c r="B930" s="62"/>
      <c r="C930" s="62"/>
      <c r="D930" s="95"/>
      <c r="E930" s="62"/>
      <c r="F930" s="62"/>
      <c r="G930" s="62"/>
      <c r="H930" s="62"/>
      <c r="I930" s="62"/>
      <c r="J930" s="62"/>
      <c r="K930" s="62"/>
      <c r="L930" s="81"/>
    </row>
    <row r="931" spans="2:12">
      <c r="B931" s="62"/>
      <c r="C931" s="62"/>
      <c r="D931" s="95"/>
      <c r="E931" s="62"/>
      <c r="F931" s="62"/>
      <c r="G931" s="62"/>
      <c r="H931" s="62"/>
      <c r="I931" s="62"/>
      <c r="J931" s="62"/>
      <c r="K931" s="62"/>
      <c r="L931" s="81"/>
    </row>
    <row r="932" spans="2:12">
      <c r="B932" s="62"/>
      <c r="C932" s="62"/>
      <c r="D932" s="95"/>
      <c r="E932" s="62"/>
      <c r="F932" s="62"/>
      <c r="G932" s="62"/>
      <c r="H932" s="62"/>
      <c r="I932" s="62"/>
      <c r="J932" s="62"/>
      <c r="K932" s="62"/>
      <c r="L932" s="81"/>
    </row>
    <row r="933" spans="2:12">
      <c r="B933" s="62"/>
      <c r="C933" s="62"/>
      <c r="D933" s="95"/>
      <c r="E933" s="62"/>
      <c r="F933" s="62"/>
      <c r="G933" s="62"/>
      <c r="H933" s="62"/>
      <c r="I933" s="62"/>
      <c r="J933" s="62"/>
      <c r="K933" s="62"/>
      <c r="L933" s="81"/>
    </row>
    <row r="934" spans="2:12">
      <c r="B934" s="62"/>
      <c r="C934" s="62"/>
      <c r="D934" s="95"/>
      <c r="E934" s="62"/>
      <c r="F934" s="62"/>
      <c r="G934" s="62"/>
      <c r="H934" s="62"/>
      <c r="I934" s="62"/>
      <c r="J934" s="62"/>
      <c r="K934" s="62"/>
      <c r="L934" s="81"/>
    </row>
    <row r="935" spans="2:12">
      <c r="B935" s="62"/>
      <c r="C935" s="62"/>
      <c r="D935" s="95"/>
      <c r="E935" s="62"/>
      <c r="F935" s="62"/>
      <c r="G935" s="62"/>
      <c r="H935" s="62"/>
      <c r="I935" s="62"/>
      <c r="J935" s="62"/>
      <c r="K935" s="62"/>
      <c r="L935" s="81"/>
    </row>
    <row r="936" spans="2:12">
      <c r="B936" s="62"/>
      <c r="C936" s="62"/>
      <c r="D936" s="95"/>
      <c r="E936" s="62"/>
      <c r="F936" s="62"/>
      <c r="G936" s="62"/>
      <c r="H936" s="62"/>
      <c r="I936" s="62"/>
      <c r="J936" s="62"/>
      <c r="K936" s="62"/>
      <c r="L936" s="81"/>
    </row>
    <row r="937" spans="2:12">
      <c r="B937" s="62"/>
      <c r="C937" s="62"/>
      <c r="D937" s="95"/>
      <c r="E937" s="62"/>
      <c r="F937" s="62"/>
      <c r="G937" s="62"/>
      <c r="H937" s="62"/>
      <c r="I937" s="62"/>
      <c r="J937" s="62"/>
      <c r="K937" s="62"/>
      <c r="L937" s="81"/>
    </row>
    <row r="938" spans="2:12">
      <c r="B938" s="62"/>
      <c r="C938" s="62"/>
      <c r="D938" s="95"/>
      <c r="E938" s="62"/>
      <c r="F938" s="62"/>
      <c r="G938" s="62"/>
      <c r="H938" s="62"/>
      <c r="I938" s="62"/>
      <c r="J938" s="62"/>
      <c r="K938" s="62"/>
      <c r="L938" s="81"/>
    </row>
    <row r="939" spans="2:12">
      <c r="B939" s="62"/>
      <c r="C939" s="62"/>
      <c r="D939" s="95"/>
      <c r="E939" s="62"/>
      <c r="F939" s="62"/>
      <c r="G939" s="62"/>
      <c r="H939" s="62"/>
      <c r="I939" s="62"/>
      <c r="J939" s="62"/>
      <c r="K939" s="62"/>
      <c r="L939" s="81"/>
    </row>
    <row r="940" spans="2:12">
      <c r="B940" s="62"/>
      <c r="C940" s="62"/>
      <c r="D940" s="95"/>
      <c r="E940" s="62"/>
      <c r="F940" s="62"/>
      <c r="G940" s="62"/>
      <c r="H940" s="62"/>
      <c r="I940" s="62"/>
      <c r="J940" s="62"/>
      <c r="K940" s="62"/>
      <c r="L940" s="81"/>
    </row>
    <row r="941" spans="2:12">
      <c r="B941" s="62"/>
      <c r="C941" s="62"/>
      <c r="D941" s="95"/>
      <c r="E941" s="62"/>
      <c r="F941" s="62"/>
      <c r="G941" s="62"/>
      <c r="H941" s="62"/>
      <c r="I941" s="62"/>
      <c r="J941" s="62"/>
      <c r="K941" s="62"/>
      <c r="L941" s="81"/>
    </row>
    <row r="942" spans="2:12">
      <c r="B942" s="62"/>
      <c r="C942" s="62"/>
      <c r="D942" s="95"/>
      <c r="E942" s="62"/>
      <c r="F942" s="62"/>
      <c r="G942" s="62"/>
      <c r="H942" s="62"/>
      <c r="I942" s="62"/>
      <c r="J942" s="62"/>
      <c r="K942" s="62"/>
      <c r="L942" s="81"/>
    </row>
    <row r="943" spans="2:12">
      <c r="B943" s="62"/>
      <c r="C943" s="62"/>
      <c r="D943" s="95"/>
      <c r="E943" s="62"/>
      <c r="F943" s="62"/>
      <c r="G943" s="62"/>
      <c r="H943" s="62"/>
      <c r="I943" s="62"/>
      <c r="J943" s="62"/>
      <c r="K943" s="62"/>
      <c r="L943" s="81"/>
    </row>
    <row r="944" spans="2:12">
      <c r="B944" s="62"/>
      <c r="C944" s="62"/>
      <c r="D944" s="95"/>
      <c r="E944" s="62"/>
      <c r="F944" s="62"/>
      <c r="G944" s="62"/>
      <c r="H944" s="62"/>
      <c r="I944" s="62"/>
      <c r="J944" s="62"/>
      <c r="K944" s="62"/>
      <c r="L944" s="81"/>
    </row>
    <row r="945" spans="2:12">
      <c r="B945" s="62"/>
      <c r="C945" s="62"/>
      <c r="D945" s="95"/>
      <c r="E945" s="62"/>
      <c r="F945" s="62"/>
      <c r="G945" s="62"/>
      <c r="H945" s="62"/>
      <c r="I945" s="62"/>
      <c r="J945" s="62"/>
      <c r="K945" s="62"/>
      <c r="L945" s="81"/>
    </row>
    <row r="946" spans="2:12">
      <c r="B946" s="62"/>
      <c r="C946" s="62"/>
      <c r="D946" s="95"/>
      <c r="E946" s="62"/>
      <c r="F946" s="62"/>
      <c r="G946" s="62"/>
      <c r="H946" s="62"/>
      <c r="I946" s="62"/>
      <c r="J946" s="62"/>
      <c r="K946" s="62"/>
      <c r="L946" s="81"/>
    </row>
    <row r="947" spans="2:12">
      <c r="B947" s="62"/>
      <c r="C947" s="62"/>
      <c r="D947" s="95"/>
      <c r="E947" s="62"/>
      <c r="F947" s="62"/>
      <c r="G947" s="62"/>
      <c r="H947" s="62"/>
      <c r="I947" s="62"/>
      <c r="J947" s="62"/>
      <c r="K947" s="62"/>
      <c r="L947" s="81"/>
    </row>
    <row r="948" spans="2:12">
      <c r="B948" s="62"/>
      <c r="C948" s="62"/>
      <c r="D948" s="95"/>
      <c r="E948" s="62"/>
      <c r="F948" s="62"/>
      <c r="G948" s="62"/>
      <c r="H948" s="62"/>
      <c r="I948" s="62"/>
      <c r="J948" s="62"/>
      <c r="K948" s="62"/>
      <c r="L948" s="81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81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81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81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81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81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81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81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81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81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81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81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81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81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81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81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81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81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81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81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81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81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81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81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81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81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81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81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81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81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81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81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81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81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81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81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81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81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81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81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81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81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81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81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81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81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81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81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81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81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81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81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81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81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81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81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81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81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81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81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81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81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81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81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81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81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81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81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81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81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81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81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81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81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81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81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81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81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81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81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81"/>
    </row>
    <row r="1029" spans="2:12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81"/>
    </row>
    <row r="1030" spans="2:12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81"/>
    </row>
    <row r="1031" spans="2:12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81"/>
    </row>
    <row r="1032" spans="2:12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81"/>
    </row>
    <row r="1033" spans="2:12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81"/>
    </row>
    <row r="1034" spans="2:12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81"/>
    </row>
    <row r="1035" spans="2:12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81"/>
    </row>
    <row r="1036" spans="2:12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81"/>
    </row>
    <row r="1037" spans="2:12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81"/>
    </row>
    <row r="1038" spans="2:12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81"/>
    </row>
    <row r="1039" spans="2:12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81"/>
    </row>
    <row r="1040" spans="2:12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81"/>
    </row>
    <row r="1041" spans="2:12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81"/>
    </row>
    <row r="1042" spans="2:12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81"/>
    </row>
    <row r="1043" spans="2:12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81"/>
    </row>
    <row r="1044" spans="2:12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81"/>
    </row>
    <row r="1045" spans="2:12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81"/>
    </row>
    <row r="1046" spans="2:12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81"/>
    </row>
    <row r="1047" spans="2:12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81"/>
    </row>
    <row r="1048" spans="2:12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81"/>
    </row>
    <row r="1049" spans="2:12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81"/>
    </row>
    <row r="1050" spans="2:12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81"/>
    </row>
    <row r="1051" spans="2:12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81"/>
    </row>
    <row r="1052" spans="2:12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81"/>
    </row>
    <row r="1053" spans="2:12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81"/>
    </row>
    <row r="1054" spans="2:12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81"/>
    </row>
    <row r="1055" spans="2:12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81"/>
    </row>
    <row r="1056" spans="2:12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81"/>
    </row>
    <row r="1057" spans="2:12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81"/>
    </row>
    <row r="1058" spans="2:12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81"/>
    </row>
    <row r="1059" spans="2:12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81"/>
    </row>
    <row r="1060" spans="2:12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81"/>
    </row>
    <row r="1061" spans="2:12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81"/>
    </row>
    <row r="1062" spans="2:12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81"/>
    </row>
    <row r="1063" spans="2:12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81"/>
    </row>
    <row r="1064" spans="2:12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81"/>
    </row>
    <row r="1065" spans="2:12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81"/>
    </row>
    <row r="1066" spans="2:12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81"/>
    </row>
    <row r="1067" spans="2:12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81"/>
    </row>
    <row r="1068" spans="2:12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81"/>
    </row>
    <row r="1069" spans="2:12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81"/>
    </row>
    <row r="1070" spans="2:12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81"/>
    </row>
    <row r="1071" spans="2:12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81"/>
    </row>
    <row r="1072" spans="2:12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81"/>
    </row>
    <row r="1073" spans="2:12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81"/>
    </row>
    <row r="1074" spans="2:12"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81"/>
    </row>
    <row r="1075" spans="2:12"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81"/>
    </row>
    <row r="1076" spans="2:12"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81"/>
    </row>
    <row r="1077" spans="2:12"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81"/>
    </row>
    <row r="1078" spans="2:12"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81"/>
    </row>
    <row r="1079" spans="2:12"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81"/>
    </row>
    <row r="1080" spans="2:12"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81"/>
    </row>
    <row r="1081" spans="2:12"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81"/>
    </row>
    <row r="1082" spans="2:12"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81"/>
    </row>
    <row r="1083" spans="2:12"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81"/>
    </row>
    <row r="1084" spans="2:12"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81"/>
    </row>
    <row r="1085" spans="2:12"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81"/>
    </row>
    <row r="1086" spans="2:12"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81"/>
    </row>
    <row r="1087" spans="2:12"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81"/>
    </row>
    <row r="1088" spans="2:12"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81"/>
    </row>
    <row r="1089" spans="2:12"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81"/>
    </row>
    <row r="1090" spans="2:12"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81"/>
    </row>
    <row r="1091" spans="2:12"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81"/>
    </row>
    <row r="1092" spans="2:12"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81"/>
    </row>
    <row r="1093" spans="2:12"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81"/>
    </row>
    <row r="1094" spans="2:12"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81"/>
    </row>
    <row r="1095" spans="2:12"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81"/>
    </row>
    <row r="1096" spans="2:12"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81"/>
    </row>
    <row r="1097" spans="2:12"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81"/>
    </row>
    <row r="1098" spans="2:12"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81"/>
    </row>
    <row r="1099" spans="2:12"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81"/>
    </row>
    <row r="1100" spans="2:12"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81"/>
    </row>
    <row r="1101" spans="2:12"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81"/>
    </row>
  </sheetData>
  <mergeCells count="22">
    <mergeCell ref="N7:U7"/>
    <mergeCell ref="E5:L5"/>
    <mergeCell ref="N6:AC6"/>
    <mergeCell ref="J8:J9"/>
    <mergeCell ref="K8:K9"/>
    <mergeCell ref="V7:AC7"/>
    <mergeCell ref="E2:AD2"/>
    <mergeCell ref="B8:B9"/>
    <mergeCell ref="E8:E9"/>
    <mergeCell ref="F8:H8"/>
    <mergeCell ref="D8:D9"/>
    <mergeCell ref="V8:Y8"/>
    <mergeCell ref="L8:L9"/>
    <mergeCell ref="C8:C9"/>
    <mergeCell ref="E3:AD3"/>
    <mergeCell ref="E4:AD4"/>
    <mergeCell ref="M8:M9"/>
    <mergeCell ref="E6:L6"/>
    <mergeCell ref="N8:Q8"/>
    <mergeCell ref="I8:I9"/>
    <mergeCell ref="R8:U8"/>
    <mergeCell ref="Z8:AC8"/>
  </mergeCells>
  <printOptions horizont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>
    <oddFooter>&amp;LJunta Estatal de Caminos&amp;CSubdirección de Planeación&amp;RRed Estatal de Caminos 2022</oddFooter>
  </headerFooter>
  <rowBreaks count="4" manualBreakCount="4">
    <brk id="48" max="29" man="1"/>
    <brk id="68" max="29" man="1"/>
    <brk id="85" max="29" man="1"/>
    <brk id="146" max="29" man="1"/>
  </rowBreaks>
  <colBreaks count="1" manualBreakCount="1">
    <brk id="12" max="1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0A05-E750-47A3-97EC-154397FF934A}">
  <sheetPr>
    <tabColor indexed="43"/>
  </sheetPr>
  <dimension ref="A2:AB172"/>
  <sheetViews>
    <sheetView view="pageBreakPreview" topLeftCell="A22" zoomScale="106" zoomScaleNormal="100" zoomScaleSheetLayoutView="106" workbookViewId="0">
      <selection activeCell="C148" sqref="C148"/>
    </sheetView>
  </sheetViews>
  <sheetFormatPr baseColWidth="10" defaultRowHeight="18"/>
  <cols>
    <col min="1" max="1" width="5.42578125" style="38" customWidth="1"/>
    <col min="2" max="2" width="14" style="38" customWidth="1"/>
    <col min="3" max="3" width="32.85546875" style="38" customWidth="1"/>
    <col min="4" max="4" width="17.5703125" style="38" customWidth="1"/>
    <col min="5" max="5" width="11.5703125" style="38" bestFit="1" customWidth="1"/>
    <col min="6" max="6" width="7.85546875" style="38" customWidth="1"/>
    <col min="7" max="7" width="9.5703125" style="38" customWidth="1"/>
    <col min="8" max="8" width="16.5703125" style="38" customWidth="1"/>
    <col min="9" max="9" width="15.140625" style="38" customWidth="1"/>
    <col min="10" max="10" width="10.7109375" style="38" customWidth="1"/>
    <col min="11" max="11" width="50.5703125" style="38" customWidth="1"/>
    <col min="12" max="12" width="10.140625" style="38" customWidth="1"/>
    <col min="13" max="22" width="4.7109375" style="38" customWidth="1"/>
    <col min="23" max="23" width="6.42578125" style="38" customWidth="1"/>
    <col min="24" max="28" width="4.7109375" style="38" customWidth="1"/>
    <col min="29" max="16384" width="11.42578125" style="38"/>
  </cols>
  <sheetData>
    <row r="2" spans="1:28" ht="20.25" customHeight="1">
      <c r="A2" s="296"/>
      <c r="B2" s="296"/>
      <c r="C2" s="296"/>
      <c r="D2" s="296"/>
      <c r="E2" s="296"/>
      <c r="F2" s="296"/>
      <c r="G2" s="296"/>
      <c r="H2" s="526" t="s">
        <v>86</v>
      </c>
      <c r="I2" s="526"/>
      <c r="J2" s="526"/>
      <c r="K2" s="526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</row>
    <row r="3" spans="1:28">
      <c r="A3" s="296"/>
      <c r="B3" s="511" t="s">
        <v>85</v>
      </c>
      <c r="C3" s="511"/>
      <c r="D3" s="511"/>
      <c r="E3" s="511"/>
      <c r="F3" s="511"/>
      <c r="G3" s="511"/>
      <c r="H3" s="511"/>
      <c r="I3" s="511"/>
      <c r="J3" s="511"/>
      <c r="K3" s="511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>
      <c r="A4" s="511" t="s">
        <v>84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7" spans="1:28" ht="18.75" thickBot="1">
      <c r="I7" s="512" t="s">
        <v>1697</v>
      </c>
      <c r="J7" s="512"/>
      <c r="K7" s="512"/>
      <c r="L7" s="512"/>
      <c r="O7" s="70" t="s">
        <v>1681</v>
      </c>
      <c r="P7" s="70"/>
      <c r="Q7" s="70"/>
      <c r="R7" s="70"/>
      <c r="S7" s="70"/>
      <c r="T7" s="70"/>
      <c r="U7" s="70"/>
    </row>
    <row r="8" spans="1:28" ht="18.75" thickBot="1">
      <c r="M8" s="517" t="s">
        <v>83</v>
      </c>
      <c r="N8" s="518"/>
      <c r="O8" s="518"/>
      <c r="P8" s="518"/>
      <c r="Q8" s="518"/>
      <c r="R8" s="518"/>
      <c r="S8" s="518"/>
      <c r="T8" s="519"/>
      <c r="U8" s="517" t="s">
        <v>82</v>
      </c>
      <c r="V8" s="518"/>
      <c r="W8" s="518"/>
      <c r="X8" s="518"/>
      <c r="Y8" s="518"/>
      <c r="Z8" s="518"/>
      <c r="AA8" s="518"/>
      <c r="AB8" s="519"/>
    </row>
    <row r="9" spans="1:28" ht="13.5" customHeight="1" thickBot="1">
      <c r="A9" s="503" t="s">
        <v>81</v>
      </c>
      <c r="B9" s="497" t="s">
        <v>80</v>
      </c>
      <c r="C9" s="497" t="s">
        <v>79</v>
      </c>
      <c r="D9" s="497" t="s">
        <v>78</v>
      </c>
      <c r="E9" s="507" t="s">
        <v>77</v>
      </c>
      <c r="F9" s="508"/>
      <c r="G9" s="508"/>
      <c r="H9" s="509" t="s">
        <v>76</v>
      </c>
      <c r="I9" s="505" t="s">
        <v>75</v>
      </c>
      <c r="J9" s="505" t="s">
        <v>74</v>
      </c>
      <c r="K9" s="497" t="s">
        <v>73</v>
      </c>
      <c r="L9" s="497" t="s">
        <v>72</v>
      </c>
      <c r="M9" s="514" t="s">
        <v>71</v>
      </c>
      <c r="N9" s="515"/>
      <c r="O9" s="515"/>
      <c r="P9" s="516"/>
      <c r="Q9" s="514" t="s">
        <v>70</v>
      </c>
      <c r="R9" s="515"/>
      <c r="S9" s="515"/>
      <c r="T9" s="516"/>
      <c r="U9" s="514" t="s">
        <v>71</v>
      </c>
      <c r="V9" s="515"/>
      <c r="W9" s="515"/>
      <c r="X9" s="516"/>
      <c r="Y9" s="514" t="s">
        <v>70</v>
      </c>
      <c r="Z9" s="515"/>
      <c r="AA9" s="515"/>
      <c r="AB9" s="516"/>
    </row>
    <row r="10" spans="1:28" ht="31.5" customHeight="1">
      <c r="A10" s="529"/>
      <c r="B10" s="525"/>
      <c r="C10" s="525"/>
      <c r="D10" s="525"/>
      <c r="E10" s="236" t="s">
        <v>69</v>
      </c>
      <c r="F10" s="237" t="s">
        <v>68</v>
      </c>
      <c r="G10" s="237" t="s">
        <v>67</v>
      </c>
      <c r="H10" s="527"/>
      <c r="I10" s="528"/>
      <c r="J10" s="528"/>
      <c r="K10" s="525"/>
      <c r="L10" s="525"/>
      <c r="M10" s="238" t="s">
        <v>66</v>
      </c>
      <c r="N10" s="239" t="s">
        <v>65</v>
      </c>
      <c r="O10" s="239" t="s">
        <v>64</v>
      </c>
      <c r="P10" s="240" t="s">
        <v>63</v>
      </c>
      <c r="Q10" s="238" t="s">
        <v>66</v>
      </c>
      <c r="R10" s="239" t="s">
        <v>65</v>
      </c>
      <c r="S10" s="239" t="s">
        <v>64</v>
      </c>
      <c r="T10" s="240" t="s">
        <v>63</v>
      </c>
      <c r="U10" s="238" t="s">
        <v>66</v>
      </c>
      <c r="V10" s="239" t="s">
        <v>65</v>
      </c>
      <c r="W10" s="239" t="s">
        <v>64</v>
      </c>
      <c r="X10" s="240" t="s">
        <v>63</v>
      </c>
      <c r="Y10" s="238" t="s">
        <v>66</v>
      </c>
      <c r="Z10" s="239" t="s">
        <v>65</v>
      </c>
      <c r="AA10" s="239" t="s">
        <v>64</v>
      </c>
      <c r="AB10" s="240" t="s">
        <v>63</v>
      </c>
    </row>
    <row r="11" spans="1:28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</row>
    <row r="12" spans="1:28" ht="32.25" customHeight="1">
      <c r="A12" s="242">
        <v>28</v>
      </c>
      <c r="B12" s="243" t="s">
        <v>1367</v>
      </c>
      <c r="C12" s="244" t="s">
        <v>1475</v>
      </c>
      <c r="D12" s="245" t="s">
        <v>1226</v>
      </c>
      <c r="E12" s="246"/>
      <c r="F12" s="246"/>
      <c r="G12" s="247">
        <v>13</v>
      </c>
      <c r="H12" s="247">
        <v>13</v>
      </c>
      <c r="I12" s="247">
        <v>6</v>
      </c>
      <c r="J12" s="247">
        <v>19</v>
      </c>
      <c r="K12" s="248" t="s">
        <v>1504</v>
      </c>
      <c r="L12" s="249" t="s">
        <v>10</v>
      </c>
      <c r="M12" s="250">
        <v>17</v>
      </c>
      <c r="N12" s="250">
        <v>59</v>
      </c>
      <c r="O12" s="250">
        <v>57.08</v>
      </c>
      <c r="P12" s="250" t="s">
        <v>2</v>
      </c>
      <c r="Q12" s="250">
        <v>93</v>
      </c>
      <c r="R12" s="250">
        <v>26</v>
      </c>
      <c r="S12" s="250">
        <v>15.61</v>
      </c>
      <c r="T12" s="250" t="s">
        <v>1</v>
      </c>
      <c r="U12" s="250">
        <v>18</v>
      </c>
      <c r="V12" s="250">
        <v>10</v>
      </c>
      <c r="W12" s="250">
        <v>6.85</v>
      </c>
      <c r="X12" s="250" t="s">
        <v>2</v>
      </c>
      <c r="Y12" s="250">
        <v>93</v>
      </c>
      <c r="Z12" s="250">
        <v>26</v>
      </c>
      <c r="AA12" s="250">
        <v>16.14</v>
      </c>
      <c r="AB12" s="250" t="s">
        <v>1</v>
      </c>
    </row>
    <row r="13" spans="1:28">
      <c r="A13" s="251"/>
      <c r="B13" s="252"/>
      <c r="C13" s="253"/>
      <c r="D13" s="254"/>
      <c r="E13" s="255"/>
      <c r="F13" s="255"/>
      <c r="G13" s="256"/>
      <c r="H13" s="256"/>
      <c r="I13" s="256"/>
      <c r="J13" s="256"/>
      <c r="K13" s="257"/>
      <c r="L13" s="258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</row>
    <row r="14" spans="1:28" ht="36">
      <c r="A14" s="242">
        <v>29</v>
      </c>
      <c r="B14" s="243" t="s">
        <v>1368</v>
      </c>
      <c r="C14" s="244" t="s">
        <v>1337</v>
      </c>
      <c r="D14" s="245" t="s">
        <v>1226</v>
      </c>
      <c r="E14" s="246"/>
      <c r="F14" s="246"/>
      <c r="G14" s="247">
        <v>3</v>
      </c>
      <c r="H14" s="247">
        <v>3</v>
      </c>
      <c r="I14" s="247"/>
      <c r="J14" s="247">
        <v>3</v>
      </c>
      <c r="K14" s="248" t="s">
        <v>617</v>
      </c>
      <c r="L14" s="249" t="s">
        <v>738</v>
      </c>
      <c r="M14" s="250">
        <v>17</v>
      </c>
      <c r="N14" s="250">
        <v>59</v>
      </c>
      <c r="O14" s="250">
        <v>55.64</v>
      </c>
      <c r="P14" s="250" t="s">
        <v>2</v>
      </c>
      <c r="Q14" s="250">
        <v>93</v>
      </c>
      <c r="R14" s="250">
        <v>26</v>
      </c>
      <c r="S14" s="250">
        <v>50.31</v>
      </c>
      <c r="T14" s="250" t="s">
        <v>1</v>
      </c>
      <c r="U14" s="250">
        <v>17</v>
      </c>
      <c r="V14" s="250">
        <v>58</v>
      </c>
      <c r="W14" s="260">
        <v>35.6</v>
      </c>
      <c r="X14" s="250" t="s">
        <v>2</v>
      </c>
      <c r="Y14" s="250">
        <v>93</v>
      </c>
      <c r="Z14" s="250">
        <v>26</v>
      </c>
      <c r="AA14" s="250">
        <v>50.14</v>
      </c>
      <c r="AB14" s="250" t="s">
        <v>1</v>
      </c>
    </row>
    <row r="15" spans="1:28">
      <c r="A15" s="251"/>
      <c r="B15" s="252"/>
      <c r="C15" s="253"/>
      <c r="D15" s="254"/>
      <c r="E15" s="255"/>
      <c r="F15" s="255"/>
      <c r="G15" s="256"/>
      <c r="H15" s="256"/>
      <c r="I15" s="256"/>
      <c r="J15" s="256"/>
      <c r="K15" s="257"/>
      <c r="L15" s="258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</row>
    <row r="16" spans="1:28" ht="36">
      <c r="A16" s="242">
        <v>30</v>
      </c>
      <c r="B16" s="243" t="s">
        <v>1369</v>
      </c>
      <c r="C16" s="261" t="s">
        <v>1338</v>
      </c>
      <c r="D16" s="245" t="s">
        <v>1226</v>
      </c>
      <c r="E16" s="246"/>
      <c r="F16" s="246"/>
      <c r="G16" s="247"/>
      <c r="H16" s="247"/>
      <c r="I16" s="247">
        <v>3</v>
      </c>
      <c r="J16" s="247">
        <v>3</v>
      </c>
      <c r="K16" s="248" t="s">
        <v>617</v>
      </c>
      <c r="L16" s="249" t="s">
        <v>5</v>
      </c>
      <c r="M16" s="250">
        <v>17</v>
      </c>
      <c r="N16" s="250">
        <v>59</v>
      </c>
      <c r="O16" s="250">
        <v>55.52</v>
      </c>
      <c r="P16" s="250" t="s">
        <v>2</v>
      </c>
      <c r="Q16" s="250">
        <v>93</v>
      </c>
      <c r="R16" s="250">
        <v>27</v>
      </c>
      <c r="S16" s="250">
        <v>30.63</v>
      </c>
      <c r="T16" s="250" t="s">
        <v>1</v>
      </c>
      <c r="U16" s="250">
        <v>17</v>
      </c>
      <c r="V16" s="250">
        <v>58</v>
      </c>
      <c r="W16" s="250">
        <v>18.059999999999999</v>
      </c>
      <c r="X16" s="250" t="s">
        <v>2</v>
      </c>
      <c r="Y16" s="250">
        <v>93</v>
      </c>
      <c r="Z16" s="250">
        <v>26</v>
      </c>
      <c r="AA16" s="250">
        <v>50.53</v>
      </c>
      <c r="AB16" s="250" t="s">
        <v>1</v>
      </c>
    </row>
    <row r="17" spans="1:28">
      <c r="A17" s="251"/>
      <c r="B17" s="252"/>
      <c r="C17" s="253"/>
      <c r="D17" s="254"/>
      <c r="E17" s="255"/>
      <c r="F17" s="255"/>
      <c r="G17" s="256"/>
      <c r="H17" s="256"/>
      <c r="I17" s="256"/>
      <c r="J17" s="256"/>
      <c r="K17" s="257"/>
      <c r="L17" s="258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</row>
    <row r="18" spans="1:28" ht="36">
      <c r="A18" s="242">
        <v>31</v>
      </c>
      <c r="B18" s="243" t="s">
        <v>1370</v>
      </c>
      <c r="C18" s="244" t="s">
        <v>1339</v>
      </c>
      <c r="D18" s="245" t="s">
        <v>1226</v>
      </c>
      <c r="E18" s="246"/>
      <c r="F18" s="246"/>
      <c r="G18" s="247">
        <v>13</v>
      </c>
      <c r="H18" s="247">
        <v>13</v>
      </c>
      <c r="I18" s="247">
        <v>10</v>
      </c>
      <c r="J18" s="247">
        <v>23</v>
      </c>
      <c r="K18" s="248" t="s">
        <v>617</v>
      </c>
      <c r="L18" s="249" t="s">
        <v>10</v>
      </c>
      <c r="M18" s="250">
        <v>17</v>
      </c>
      <c r="N18" s="250">
        <v>59</v>
      </c>
      <c r="O18" s="250">
        <v>57</v>
      </c>
      <c r="P18" s="250" t="s">
        <v>2</v>
      </c>
      <c r="Q18" s="250">
        <v>93</v>
      </c>
      <c r="R18" s="250">
        <v>28</v>
      </c>
      <c r="S18" s="250">
        <v>0.76</v>
      </c>
      <c r="T18" s="250" t="s">
        <v>1</v>
      </c>
      <c r="U18" s="250">
        <v>18</v>
      </c>
      <c r="V18" s="250">
        <v>11</v>
      </c>
      <c r="W18" s="250">
        <v>32.03</v>
      </c>
      <c r="X18" s="250" t="s">
        <v>2</v>
      </c>
      <c r="Y18" s="250">
        <v>93</v>
      </c>
      <c r="Z18" s="250">
        <v>27</v>
      </c>
      <c r="AA18" s="260">
        <v>58.5</v>
      </c>
      <c r="AB18" s="250" t="s">
        <v>1</v>
      </c>
    </row>
    <row r="19" spans="1:28">
      <c r="A19" s="251"/>
      <c r="B19" s="252"/>
      <c r="C19" s="253"/>
      <c r="D19" s="254"/>
      <c r="E19" s="255"/>
      <c r="F19" s="255"/>
      <c r="G19" s="256"/>
      <c r="H19" s="256"/>
      <c r="I19" s="256"/>
      <c r="J19" s="256"/>
      <c r="K19" s="257"/>
      <c r="L19" s="258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</row>
    <row r="20" spans="1:28" ht="36">
      <c r="A20" s="242">
        <v>32</v>
      </c>
      <c r="B20" s="243" t="s">
        <v>1371</v>
      </c>
      <c r="C20" s="244" t="s">
        <v>1340</v>
      </c>
      <c r="D20" s="245" t="s">
        <v>1226</v>
      </c>
      <c r="E20" s="246"/>
      <c r="F20" s="246"/>
      <c r="G20" s="247"/>
      <c r="H20" s="247"/>
      <c r="I20" s="247">
        <v>4</v>
      </c>
      <c r="J20" s="247">
        <v>4</v>
      </c>
      <c r="K20" s="248" t="s">
        <v>1508</v>
      </c>
      <c r="L20" s="249" t="s">
        <v>5</v>
      </c>
      <c r="M20" s="250">
        <v>18</v>
      </c>
      <c r="N20" s="250">
        <v>10</v>
      </c>
      <c r="O20" s="250">
        <v>15.97</v>
      </c>
      <c r="P20" s="250" t="s">
        <v>2</v>
      </c>
      <c r="Q20" s="250">
        <v>93</v>
      </c>
      <c r="R20" s="250">
        <v>28</v>
      </c>
      <c r="S20" s="250">
        <v>32.840000000000003</v>
      </c>
      <c r="T20" s="250" t="s">
        <v>1</v>
      </c>
      <c r="U20" s="250">
        <v>18</v>
      </c>
      <c r="V20" s="250">
        <v>11</v>
      </c>
      <c r="W20" s="250">
        <v>58.07</v>
      </c>
      <c r="X20" s="250" t="s">
        <v>2</v>
      </c>
      <c r="Y20" s="250">
        <v>93</v>
      </c>
      <c r="Z20" s="250">
        <v>28</v>
      </c>
      <c r="AA20" s="250">
        <v>32.31</v>
      </c>
      <c r="AB20" s="250" t="s">
        <v>1</v>
      </c>
    </row>
    <row r="21" spans="1:28">
      <c r="A21" s="251"/>
      <c r="B21" s="252"/>
      <c r="C21" s="253"/>
      <c r="D21" s="254"/>
      <c r="E21" s="255"/>
      <c r="F21" s="255"/>
      <c r="G21" s="256"/>
      <c r="H21" s="256"/>
      <c r="I21" s="256"/>
      <c r="J21" s="256"/>
      <c r="K21" s="257"/>
      <c r="L21" s="258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</row>
    <row r="22" spans="1:28" ht="54">
      <c r="A22" s="242">
        <v>33</v>
      </c>
      <c r="B22" s="243" t="s">
        <v>1372</v>
      </c>
      <c r="C22" s="244" t="s">
        <v>1341</v>
      </c>
      <c r="D22" s="245" t="s">
        <v>1226</v>
      </c>
      <c r="E22" s="246"/>
      <c r="F22" s="246"/>
      <c r="G22" s="247"/>
      <c r="H22" s="247"/>
      <c r="I22" s="247">
        <v>20</v>
      </c>
      <c r="J22" s="247">
        <v>20</v>
      </c>
      <c r="K22" s="248" t="s">
        <v>1505</v>
      </c>
      <c r="L22" s="249" t="s">
        <v>5</v>
      </c>
      <c r="M22" s="250">
        <v>17</v>
      </c>
      <c r="N22" s="250">
        <v>59</v>
      </c>
      <c r="O22" s="250">
        <v>56.87</v>
      </c>
      <c r="P22" s="250" t="s">
        <v>2</v>
      </c>
      <c r="Q22" s="250">
        <v>93</v>
      </c>
      <c r="R22" s="250">
        <v>29</v>
      </c>
      <c r="S22" s="250">
        <v>5.66</v>
      </c>
      <c r="T22" s="250" t="s">
        <v>1</v>
      </c>
      <c r="U22" s="250">
        <v>18</v>
      </c>
      <c r="V22" s="250">
        <v>12</v>
      </c>
      <c r="W22" s="250">
        <v>10.29</v>
      </c>
      <c r="X22" s="250" t="s">
        <v>2</v>
      </c>
      <c r="Y22" s="250">
        <v>93</v>
      </c>
      <c r="Z22" s="250">
        <v>29</v>
      </c>
      <c r="AA22" s="250">
        <v>7.19</v>
      </c>
      <c r="AB22" s="250" t="s">
        <v>1</v>
      </c>
    </row>
    <row r="23" spans="1:28">
      <c r="A23" s="251"/>
      <c r="B23" s="252"/>
      <c r="C23" s="253"/>
      <c r="D23" s="254"/>
      <c r="E23" s="255"/>
      <c r="F23" s="255"/>
      <c r="G23" s="256"/>
      <c r="H23" s="256"/>
      <c r="I23" s="256"/>
      <c r="J23" s="256"/>
      <c r="K23" s="257"/>
      <c r="L23" s="258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</row>
    <row r="24" spans="1:28" ht="36">
      <c r="A24" s="242">
        <v>34</v>
      </c>
      <c r="B24" s="243" t="s">
        <v>1373</v>
      </c>
      <c r="C24" s="244" t="s">
        <v>1342</v>
      </c>
      <c r="D24" s="245" t="s">
        <v>1226</v>
      </c>
      <c r="E24" s="246"/>
      <c r="F24" s="246"/>
      <c r="G24" s="247">
        <v>23</v>
      </c>
      <c r="H24" s="247">
        <v>23</v>
      </c>
      <c r="I24" s="247"/>
      <c r="J24" s="247">
        <v>23</v>
      </c>
      <c r="K24" s="248" t="s">
        <v>1506</v>
      </c>
      <c r="L24" s="249" t="s">
        <v>738</v>
      </c>
      <c r="M24" s="250">
        <v>17</v>
      </c>
      <c r="N24" s="250">
        <v>59</v>
      </c>
      <c r="O24" s="250">
        <v>56.84</v>
      </c>
      <c r="P24" s="250" t="s">
        <v>2</v>
      </c>
      <c r="Q24" s="250">
        <v>93</v>
      </c>
      <c r="R24" s="250">
        <v>29</v>
      </c>
      <c r="S24" s="250">
        <v>40.07</v>
      </c>
      <c r="T24" s="250" t="s">
        <v>1</v>
      </c>
      <c r="U24" s="250">
        <v>18</v>
      </c>
      <c r="V24" s="250">
        <v>12</v>
      </c>
      <c r="W24" s="260">
        <v>30.7</v>
      </c>
      <c r="X24" s="250" t="s">
        <v>2</v>
      </c>
      <c r="Y24" s="250">
        <v>93</v>
      </c>
      <c r="Z24" s="250">
        <v>29</v>
      </c>
      <c r="AA24" s="250">
        <v>37.93</v>
      </c>
      <c r="AB24" s="250" t="s">
        <v>1</v>
      </c>
    </row>
    <row r="25" spans="1:28">
      <c r="A25" s="251"/>
      <c r="B25" s="252"/>
      <c r="C25" s="253"/>
      <c r="D25" s="254"/>
      <c r="E25" s="255"/>
      <c r="F25" s="255"/>
      <c r="G25" s="256"/>
      <c r="H25" s="256"/>
      <c r="I25" s="256"/>
      <c r="J25" s="256"/>
      <c r="K25" s="257"/>
      <c r="L25" s="258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</row>
    <row r="26" spans="1:28" ht="54">
      <c r="A26" s="242">
        <v>35</v>
      </c>
      <c r="B26" s="243" t="s">
        <v>1374</v>
      </c>
      <c r="C26" s="244" t="s">
        <v>1477</v>
      </c>
      <c r="D26" s="245" t="s">
        <v>1226</v>
      </c>
      <c r="E26" s="246"/>
      <c r="F26" s="246"/>
      <c r="G26" s="247">
        <v>3</v>
      </c>
      <c r="H26" s="247">
        <v>3</v>
      </c>
      <c r="I26" s="247">
        <v>3.5</v>
      </c>
      <c r="J26" s="247">
        <v>6.5</v>
      </c>
      <c r="K26" s="248" t="s">
        <v>1509</v>
      </c>
      <c r="L26" s="249" t="s">
        <v>10</v>
      </c>
      <c r="M26" s="250">
        <v>18</v>
      </c>
      <c r="N26" s="262">
        <v>0</v>
      </c>
      <c r="O26" s="250">
        <v>47.52</v>
      </c>
      <c r="P26" s="250" t="s">
        <v>2</v>
      </c>
      <c r="Q26" s="250">
        <v>93</v>
      </c>
      <c r="R26" s="250">
        <v>30</v>
      </c>
      <c r="S26" s="250">
        <v>14.67</v>
      </c>
      <c r="T26" s="250" t="s">
        <v>1</v>
      </c>
      <c r="U26" s="250">
        <v>18</v>
      </c>
      <c r="V26" s="250">
        <v>7</v>
      </c>
      <c r="W26" s="250">
        <v>0.33</v>
      </c>
      <c r="X26" s="250" t="s">
        <v>2</v>
      </c>
      <c r="Y26" s="250">
        <v>93</v>
      </c>
      <c r="Z26" s="250">
        <v>30</v>
      </c>
      <c r="AA26" s="250">
        <v>14.59</v>
      </c>
      <c r="AB26" s="250" t="s">
        <v>1</v>
      </c>
    </row>
    <row r="27" spans="1:28">
      <c r="A27" s="251"/>
      <c r="B27" s="252"/>
      <c r="C27" s="253"/>
      <c r="D27" s="254"/>
      <c r="E27" s="255"/>
      <c r="F27" s="255"/>
      <c r="G27" s="256"/>
      <c r="H27" s="256"/>
      <c r="I27" s="256"/>
      <c r="J27" s="256"/>
      <c r="K27" s="257"/>
      <c r="L27" s="258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</row>
    <row r="28" spans="1:28" ht="36">
      <c r="A28" s="242">
        <v>36</v>
      </c>
      <c r="B28" s="243" t="s">
        <v>1375</v>
      </c>
      <c r="C28" s="261" t="s">
        <v>1476</v>
      </c>
      <c r="D28" s="263" t="s">
        <v>1226</v>
      </c>
      <c r="E28" s="246"/>
      <c r="F28" s="246"/>
      <c r="G28" s="247">
        <v>3</v>
      </c>
      <c r="H28" s="247">
        <v>3</v>
      </c>
      <c r="I28" s="247"/>
      <c r="J28" s="247">
        <v>3</v>
      </c>
      <c r="K28" s="248" t="s">
        <v>617</v>
      </c>
      <c r="L28" s="264" t="s">
        <v>738</v>
      </c>
      <c r="M28" s="250">
        <v>17</v>
      </c>
      <c r="N28" s="250">
        <v>59</v>
      </c>
      <c r="O28" s="250">
        <v>55.61</v>
      </c>
      <c r="P28" s="250" t="s">
        <v>2</v>
      </c>
      <c r="Q28" s="250">
        <v>93</v>
      </c>
      <c r="R28" s="250">
        <v>30</v>
      </c>
      <c r="S28" s="250">
        <v>14.48</v>
      </c>
      <c r="T28" s="250" t="s">
        <v>1</v>
      </c>
      <c r="U28" s="250">
        <v>17</v>
      </c>
      <c r="V28" s="250">
        <v>58</v>
      </c>
      <c r="W28" s="250">
        <v>20.02</v>
      </c>
      <c r="X28" s="250" t="s">
        <v>2</v>
      </c>
      <c r="Y28" s="250">
        <v>93</v>
      </c>
      <c r="Z28" s="250">
        <v>30</v>
      </c>
      <c r="AA28" s="250">
        <v>14.21</v>
      </c>
      <c r="AB28" s="250" t="s">
        <v>1</v>
      </c>
    </row>
    <row r="29" spans="1:28">
      <c r="A29" s="251"/>
      <c r="B29" s="252"/>
      <c r="C29" s="253"/>
      <c r="D29" s="254"/>
      <c r="E29" s="255"/>
      <c r="F29" s="255"/>
      <c r="G29" s="256"/>
      <c r="H29" s="256"/>
      <c r="I29" s="256"/>
      <c r="J29" s="256"/>
      <c r="K29" s="257"/>
      <c r="L29" s="258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</row>
    <row r="30" spans="1:28" ht="36">
      <c r="A30" s="242">
        <v>37</v>
      </c>
      <c r="B30" s="243" t="s">
        <v>1376</v>
      </c>
      <c r="C30" s="244" t="s">
        <v>1343</v>
      </c>
      <c r="D30" s="245" t="s">
        <v>1226</v>
      </c>
      <c r="E30" s="246"/>
      <c r="F30" s="246"/>
      <c r="G30" s="247"/>
      <c r="H30" s="247"/>
      <c r="I30" s="247">
        <v>19</v>
      </c>
      <c r="J30" s="247">
        <v>19</v>
      </c>
      <c r="K30" s="248" t="s">
        <v>1507</v>
      </c>
      <c r="L30" s="249" t="s">
        <v>5</v>
      </c>
      <c r="M30" s="250">
        <v>17</v>
      </c>
      <c r="N30" s="250">
        <v>59</v>
      </c>
      <c r="O30" s="250">
        <v>57.05</v>
      </c>
      <c r="P30" s="250" t="s">
        <v>2</v>
      </c>
      <c r="Q30" s="250">
        <v>93</v>
      </c>
      <c r="R30" s="250">
        <v>30</v>
      </c>
      <c r="S30" s="250">
        <v>48.21</v>
      </c>
      <c r="T30" s="250" t="s">
        <v>1</v>
      </c>
      <c r="U30" s="250">
        <v>18</v>
      </c>
      <c r="V30" s="250">
        <v>10</v>
      </c>
      <c r="W30" s="250">
        <v>48.69</v>
      </c>
      <c r="X30" s="250" t="s">
        <v>2</v>
      </c>
      <c r="Y30" s="250">
        <v>93</v>
      </c>
      <c r="Z30" s="250">
        <v>30</v>
      </c>
      <c r="AA30" s="250">
        <v>48.68</v>
      </c>
      <c r="AB30" s="250" t="s">
        <v>1</v>
      </c>
    </row>
    <row r="31" spans="1:28">
      <c r="A31" s="251"/>
      <c r="B31" s="252"/>
      <c r="C31" s="253"/>
      <c r="D31" s="254"/>
      <c r="E31" s="255"/>
      <c r="F31" s="255"/>
      <c r="G31" s="256"/>
      <c r="H31" s="256"/>
      <c r="I31" s="256"/>
      <c r="J31" s="256"/>
      <c r="K31" s="257"/>
      <c r="L31" s="258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</row>
    <row r="32" spans="1:28" ht="72">
      <c r="A32" s="242">
        <v>38</v>
      </c>
      <c r="B32" s="243" t="s">
        <v>1478</v>
      </c>
      <c r="C32" s="244" t="s">
        <v>1503</v>
      </c>
      <c r="D32" s="245" t="s">
        <v>1226</v>
      </c>
      <c r="E32" s="246"/>
      <c r="F32" s="246"/>
      <c r="G32" s="247"/>
      <c r="H32" s="247"/>
      <c r="I32" s="247">
        <v>18.5</v>
      </c>
      <c r="J32" s="247">
        <v>18.5</v>
      </c>
      <c r="K32" s="248" t="s">
        <v>1510</v>
      </c>
      <c r="L32" s="249" t="s">
        <v>5</v>
      </c>
      <c r="M32" s="250">
        <v>17</v>
      </c>
      <c r="N32" s="250">
        <v>59</v>
      </c>
      <c r="O32" s="250">
        <v>56.87</v>
      </c>
      <c r="P32" s="250" t="s">
        <v>2</v>
      </c>
      <c r="Q32" s="250">
        <v>93</v>
      </c>
      <c r="R32" s="250">
        <v>31</v>
      </c>
      <c r="S32" s="250">
        <v>55.56</v>
      </c>
      <c r="T32" s="250" t="s">
        <v>1</v>
      </c>
      <c r="U32" s="250">
        <v>18</v>
      </c>
      <c r="V32" s="250">
        <v>12</v>
      </c>
      <c r="W32" s="250">
        <v>25.51</v>
      </c>
      <c r="X32" s="250" t="s">
        <v>2</v>
      </c>
      <c r="Y32" s="250">
        <v>93</v>
      </c>
      <c r="Z32" s="250">
        <v>32</v>
      </c>
      <c r="AA32" s="250">
        <v>1.58</v>
      </c>
      <c r="AB32" s="250" t="s">
        <v>1</v>
      </c>
    </row>
    <row r="33" spans="1:28">
      <c r="A33" s="251"/>
      <c r="B33" s="252"/>
      <c r="C33" s="253"/>
      <c r="D33" s="254"/>
      <c r="E33" s="255"/>
      <c r="F33" s="255"/>
      <c r="G33" s="256"/>
      <c r="H33" s="256"/>
      <c r="I33" s="256"/>
      <c r="J33" s="256"/>
      <c r="K33" s="257"/>
      <c r="L33" s="258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</row>
    <row r="34" spans="1:28" ht="36">
      <c r="A34" s="242">
        <v>39</v>
      </c>
      <c r="B34" s="243" t="s">
        <v>1377</v>
      </c>
      <c r="C34" s="261" t="s">
        <v>1479</v>
      </c>
      <c r="D34" s="263" t="s">
        <v>1226</v>
      </c>
      <c r="E34" s="246"/>
      <c r="F34" s="246"/>
      <c r="G34" s="247">
        <v>3</v>
      </c>
      <c r="H34" s="247">
        <v>3</v>
      </c>
      <c r="I34" s="247"/>
      <c r="J34" s="247">
        <v>3</v>
      </c>
      <c r="K34" s="248" t="s">
        <v>1511</v>
      </c>
      <c r="L34" s="264" t="s">
        <v>738</v>
      </c>
      <c r="M34" s="250">
        <v>17</v>
      </c>
      <c r="N34" s="250">
        <v>59</v>
      </c>
      <c r="O34" s="250">
        <v>55.32</v>
      </c>
      <c r="P34" s="250" t="s">
        <v>2</v>
      </c>
      <c r="Q34" s="250">
        <v>93</v>
      </c>
      <c r="R34" s="250">
        <v>31</v>
      </c>
      <c r="S34" s="250">
        <v>55.57</v>
      </c>
      <c r="T34" s="250" t="s">
        <v>1</v>
      </c>
      <c r="U34" s="250">
        <v>17</v>
      </c>
      <c r="V34" s="265">
        <v>58</v>
      </c>
      <c r="W34" s="265">
        <v>19.88</v>
      </c>
      <c r="X34" s="250" t="s">
        <v>2</v>
      </c>
      <c r="Y34" s="250">
        <v>93</v>
      </c>
      <c r="Z34" s="250">
        <v>31</v>
      </c>
      <c r="AA34" s="250">
        <v>55.67</v>
      </c>
      <c r="AB34" s="250" t="s">
        <v>1</v>
      </c>
    </row>
    <row r="35" spans="1:28">
      <c r="A35" s="251"/>
      <c r="B35" s="252"/>
      <c r="C35" s="253"/>
      <c r="D35" s="254"/>
      <c r="E35" s="255"/>
      <c r="F35" s="255"/>
      <c r="G35" s="256"/>
      <c r="H35" s="256"/>
      <c r="I35" s="256"/>
      <c r="J35" s="256"/>
      <c r="K35" s="257"/>
      <c r="L35" s="258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  <c r="AA35" s="259"/>
      <c r="AB35" s="259"/>
    </row>
    <row r="36" spans="1:28" ht="36">
      <c r="A36" s="242">
        <v>40</v>
      </c>
      <c r="B36" s="243" t="s">
        <v>1378</v>
      </c>
      <c r="C36" s="244" t="s">
        <v>1344</v>
      </c>
      <c r="D36" s="245" t="s">
        <v>1226</v>
      </c>
      <c r="E36" s="246"/>
      <c r="F36" s="246"/>
      <c r="G36" s="247">
        <v>3</v>
      </c>
      <c r="H36" s="247">
        <v>3</v>
      </c>
      <c r="I36" s="247">
        <v>3</v>
      </c>
      <c r="J36" s="247">
        <v>6</v>
      </c>
      <c r="K36" s="248" t="s">
        <v>1512</v>
      </c>
      <c r="L36" s="249" t="s">
        <v>10</v>
      </c>
      <c r="M36" s="250">
        <v>18</v>
      </c>
      <c r="N36" s="250">
        <v>7</v>
      </c>
      <c r="O36" s="250">
        <v>0.61</v>
      </c>
      <c r="P36" s="250" t="s">
        <v>2</v>
      </c>
      <c r="Q36" s="250">
        <v>93</v>
      </c>
      <c r="R36" s="250">
        <v>33</v>
      </c>
      <c r="S36" s="250">
        <v>4.66</v>
      </c>
      <c r="T36" s="250" t="s">
        <v>1</v>
      </c>
      <c r="U36" s="250">
        <v>18</v>
      </c>
      <c r="V36" s="250">
        <v>10</v>
      </c>
      <c r="W36" s="250">
        <v>15.11</v>
      </c>
      <c r="X36" s="250" t="s">
        <v>2</v>
      </c>
      <c r="Y36" s="250">
        <v>93</v>
      </c>
      <c r="Z36" s="250">
        <v>33</v>
      </c>
      <c r="AA36" s="250">
        <v>4.91</v>
      </c>
      <c r="AB36" s="250" t="s">
        <v>1</v>
      </c>
    </row>
    <row r="37" spans="1:28">
      <c r="A37" s="251"/>
      <c r="B37" s="252"/>
      <c r="C37" s="253"/>
      <c r="D37" s="254"/>
      <c r="E37" s="255"/>
      <c r="F37" s="255"/>
      <c r="G37" s="256"/>
      <c r="H37" s="256"/>
      <c r="I37" s="256"/>
      <c r="J37" s="256"/>
      <c r="K37" s="257"/>
      <c r="L37" s="258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59"/>
      <c r="AA37" s="259"/>
      <c r="AB37" s="259"/>
    </row>
    <row r="38" spans="1:28" ht="36">
      <c r="A38" s="242">
        <v>41</v>
      </c>
      <c r="B38" s="243" t="s">
        <v>1379</v>
      </c>
      <c r="C38" s="244" t="s">
        <v>1345</v>
      </c>
      <c r="D38" s="245" t="s">
        <v>1226</v>
      </c>
      <c r="E38" s="246"/>
      <c r="F38" s="246"/>
      <c r="G38" s="247">
        <v>13</v>
      </c>
      <c r="H38" s="247">
        <v>13</v>
      </c>
      <c r="I38" s="247"/>
      <c r="J38" s="247">
        <v>13</v>
      </c>
      <c r="K38" s="248" t="s">
        <v>1513</v>
      </c>
      <c r="L38" s="249" t="s">
        <v>738</v>
      </c>
      <c r="M38" s="250">
        <v>17</v>
      </c>
      <c r="N38" s="250">
        <v>59</v>
      </c>
      <c r="O38" s="250">
        <v>56.23</v>
      </c>
      <c r="P38" s="250" t="s">
        <v>2</v>
      </c>
      <c r="Q38" s="250">
        <v>93</v>
      </c>
      <c r="R38" s="250">
        <v>33</v>
      </c>
      <c r="S38" s="250">
        <v>21.05</v>
      </c>
      <c r="T38" s="250" t="s">
        <v>1</v>
      </c>
      <c r="U38" s="250">
        <v>18</v>
      </c>
      <c r="V38" s="250">
        <v>6</v>
      </c>
      <c r="W38" s="250">
        <v>59.69</v>
      </c>
      <c r="X38" s="250" t="s">
        <v>2</v>
      </c>
      <c r="Y38" s="250">
        <v>93</v>
      </c>
      <c r="Z38" s="250">
        <v>33</v>
      </c>
      <c r="AA38" s="250">
        <v>46.06</v>
      </c>
      <c r="AB38" s="250" t="s">
        <v>1</v>
      </c>
    </row>
    <row r="39" spans="1:28">
      <c r="A39" s="251"/>
      <c r="B39" s="252"/>
      <c r="C39" s="253"/>
      <c r="D39" s="254"/>
      <c r="E39" s="255"/>
      <c r="F39" s="255"/>
      <c r="G39" s="256"/>
      <c r="H39" s="256"/>
      <c r="I39" s="256"/>
      <c r="J39" s="256"/>
      <c r="K39" s="257"/>
      <c r="L39" s="258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</row>
    <row r="40" spans="1:28" ht="54">
      <c r="A40" s="242">
        <v>42</v>
      </c>
      <c r="B40" s="243" t="s">
        <v>1380</v>
      </c>
      <c r="C40" s="244" t="s">
        <v>1483</v>
      </c>
      <c r="D40" s="245" t="s">
        <v>1226</v>
      </c>
      <c r="E40" s="246"/>
      <c r="F40" s="246"/>
      <c r="G40" s="247">
        <v>4</v>
      </c>
      <c r="H40" s="247">
        <v>4</v>
      </c>
      <c r="I40" s="247"/>
      <c r="J40" s="247">
        <v>4</v>
      </c>
      <c r="K40" s="248" t="s">
        <v>1514</v>
      </c>
      <c r="L40" s="249" t="s">
        <v>738</v>
      </c>
      <c r="M40" s="250">
        <v>17</v>
      </c>
      <c r="N40" s="250">
        <v>59</v>
      </c>
      <c r="O40" s="250">
        <v>30.87</v>
      </c>
      <c r="P40" s="250" t="s">
        <v>2</v>
      </c>
      <c r="Q40" s="250">
        <v>93</v>
      </c>
      <c r="R40" s="250">
        <v>33</v>
      </c>
      <c r="S40" s="250">
        <v>40.47</v>
      </c>
      <c r="T40" s="250" t="s">
        <v>1</v>
      </c>
      <c r="U40" s="250">
        <v>17</v>
      </c>
      <c r="V40" s="250">
        <v>57</v>
      </c>
      <c r="W40" s="250">
        <v>21.82</v>
      </c>
      <c r="X40" s="250" t="s">
        <v>2</v>
      </c>
      <c r="Y40" s="250">
        <v>93</v>
      </c>
      <c r="Z40" s="250">
        <v>33</v>
      </c>
      <c r="AA40" s="250">
        <v>39</v>
      </c>
      <c r="AB40" s="250" t="s">
        <v>1</v>
      </c>
    </row>
    <row r="41" spans="1:28">
      <c r="A41" s="251"/>
      <c r="B41" s="252"/>
      <c r="C41" s="253"/>
      <c r="D41" s="254"/>
      <c r="E41" s="255"/>
      <c r="F41" s="255"/>
      <c r="G41" s="256"/>
      <c r="H41" s="256"/>
      <c r="I41" s="256"/>
      <c r="J41" s="256"/>
      <c r="K41" s="257"/>
      <c r="L41" s="258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</row>
    <row r="42" spans="1:28" ht="36">
      <c r="A42" s="242">
        <v>43</v>
      </c>
      <c r="B42" s="243" t="s">
        <v>1381</v>
      </c>
      <c r="C42" s="244" t="s">
        <v>1480</v>
      </c>
      <c r="D42" s="245" t="s">
        <v>1227</v>
      </c>
      <c r="E42" s="246"/>
      <c r="F42" s="246"/>
      <c r="G42" s="247"/>
      <c r="H42" s="247"/>
      <c r="I42" s="247">
        <v>2</v>
      </c>
      <c r="J42" s="247">
        <v>2</v>
      </c>
      <c r="K42" s="248" t="s">
        <v>1508</v>
      </c>
      <c r="L42" s="249" t="s">
        <v>5</v>
      </c>
      <c r="M42" s="250">
        <v>17</v>
      </c>
      <c r="N42" s="250">
        <v>57</v>
      </c>
      <c r="O42" s="250">
        <v>21.89</v>
      </c>
      <c r="P42" s="250" t="s">
        <v>2</v>
      </c>
      <c r="Q42" s="250">
        <v>93</v>
      </c>
      <c r="R42" s="250">
        <v>33</v>
      </c>
      <c r="S42" s="250">
        <v>39.19</v>
      </c>
      <c r="T42" s="250" t="s">
        <v>1</v>
      </c>
      <c r="U42" s="250">
        <v>18</v>
      </c>
      <c r="V42" s="250">
        <v>11</v>
      </c>
      <c r="W42" s="260">
        <v>38.4</v>
      </c>
      <c r="X42" s="250" t="s">
        <v>2</v>
      </c>
      <c r="Y42" s="250">
        <v>93</v>
      </c>
      <c r="Z42" s="250">
        <v>33</v>
      </c>
      <c r="AA42" s="250">
        <v>39.14</v>
      </c>
      <c r="AB42" s="250" t="s">
        <v>1</v>
      </c>
    </row>
    <row r="43" spans="1:28">
      <c r="A43" s="251"/>
      <c r="B43" s="252"/>
      <c r="C43" s="253"/>
      <c r="D43" s="254"/>
      <c r="E43" s="255"/>
      <c r="F43" s="255"/>
      <c r="G43" s="256"/>
      <c r="H43" s="256"/>
      <c r="I43" s="256"/>
      <c r="J43" s="256"/>
      <c r="K43" s="257"/>
      <c r="L43" s="258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</row>
    <row r="44" spans="1:28" ht="36">
      <c r="A44" s="242">
        <v>44</v>
      </c>
      <c r="B44" s="243" t="s">
        <v>1382</v>
      </c>
      <c r="C44" s="244" t="s">
        <v>1346</v>
      </c>
      <c r="D44" s="245" t="s">
        <v>1226</v>
      </c>
      <c r="E44" s="246"/>
      <c r="F44" s="246"/>
      <c r="G44" s="247">
        <v>7</v>
      </c>
      <c r="H44" s="247">
        <v>7</v>
      </c>
      <c r="I44" s="247"/>
      <c r="J44" s="247">
        <v>7</v>
      </c>
      <c r="K44" s="248" t="s">
        <v>1508</v>
      </c>
      <c r="L44" s="249" t="s">
        <v>738</v>
      </c>
      <c r="M44" s="250">
        <v>18</v>
      </c>
      <c r="N44" s="250">
        <v>8</v>
      </c>
      <c r="O44" s="250">
        <v>37.78</v>
      </c>
      <c r="P44" s="250" t="s">
        <v>2</v>
      </c>
      <c r="Q44" s="250">
        <v>93</v>
      </c>
      <c r="R44" s="250">
        <v>34</v>
      </c>
      <c r="S44" s="250">
        <v>12.88</v>
      </c>
      <c r="T44" s="250" t="s">
        <v>1</v>
      </c>
      <c r="U44" s="250">
        <v>18</v>
      </c>
      <c r="V44" s="250">
        <v>12</v>
      </c>
      <c r="W44" s="250">
        <v>25.62</v>
      </c>
      <c r="X44" s="250" t="s">
        <v>2</v>
      </c>
      <c r="Y44" s="250">
        <v>93</v>
      </c>
      <c r="Z44" s="250">
        <v>34</v>
      </c>
      <c r="AA44" s="250">
        <v>13.14</v>
      </c>
      <c r="AB44" s="250" t="s">
        <v>1</v>
      </c>
    </row>
    <row r="45" spans="1:28">
      <c r="A45" s="251"/>
      <c r="B45" s="252"/>
      <c r="C45" s="253"/>
      <c r="D45" s="254"/>
      <c r="E45" s="255"/>
      <c r="F45" s="255"/>
      <c r="G45" s="256"/>
      <c r="H45" s="256"/>
      <c r="I45" s="256"/>
      <c r="J45" s="256"/>
      <c r="K45" s="257"/>
      <c r="L45" s="258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</row>
    <row r="46" spans="1:28" ht="36">
      <c r="A46" s="242">
        <v>45</v>
      </c>
      <c r="B46" s="243" t="s">
        <v>1383</v>
      </c>
      <c r="C46" s="244" t="s">
        <v>1481</v>
      </c>
      <c r="D46" s="245" t="s">
        <v>1226</v>
      </c>
      <c r="E46" s="246"/>
      <c r="F46" s="246"/>
      <c r="G46" s="247"/>
      <c r="H46" s="247"/>
      <c r="I46" s="247">
        <v>16</v>
      </c>
      <c r="J46" s="247">
        <v>16</v>
      </c>
      <c r="K46" s="248" t="s">
        <v>617</v>
      </c>
      <c r="L46" s="249" t="s">
        <v>5</v>
      </c>
      <c r="M46" s="250">
        <v>17</v>
      </c>
      <c r="N46" s="250">
        <v>59</v>
      </c>
      <c r="O46" s="250">
        <v>55.59</v>
      </c>
      <c r="P46" s="250" t="s">
        <v>2</v>
      </c>
      <c r="Q46" s="250">
        <v>93</v>
      </c>
      <c r="R46" s="250">
        <v>34</v>
      </c>
      <c r="S46" s="250">
        <v>46.14</v>
      </c>
      <c r="T46" s="250" t="s">
        <v>1</v>
      </c>
      <c r="U46" s="250">
        <v>18</v>
      </c>
      <c r="V46" s="250">
        <v>8</v>
      </c>
      <c r="W46" s="250">
        <v>37.619999999999997</v>
      </c>
      <c r="X46" s="250" t="s">
        <v>2</v>
      </c>
      <c r="Y46" s="250">
        <v>93</v>
      </c>
      <c r="Z46" s="250">
        <v>34</v>
      </c>
      <c r="AA46" s="250">
        <v>46.49</v>
      </c>
      <c r="AB46" s="250" t="s">
        <v>1</v>
      </c>
    </row>
    <row r="47" spans="1:28">
      <c r="A47" s="251"/>
      <c r="B47" s="252"/>
      <c r="C47" s="253"/>
      <c r="D47" s="254"/>
      <c r="E47" s="255"/>
      <c r="F47" s="255"/>
      <c r="G47" s="256"/>
      <c r="H47" s="256"/>
      <c r="I47" s="256"/>
      <c r="J47" s="256"/>
      <c r="K47" s="257"/>
      <c r="L47" s="258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59"/>
    </row>
    <row r="48" spans="1:28" ht="36">
      <c r="A48" s="242">
        <v>46</v>
      </c>
      <c r="B48" s="243" t="s">
        <v>1384</v>
      </c>
      <c r="C48" s="249" t="s">
        <v>1482</v>
      </c>
      <c r="D48" s="245" t="s">
        <v>1226</v>
      </c>
      <c r="E48" s="246"/>
      <c r="F48" s="246"/>
      <c r="G48" s="247">
        <v>4</v>
      </c>
      <c r="H48" s="247">
        <v>4</v>
      </c>
      <c r="I48" s="247"/>
      <c r="J48" s="247">
        <v>4</v>
      </c>
      <c r="K48" s="248" t="s">
        <v>617</v>
      </c>
      <c r="L48" s="249" t="s">
        <v>738</v>
      </c>
      <c r="M48" s="250">
        <v>17</v>
      </c>
      <c r="N48" s="250">
        <v>59</v>
      </c>
      <c r="O48" s="250">
        <v>54.35</v>
      </c>
      <c r="P48" s="250" t="s">
        <v>2</v>
      </c>
      <c r="Q48" s="250">
        <v>93</v>
      </c>
      <c r="R48" s="250">
        <v>34</v>
      </c>
      <c r="S48" s="250">
        <v>46.19</v>
      </c>
      <c r="T48" s="250" t="s">
        <v>1</v>
      </c>
      <c r="U48" s="250">
        <v>17</v>
      </c>
      <c r="V48" s="250">
        <v>57</v>
      </c>
      <c r="W48" s="250">
        <v>47.27</v>
      </c>
      <c r="X48" s="250" t="s">
        <v>2</v>
      </c>
      <c r="Y48" s="250">
        <v>93</v>
      </c>
      <c r="Z48" s="250">
        <v>34</v>
      </c>
      <c r="AA48" s="250">
        <v>15.26</v>
      </c>
      <c r="AB48" s="250" t="s">
        <v>1</v>
      </c>
    </row>
    <row r="49" spans="1:28">
      <c r="A49" s="251"/>
      <c r="B49" s="252"/>
      <c r="C49" s="253"/>
      <c r="D49" s="254"/>
      <c r="E49" s="255"/>
      <c r="F49" s="255"/>
      <c r="G49" s="256"/>
      <c r="H49" s="256"/>
      <c r="I49" s="256"/>
      <c r="J49" s="256"/>
      <c r="K49" s="257"/>
      <c r="L49" s="258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</row>
    <row r="50" spans="1:28" ht="36">
      <c r="A50" s="242">
        <v>47</v>
      </c>
      <c r="B50" s="243" t="s">
        <v>1385</v>
      </c>
      <c r="C50" s="244" t="s">
        <v>1347</v>
      </c>
      <c r="D50" s="245" t="s">
        <v>1226</v>
      </c>
      <c r="E50" s="246"/>
      <c r="F50" s="246"/>
      <c r="G50" s="247">
        <v>15</v>
      </c>
      <c r="H50" s="247">
        <v>15</v>
      </c>
      <c r="I50" s="247">
        <v>3</v>
      </c>
      <c r="J50" s="247">
        <v>18</v>
      </c>
      <c r="K50" s="248" t="s">
        <v>1515</v>
      </c>
      <c r="L50" s="249" t="s">
        <v>10</v>
      </c>
      <c r="M50" s="250">
        <v>18</v>
      </c>
      <c r="N50" s="250">
        <v>2</v>
      </c>
      <c r="O50" s="250">
        <v>39.81</v>
      </c>
      <c r="P50" s="250" t="s">
        <v>2</v>
      </c>
      <c r="Q50" s="250">
        <v>93</v>
      </c>
      <c r="R50" s="250">
        <v>37</v>
      </c>
      <c r="S50" s="250">
        <v>34.18</v>
      </c>
      <c r="T50" s="250" t="s">
        <v>1</v>
      </c>
      <c r="U50" s="250">
        <v>18</v>
      </c>
      <c r="V50" s="250">
        <v>12</v>
      </c>
      <c r="W50" s="250">
        <v>54.75</v>
      </c>
      <c r="X50" s="250" t="s">
        <v>2</v>
      </c>
      <c r="Y50" s="250">
        <v>93</v>
      </c>
      <c r="Z50" s="250">
        <v>37</v>
      </c>
      <c r="AA50" s="250">
        <v>43.72</v>
      </c>
      <c r="AB50" s="250" t="s">
        <v>1</v>
      </c>
    </row>
    <row r="51" spans="1:28">
      <c r="A51" s="251"/>
      <c r="B51" s="252"/>
      <c r="C51" s="253"/>
      <c r="D51" s="254"/>
      <c r="E51" s="255"/>
      <c r="F51" s="255"/>
      <c r="G51" s="256"/>
      <c r="H51" s="256"/>
      <c r="I51" s="256"/>
      <c r="J51" s="256"/>
      <c r="K51" s="257"/>
      <c r="L51" s="258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</row>
    <row r="52" spans="1:28" ht="36">
      <c r="A52" s="242">
        <v>48</v>
      </c>
      <c r="B52" s="243" t="s">
        <v>1386</v>
      </c>
      <c r="C52" s="244" t="s">
        <v>1484</v>
      </c>
      <c r="D52" s="245" t="s">
        <v>1226</v>
      </c>
      <c r="E52" s="246"/>
      <c r="F52" s="246"/>
      <c r="G52" s="247"/>
      <c r="H52" s="247"/>
      <c r="I52" s="247">
        <v>2.2000000000000002</v>
      </c>
      <c r="J52" s="247">
        <v>2.2000000000000002</v>
      </c>
      <c r="K52" s="248" t="s">
        <v>1516</v>
      </c>
      <c r="L52" s="249" t="s">
        <v>5</v>
      </c>
      <c r="M52" s="250">
        <v>18</v>
      </c>
      <c r="N52" s="250">
        <v>9</v>
      </c>
      <c r="O52" s="250">
        <v>41.14</v>
      </c>
      <c r="P52" s="250" t="s">
        <v>2</v>
      </c>
      <c r="Q52" s="250">
        <v>93</v>
      </c>
      <c r="R52" s="250">
        <v>40</v>
      </c>
      <c r="S52" s="250">
        <v>42.59</v>
      </c>
      <c r="T52" s="250" t="s">
        <v>1</v>
      </c>
      <c r="U52" s="250">
        <v>18</v>
      </c>
      <c r="V52" s="250">
        <v>10</v>
      </c>
      <c r="W52" s="250">
        <v>47.43</v>
      </c>
      <c r="X52" s="250" t="s">
        <v>2</v>
      </c>
      <c r="Y52" s="250">
        <v>93</v>
      </c>
      <c r="Z52" s="250">
        <v>40</v>
      </c>
      <c r="AA52" s="250">
        <v>26.42</v>
      </c>
      <c r="AB52" s="250" t="s">
        <v>1</v>
      </c>
    </row>
    <row r="53" spans="1:28">
      <c r="A53" s="251"/>
      <c r="B53" s="252"/>
      <c r="C53" s="253"/>
      <c r="D53" s="254"/>
      <c r="E53" s="255"/>
      <c r="F53" s="255"/>
      <c r="G53" s="256"/>
      <c r="H53" s="256"/>
      <c r="I53" s="256"/>
      <c r="J53" s="256"/>
      <c r="K53" s="257"/>
      <c r="L53" s="258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</row>
    <row r="54" spans="1:28" ht="36">
      <c r="A54" s="242">
        <v>49</v>
      </c>
      <c r="B54" s="243" t="s">
        <v>1387</v>
      </c>
      <c r="C54" s="244" t="s">
        <v>1485</v>
      </c>
      <c r="D54" s="245" t="s">
        <v>1226</v>
      </c>
      <c r="E54" s="246"/>
      <c r="F54" s="246"/>
      <c r="G54" s="247"/>
      <c r="H54" s="247"/>
      <c r="I54" s="247">
        <v>3.8</v>
      </c>
      <c r="J54" s="247">
        <v>3.8</v>
      </c>
      <c r="K54" s="248" t="s">
        <v>1517</v>
      </c>
      <c r="L54" s="249" t="s">
        <v>5</v>
      </c>
      <c r="M54" s="250">
        <v>18</v>
      </c>
      <c r="N54" s="250">
        <v>7</v>
      </c>
      <c r="O54" s="250">
        <v>32.94</v>
      </c>
      <c r="P54" s="250" t="s">
        <v>2</v>
      </c>
      <c r="Q54" s="250">
        <v>93</v>
      </c>
      <c r="R54" s="250">
        <v>41</v>
      </c>
      <c r="S54" s="250">
        <v>1.02</v>
      </c>
      <c r="T54" s="250" t="s">
        <v>1</v>
      </c>
      <c r="U54" s="250">
        <v>18</v>
      </c>
      <c r="V54" s="250">
        <v>8</v>
      </c>
      <c r="W54" s="250">
        <v>52.24</v>
      </c>
      <c r="X54" s="250" t="s">
        <v>2</v>
      </c>
      <c r="Y54" s="250">
        <v>93</v>
      </c>
      <c r="Z54" s="250">
        <v>41</v>
      </c>
      <c r="AA54" s="250">
        <v>0.87</v>
      </c>
      <c r="AB54" s="250" t="s">
        <v>1</v>
      </c>
    </row>
    <row r="55" spans="1:28">
      <c r="A55" s="251"/>
      <c r="B55" s="252"/>
      <c r="C55" s="253"/>
      <c r="D55" s="254"/>
      <c r="E55" s="255"/>
      <c r="F55" s="255"/>
      <c r="G55" s="256"/>
      <c r="H55" s="256"/>
      <c r="I55" s="256"/>
      <c r="J55" s="256"/>
      <c r="K55" s="257"/>
      <c r="L55" s="258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</row>
    <row r="56" spans="1:28" ht="54">
      <c r="A56" s="242">
        <v>50</v>
      </c>
      <c r="B56" s="243" t="s">
        <v>1388</v>
      </c>
      <c r="C56" s="244" t="s">
        <v>1348</v>
      </c>
      <c r="D56" s="245" t="s">
        <v>1226</v>
      </c>
      <c r="E56" s="246"/>
      <c r="F56" s="246"/>
      <c r="G56" s="247">
        <v>3</v>
      </c>
      <c r="H56" s="247">
        <v>3</v>
      </c>
      <c r="I56" s="247">
        <v>10.199999999999999</v>
      </c>
      <c r="J56" s="247">
        <v>13.2</v>
      </c>
      <c r="K56" s="248" t="s">
        <v>1518</v>
      </c>
      <c r="L56" s="249" t="s">
        <v>10</v>
      </c>
      <c r="M56" s="250">
        <v>18</v>
      </c>
      <c r="N56" s="250">
        <v>5</v>
      </c>
      <c r="O56" s="250">
        <v>22.86</v>
      </c>
      <c r="P56" s="250" t="s">
        <v>2</v>
      </c>
      <c r="Q56" s="250">
        <v>93</v>
      </c>
      <c r="R56" s="250">
        <v>41</v>
      </c>
      <c r="S56" s="250">
        <v>13.31</v>
      </c>
      <c r="T56" s="250" t="s">
        <v>1</v>
      </c>
      <c r="U56" s="250">
        <v>18</v>
      </c>
      <c r="V56" s="250">
        <v>9</v>
      </c>
      <c r="W56" s="250">
        <v>9.65</v>
      </c>
      <c r="X56" s="250" t="s">
        <v>2</v>
      </c>
      <c r="Y56" s="250">
        <v>93</v>
      </c>
      <c r="Z56" s="250">
        <v>44</v>
      </c>
      <c r="AA56" s="250">
        <v>11.67</v>
      </c>
      <c r="AB56" s="250" t="s">
        <v>1</v>
      </c>
    </row>
    <row r="57" spans="1:28">
      <c r="A57" s="251"/>
      <c r="B57" s="252"/>
      <c r="C57" s="253"/>
      <c r="D57" s="254"/>
      <c r="E57" s="255"/>
      <c r="F57" s="255"/>
      <c r="G57" s="256"/>
      <c r="H57" s="256"/>
      <c r="I57" s="256"/>
      <c r="J57" s="256"/>
      <c r="K57" s="257"/>
      <c r="L57" s="258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</row>
    <row r="58" spans="1:28" ht="36">
      <c r="A58" s="242">
        <v>51</v>
      </c>
      <c r="B58" s="243" t="s">
        <v>1389</v>
      </c>
      <c r="C58" s="244" t="s">
        <v>1349</v>
      </c>
      <c r="D58" s="245" t="s">
        <v>1226</v>
      </c>
      <c r="E58" s="246"/>
      <c r="F58" s="246"/>
      <c r="G58" s="247">
        <v>8</v>
      </c>
      <c r="H58" s="247">
        <v>8</v>
      </c>
      <c r="I58" s="247"/>
      <c r="J58" s="247">
        <v>8</v>
      </c>
      <c r="K58" s="248" t="s">
        <v>1518</v>
      </c>
      <c r="L58" s="249" t="s">
        <v>738</v>
      </c>
      <c r="M58" s="250">
        <v>18</v>
      </c>
      <c r="N58" s="250">
        <v>5</v>
      </c>
      <c r="O58" s="250">
        <v>22.51</v>
      </c>
      <c r="P58" s="250" t="s">
        <v>2</v>
      </c>
      <c r="Q58" s="250">
        <v>93</v>
      </c>
      <c r="R58" s="250">
        <v>42</v>
      </c>
      <c r="S58" s="250">
        <v>42.36</v>
      </c>
      <c r="T58" s="250" t="s">
        <v>1</v>
      </c>
      <c r="U58" s="250">
        <v>18</v>
      </c>
      <c r="V58" s="250">
        <v>9</v>
      </c>
      <c r="W58" s="250">
        <v>42.49</v>
      </c>
      <c r="X58" s="250" t="s">
        <v>2</v>
      </c>
      <c r="Y58" s="250">
        <v>93</v>
      </c>
      <c r="Z58" s="250">
        <v>42</v>
      </c>
      <c r="AA58" s="250">
        <v>42.49</v>
      </c>
      <c r="AB58" s="250" t="s">
        <v>1</v>
      </c>
    </row>
    <row r="59" spans="1:28">
      <c r="A59" s="251"/>
      <c r="B59" s="252"/>
      <c r="C59" s="253"/>
      <c r="D59" s="254"/>
      <c r="E59" s="255"/>
      <c r="F59" s="255"/>
      <c r="G59" s="256"/>
      <c r="H59" s="256"/>
      <c r="I59" s="256"/>
      <c r="J59" s="256"/>
      <c r="K59" s="257"/>
      <c r="L59" s="258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</row>
    <row r="60" spans="1:28" ht="54">
      <c r="A60" s="242">
        <v>52</v>
      </c>
      <c r="B60" s="243" t="s">
        <v>1390</v>
      </c>
      <c r="C60" s="244" t="s">
        <v>1350</v>
      </c>
      <c r="D60" s="245" t="s">
        <v>1226</v>
      </c>
      <c r="E60" s="246"/>
      <c r="F60" s="246"/>
      <c r="G60" s="247">
        <v>6.7</v>
      </c>
      <c r="H60" s="247">
        <v>6.7</v>
      </c>
      <c r="I60" s="247"/>
      <c r="J60" s="247">
        <v>6.7</v>
      </c>
      <c r="K60" s="248" t="s">
        <v>1518</v>
      </c>
      <c r="L60" s="249" t="s">
        <v>738</v>
      </c>
      <c r="M60" s="250">
        <v>18</v>
      </c>
      <c r="N60" s="250">
        <v>5</v>
      </c>
      <c r="O60" s="250">
        <v>21.85</v>
      </c>
      <c r="P60" s="250" t="s">
        <v>2</v>
      </c>
      <c r="Q60" s="250">
        <v>93</v>
      </c>
      <c r="R60" s="250">
        <v>43</v>
      </c>
      <c r="S60" s="250">
        <v>50.35</v>
      </c>
      <c r="T60" s="250" t="s">
        <v>1</v>
      </c>
      <c r="U60" s="250">
        <v>18</v>
      </c>
      <c r="V60" s="250">
        <v>8</v>
      </c>
      <c r="W60" s="250">
        <v>56.08</v>
      </c>
      <c r="X60" s="250" t="s">
        <v>2</v>
      </c>
      <c r="Y60" s="250">
        <v>93</v>
      </c>
      <c r="Z60" s="250">
        <v>44</v>
      </c>
      <c r="AA60" s="250">
        <v>15.35</v>
      </c>
      <c r="AB60" s="250" t="s">
        <v>1</v>
      </c>
    </row>
    <row r="61" spans="1:28">
      <c r="A61" s="251"/>
      <c r="B61" s="252"/>
      <c r="C61" s="253"/>
      <c r="D61" s="254"/>
      <c r="E61" s="255"/>
      <c r="F61" s="255"/>
      <c r="G61" s="256"/>
      <c r="H61" s="256"/>
      <c r="I61" s="256"/>
      <c r="J61" s="256"/>
      <c r="K61" s="257"/>
      <c r="L61" s="258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</row>
    <row r="62" spans="1:28" ht="36">
      <c r="A62" s="242">
        <v>53</v>
      </c>
      <c r="B62" s="266" t="s">
        <v>1392</v>
      </c>
      <c r="C62" s="244" t="s">
        <v>1351</v>
      </c>
      <c r="D62" s="245" t="s">
        <v>1226</v>
      </c>
      <c r="E62" s="246"/>
      <c r="F62" s="246"/>
      <c r="G62" s="247">
        <v>6</v>
      </c>
      <c r="H62" s="247">
        <v>6</v>
      </c>
      <c r="I62" s="247"/>
      <c r="J62" s="247">
        <v>6</v>
      </c>
      <c r="K62" s="248" t="s">
        <v>1519</v>
      </c>
      <c r="L62" s="249" t="s">
        <v>738</v>
      </c>
      <c r="M62" s="250">
        <v>17</v>
      </c>
      <c r="N62" s="250">
        <v>57</v>
      </c>
      <c r="O62" s="250">
        <v>31.27</v>
      </c>
      <c r="P62" s="250" t="s">
        <v>2</v>
      </c>
      <c r="Q62" s="250">
        <v>93</v>
      </c>
      <c r="R62" s="250">
        <v>32</v>
      </c>
      <c r="S62" s="250">
        <v>1.73</v>
      </c>
      <c r="T62" s="250" t="s">
        <v>1</v>
      </c>
      <c r="U62" s="250">
        <v>17</v>
      </c>
      <c r="V62" s="250">
        <v>57</v>
      </c>
      <c r="W62" s="250">
        <v>47.49</v>
      </c>
      <c r="X62" s="250" t="s">
        <v>2</v>
      </c>
      <c r="Y62" s="250">
        <v>93</v>
      </c>
      <c r="Z62" s="250">
        <v>35</v>
      </c>
      <c r="AA62" s="250">
        <v>53.84</v>
      </c>
      <c r="AB62" s="250" t="s">
        <v>1</v>
      </c>
    </row>
    <row r="63" spans="1:28">
      <c r="A63" s="251"/>
      <c r="B63" s="252"/>
      <c r="C63" s="253"/>
      <c r="D63" s="254"/>
      <c r="E63" s="255"/>
      <c r="F63" s="255"/>
      <c r="G63" s="256"/>
      <c r="H63" s="256"/>
      <c r="I63" s="256"/>
      <c r="J63" s="256"/>
      <c r="K63" s="257"/>
      <c r="L63" s="258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</row>
    <row r="64" spans="1:28" ht="36">
      <c r="A64" s="242">
        <v>54</v>
      </c>
      <c r="B64" s="243" t="s">
        <v>1391</v>
      </c>
      <c r="C64" s="244" t="s">
        <v>1536</v>
      </c>
      <c r="D64" s="245" t="s">
        <v>1226</v>
      </c>
      <c r="E64" s="246"/>
      <c r="F64" s="246"/>
      <c r="G64" s="247"/>
      <c r="H64" s="247"/>
      <c r="I64" s="247">
        <v>2</v>
      </c>
      <c r="J64" s="247">
        <v>2</v>
      </c>
      <c r="K64" s="248" t="s">
        <v>1521</v>
      </c>
      <c r="L64" s="249" t="s">
        <v>5</v>
      </c>
      <c r="M64" s="250">
        <v>18</v>
      </c>
      <c r="N64" s="250">
        <v>0</v>
      </c>
      <c r="O64" s="250">
        <v>31.31</v>
      </c>
      <c r="P64" s="250" t="s">
        <v>2</v>
      </c>
      <c r="Q64" s="250">
        <v>93</v>
      </c>
      <c r="R64" s="250">
        <v>28</v>
      </c>
      <c r="S64" s="250">
        <v>0.67</v>
      </c>
      <c r="T64" s="250" t="s">
        <v>1</v>
      </c>
      <c r="U64" s="250">
        <v>18</v>
      </c>
      <c r="V64" s="250">
        <v>0</v>
      </c>
      <c r="W64" s="250">
        <v>31.76</v>
      </c>
      <c r="X64" s="250" t="s">
        <v>2</v>
      </c>
      <c r="Y64" s="250">
        <v>93</v>
      </c>
      <c r="Z64" s="250">
        <v>29</v>
      </c>
      <c r="AA64" s="250">
        <v>6.36</v>
      </c>
      <c r="AB64" s="250" t="s">
        <v>1</v>
      </c>
    </row>
    <row r="65" spans="1:28">
      <c r="A65" s="251"/>
      <c r="B65" s="252"/>
      <c r="C65" s="253"/>
      <c r="D65" s="254"/>
      <c r="E65" s="255"/>
      <c r="F65" s="255"/>
      <c r="G65" s="256"/>
      <c r="H65" s="256"/>
      <c r="I65" s="256"/>
      <c r="J65" s="256"/>
      <c r="K65" s="257"/>
      <c r="L65" s="258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</row>
    <row r="66" spans="1:28" ht="36">
      <c r="A66" s="242">
        <v>55</v>
      </c>
      <c r="B66" s="243" t="s">
        <v>1393</v>
      </c>
      <c r="C66" s="244" t="s">
        <v>1352</v>
      </c>
      <c r="D66" s="245" t="s">
        <v>1226</v>
      </c>
      <c r="E66" s="246"/>
      <c r="F66" s="246"/>
      <c r="G66" s="247">
        <v>15</v>
      </c>
      <c r="H66" s="247">
        <v>15</v>
      </c>
      <c r="I66" s="247">
        <v>5</v>
      </c>
      <c r="J66" s="247">
        <v>20</v>
      </c>
      <c r="K66" s="248" t="s">
        <v>1520</v>
      </c>
      <c r="L66" s="249" t="s">
        <v>10</v>
      </c>
      <c r="M66" s="250">
        <v>18</v>
      </c>
      <c r="N66" s="250">
        <v>1</v>
      </c>
      <c r="O66" s="250">
        <v>2.78</v>
      </c>
      <c r="P66" s="250" t="s">
        <v>2</v>
      </c>
      <c r="Q66" s="250">
        <v>93</v>
      </c>
      <c r="R66" s="250">
        <v>26</v>
      </c>
      <c r="S66" s="250">
        <v>15.68</v>
      </c>
      <c r="T66" s="250" t="s">
        <v>1</v>
      </c>
      <c r="U66" s="250">
        <v>18</v>
      </c>
      <c r="V66" s="250">
        <v>1</v>
      </c>
      <c r="W66" s="250">
        <v>2.12</v>
      </c>
      <c r="X66" s="250" t="s">
        <v>2</v>
      </c>
      <c r="Y66" s="250">
        <v>93</v>
      </c>
      <c r="Z66" s="250">
        <v>37</v>
      </c>
      <c r="AA66" s="250">
        <v>34.31</v>
      </c>
      <c r="AB66" s="250" t="s">
        <v>1</v>
      </c>
    </row>
    <row r="67" spans="1:28">
      <c r="A67" s="251"/>
      <c r="B67" s="252"/>
      <c r="C67" s="253"/>
      <c r="D67" s="254"/>
      <c r="E67" s="255"/>
      <c r="F67" s="255"/>
      <c r="G67" s="256"/>
      <c r="H67" s="256"/>
      <c r="I67" s="256"/>
      <c r="J67" s="256"/>
      <c r="K67" s="257"/>
      <c r="L67" s="258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</row>
    <row r="68" spans="1:28" ht="54">
      <c r="A68" s="242">
        <v>56</v>
      </c>
      <c r="B68" s="243" t="s">
        <v>1394</v>
      </c>
      <c r="C68" s="244" t="s">
        <v>1353</v>
      </c>
      <c r="D68" s="245" t="s">
        <v>1226</v>
      </c>
      <c r="E68" s="246"/>
      <c r="F68" s="246"/>
      <c r="G68" s="247"/>
      <c r="H68" s="247"/>
      <c r="I68" s="247">
        <v>6.5</v>
      </c>
      <c r="J68" s="247">
        <v>6.5</v>
      </c>
      <c r="K68" s="248" t="s">
        <v>1521</v>
      </c>
      <c r="L68" s="249" t="s">
        <v>5</v>
      </c>
      <c r="M68" s="250">
        <v>18</v>
      </c>
      <c r="N68" s="250">
        <v>1</v>
      </c>
      <c r="O68" s="250">
        <v>35.43</v>
      </c>
      <c r="P68" s="250" t="s">
        <v>2</v>
      </c>
      <c r="Q68" s="250">
        <v>93</v>
      </c>
      <c r="R68" s="250">
        <v>28</v>
      </c>
      <c r="S68" s="250">
        <v>1.07</v>
      </c>
      <c r="T68" s="250" t="s">
        <v>1</v>
      </c>
      <c r="U68" s="250">
        <v>18</v>
      </c>
      <c r="V68" s="250">
        <v>1</v>
      </c>
      <c r="W68" s="250">
        <v>34.880000000000003</v>
      </c>
      <c r="X68" s="250" t="s">
        <v>2</v>
      </c>
      <c r="Y68" s="250">
        <v>93</v>
      </c>
      <c r="Z68" s="250">
        <v>34</v>
      </c>
      <c r="AA68" s="250">
        <v>12.73</v>
      </c>
      <c r="AB68" s="250" t="s">
        <v>1</v>
      </c>
    </row>
    <row r="69" spans="1:28">
      <c r="A69" s="251"/>
      <c r="B69" s="252"/>
      <c r="C69" s="253"/>
      <c r="D69" s="254"/>
      <c r="E69" s="255"/>
      <c r="F69" s="255"/>
      <c r="G69" s="256"/>
      <c r="H69" s="256"/>
      <c r="I69" s="256"/>
      <c r="J69" s="256"/>
      <c r="K69" s="257"/>
      <c r="L69" s="258"/>
      <c r="M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</row>
    <row r="70" spans="1:28" ht="54">
      <c r="A70" s="242">
        <v>57</v>
      </c>
      <c r="B70" s="243" t="s">
        <v>1395</v>
      </c>
      <c r="C70" s="244" t="s">
        <v>1354</v>
      </c>
      <c r="D70" s="245" t="s">
        <v>1226</v>
      </c>
      <c r="E70" s="246"/>
      <c r="F70" s="246"/>
      <c r="G70" s="247"/>
      <c r="H70" s="247"/>
      <c r="I70" s="247">
        <v>5.5</v>
      </c>
      <c r="J70" s="247">
        <v>5.5</v>
      </c>
      <c r="K70" s="248" t="s">
        <v>1521</v>
      </c>
      <c r="L70" s="249" t="s">
        <v>5</v>
      </c>
      <c r="M70" s="250">
        <v>18</v>
      </c>
      <c r="N70" s="250">
        <v>2</v>
      </c>
      <c r="O70" s="250">
        <v>7.73</v>
      </c>
      <c r="P70" s="250" t="s">
        <v>2</v>
      </c>
      <c r="Q70" s="250">
        <v>93</v>
      </c>
      <c r="R70" s="250">
        <v>28</v>
      </c>
      <c r="S70" s="250">
        <v>0.63</v>
      </c>
      <c r="T70" s="250" t="s">
        <v>1</v>
      </c>
      <c r="U70" s="250">
        <v>18</v>
      </c>
      <c r="V70" s="250">
        <v>2</v>
      </c>
      <c r="W70" s="250">
        <v>7.68</v>
      </c>
      <c r="X70" s="250" t="s">
        <v>2</v>
      </c>
      <c r="Y70" s="250">
        <v>93</v>
      </c>
      <c r="Z70" s="250">
        <v>34</v>
      </c>
      <c r="AA70" s="250">
        <v>12.62</v>
      </c>
      <c r="AB70" s="250" t="s">
        <v>1</v>
      </c>
    </row>
    <row r="71" spans="1:28">
      <c r="A71" s="251"/>
      <c r="B71" s="252"/>
      <c r="C71" s="253"/>
      <c r="D71" s="254"/>
      <c r="E71" s="255"/>
      <c r="F71" s="255"/>
      <c r="G71" s="256"/>
      <c r="H71" s="256"/>
      <c r="I71" s="256"/>
      <c r="J71" s="256"/>
      <c r="K71" s="257"/>
      <c r="L71" s="258"/>
      <c r="M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</row>
    <row r="72" spans="1:28" ht="36">
      <c r="A72" s="242">
        <v>58</v>
      </c>
      <c r="B72" s="243" t="s">
        <v>1396</v>
      </c>
      <c r="C72" s="244" t="s">
        <v>1355</v>
      </c>
      <c r="D72" s="245" t="s">
        <v>1226</v>
      </c>
      <c r="E72" s="246"/>
      <c r="F72" s="246"/>
      <c r="G72" s="247">
        <v>3</v>
      </c>
      <c r="H72" s="247">
        <v>3</v>
      </c>
      <c r="I72" s="247">
        <v>23</v>
      </c>
      <c r="J72" s="247">
        <v>26</v>
      </c>
      <c r="K72" s="248" t="s">
        <v>1520</v>
      </c>
      <c r="L72" s="249" t="s">
        <v>10</v>
      </c>
      <c r="M72" s="250">
        <v>18</v>
      </c>
      <c r="N72" s="250">
        <v>2</v>
      </c>
      <c r="O72" s="250">
        <v>40.33</v>
      </c>
      <c r="P72" s="250" t="s">
        <v>2</v>
      </c>
      <c r="Q72" s="250">
        <v>93</v>
      </c>
      <c r="R72" s="250">
        <v>26</v>
      </c>
      <c r="S72" s="250">
        <v>15.58</v>
      </c>
      <c r="T72" s="250" t="s">
        <v>1</v>
      </c>
      <c r="U72" s="250">
        <v>18</v>
      </c>
      <c r="V72" s="250">
        <v>2</v>
      </c>
      <c r="W72" s="250">
        <v>39.71</v>
      </c>
      <c r="X72" s="250" t="s">
        <v>2</v>
      </c>
      <c r="Y72" s="250">
        <v>93</v>
      </c>
      <c r="Z72" s="250">
        <v>41</v>
      </c>
      <c r="AA72" s="250">
        <v>0.28999999999999998</v>
      </c>
      <c r="AB72" s="250" t="s">
        <v>1</v>
      </c>
    </row>
    <row r="73" spans="1:28">
      <c r="A73" s="251"/>
      <c r="B73" s="252"/>
      <c r="C73" s="253"/>
      <c r="D73" s="254"/>
      <c r="E73" s="255"/>
      <c r="F73" s="255"/>
      <c r="G73" s="256"/>
      <c r="H73" s="256"/>
      <c r="I73" s="256"/>
      <c r="J73" s="256"/>
      <c r="K73" s="257"/>
      <c r="L73" s="258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</row>
    <row r="74" spans="1:28" ht="36">
      <c r="A74" s="242">
        <v>59</v>
      </c>
      <c r="B74" s="243" t="s">
        <v>1397</v>
      </c>
      <c r="C74" s="244" t="s">
        <v>1356</v>
      </c>
      <c r="D74" s="245" t="s">
        <v>1226</v>
      </c>
      <c r="E74" s="246"/>
      <c r="F74" s="246"/>
      <c r="G74" s="247"/>
      <c r="H74" s="247"/>
      <c r="I74" s="247">
        <v>5</v>
      </c>
      <c r="J74" s="247">
        <v>5</v>
      </c>
      <c r="K74" s="248" t="s">
        <v>1522</v>
      </c>
      <c r="L74" s="249" t="s">
        <v>5</v>
      </c>
      <c r="M74" s="250">
        <v>18</v>
      </c>
      <c r="N74" s="250">
        <v>3</v>
      </c>
      <c r="O74" s="250">
        <v>12.56</v>
      </c>
      <c r="P74" s="250" t="s">
        <v>2</v>
      </c>
      <c r="Q74" s="250">
        <v>93</v>
      </c>
      <c r="R74" s="250">
        <v>26</v>
      </c>
      <c r="S74" s="250">
        <v>15.48</v>
      </c>
      <c r="T74" s="250" t="s">
        <v>1</v>
      </c>
      <c r="U74" s="250">
        <v>18</v>
      </c>
      <c r="V74" s="250">
        <v>3</v>
      </c>
      <c r="W74" s="250">
        <v>12.8</v>
      </c>
      <c r="X74" s="250" t="s">
        <v>2</v>
      </c>
      <c r="Y74" s="250">
        <v>93</v>
      </c>
      <c r="Z74" s="250">
        <v>29</v>
      </c>
      <c r="AA74" s="250">
        <v>5.61</v>
      </c>
      <c r="AB74" s="250" t="s">
        <v>1</v>
      </c>
    </row>
    <row r="75" spans="1:28">
      <c r="A75" s="251"/>
      <c r="B75" s="252"/>
      <c r="C75" s="253"/>
      <c r="D75" s="254"/>
      <c r="E75" s="255"/>
      <c r="F75" s="255"/>
      <c r="G75" s="256"/>
      <c r="H75" s="256"/>
      <c r="I75" s="256"/>
      <c r="J75" s="256"/>
      <c r="K75" s="257"/>
      <c r="L75" s="258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</row>
    <row r="76" spans="1:28" ht="36">
      <c r="A76" s="242">
        <v>60</v>
      </c>
      <c r="B76" s="243" t="s">
        <v>1398</v>
      </c>
      <c r="C76" s="244" t="s">
        <v>1357</v>
      </c>
      <c r="D76" s="245" t="s">
        <v>1226</v>
      </c>
      <c r="E76" s="246"/>
      <c r="F76" s="246"/>
      <c r="G76" s="247">
        <v>9.5</v>
      </c>
      <c r="H76" s="247">
        <v>9.5</v>
      </c>
      <c r="I76" s="247">
        <v>13.5</v>
      </c>
      <c r="J76" s="247">
        <v>23</v>
      </c>
      <c r="K76" s="248" t="s">
        <v>1520</v>
      </c>
      <c r="L76" s="249" t="s">
        <v>10</v>
      </c>
      <c r="M76" s="250">
        <v>18</v>
      </c>
      <c r="N76" s="250">
        <v>3</v>
      </c>
      <c r="O76" s="250">
        <v>45.38</v>
      </c>
      <c r="P76" s="250" t="s">
        <v>2</v>
      </c>
      <c r="Q76" s="250">
        <v>93</v>
      </c>
      <c r="R76" s="250">
        <v>26</v>
      </c>
      <c r="S76" s="250">
        <v>15.69</v>
      </c>
      <c r="T76" s="250" t="s">
        <v>1</v>
      </c>
      <c r="U76" s="250">
        <v>18</v>
      </c>
      <c r="V76" s="250">
        <v>3</v>
      </c>
      <c r="W76" s="250">
        <v>45.11</v>
      </c>
      <c r="X76" s="250" t="s">
        <v>2</v>
      </c>
      <c r="Y76" s="250">
        <v>93</v>
      </c>
      <c r="Z76" s="250">
        <v>39</v>
      </c>
      <c r="AA76" s="250">
        <v>18.77</v>
      </c>
      <c r="AB76" s="250" t="s">
        <v>1</v>
      </c>
    </row>
    <row r="77" spans="1:28">
      <c r="A77" s="251"/>
      <c r="B77" s="252"/>
      <c r="C77" s="253"/>
      <c r="D77" s="254"/>
      <c r="E77" s="255"/>
      <c r="F77" s="255"/>
      <c r="G77" s="256"/>
      <c r="H77" s="256"/>
      <c r="I77" s="256"/>
      <c r="J77" s="256"/>
      <c r="K77" s="257"/>
      <c r="L77" s="258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</row>
    <row r="78" spans="1:28" ht="72">
      <c r="A78" s="242">
        <v>61</v>
      </c>
      <c r="B78" s="243" t="s">
        <v>1399</v>
      </c>
      <c r="C78" s="244" t="s">
        <v>1358</v>
      </c>
      <c r="D78" s="245" t="s">
        <v>1226</v>
      </c>
      <c r="E78" s="246"/>
      <c r="F78" s="246"/>
      <c r="G78" s="247"/>
      <c r="H78" s="247"/>
      <c r="I78" s="247">
        <v>8</v>
      </c>
      <c r="J78" s="247">
        <v>8</v>
      </c>
      <c r="K78" s="248" t="s">
        <v>1523</v>
      </c>
      <c r="L78" s="249" t="s">
        <v>5</v>
      </c>
      <c r="M78" s="250">
        <v>18</v>
      </c>
      <c r="N78" s="250">
        <v>4</v>
      </c>
      <c r="O78" s="250">
        <v>16.72</v>
      </c>
      <c r="P78" s="250" t="s">
        <v>2</v>
      </c>
      <c r="Q78" s="250">
        <v>93</v>
      </c>
      <c r="R78" s="250">
        <v>26</v>
      </c>
      <c r="S78" s="250">
        <v>15.79</v>
      </c>
      <c r="T78" s="250" t="s">
        <v>1</v>
      </c>
      <c r="U78" s="250">
        <v>18</v>
      </c>
      <c r="V78" s="250">
        <v>4</v>
      </c>
      <c r="W78" s="250">
        <v>17.36</v>
      </c>
      <c r="X78" s="250" t="s">
        <v>2</v>
      </c>
      <c r="Y78" s="250">
        <v>93</v>
      </c>
      <c r="Z78" s="250">
        <v>39</v>
      </c>
      <c r="AA78" s="250">
        <v>38.61</v>
      </c>
      <c r="AB78" s="250" t="s">
        <v>1</v>
      </c>
    </row>
    <row r="79" spans="1:28">
      <c r="A79" s="251"/>
      <c r="B79" s="252"/>
      <c r="C79" s="253"/>
      <c r="D79" s="254"/>
      <c r="E79" s="255"/>
      <c r="F79" s="255"/>
      <c r="G79" s="256"/>
      <c r="H79" s="256"/>
      <c r="I79" s="256"/>
      <c r="J79" s="256"/>
      <c r="K79" s="257"/>
      <c r="L79" s="258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</row>
    <row r="80" spans="1:28" ht="72">
      <c r="A80" s="242">
        <v>62</v>
      </c>
      <c r="B80" s="243" t="s">
        <v>1400</v>
      </c>
      <c r="C80" s="244" t="s">
        <v>1359</v>
      </c>
      <c r="D80" s="245" t="s">
        <v>1226</v>
      </c>
      <c r="E80" s="246"/>
      <c r="F80" s="246"/>
      <c r="G80" s="247"/>
      <c r="H80" s="247"/>
      <c r="I80" s="247">
        <v>9.5</v>
      </c>
      <c r="J80" s="247">
        <v>9.5</v>
      </c>
      <c r="K80" s="248" t="s">
        <v>1524</v>
      </c>
      <c r="L80" s="249" t="s">
        <v>5</v>
      </c>
      <c r="M80" s="250">
        <v>18</v>
      </c>
      <c r="N80" s="250">
        <v>4</v>
      </c>
      <c r="O80" s="250">
        <v>48.98</v>
      </c>
      <c r="P80" s="250" t="s">
        <v>2</v>
      </c>
      <c r="Q80" s="250">
        <v>93</v>
      </c>
      <c r="R80" s="250">
        <v>26</v>
      </c>
      <c r="S80" s="250">
        <v>15.35</v>
      </c>
      <c r="T80" s="250" t="s">
        <v>1</v>
      </c>
      <c r="U80" s="250">
        <v>18</v>
      </c>
      <c r="V80" s="250">
        <v>4</v>
      </c>
      <c r="W80" s="250">
        <v>50.33</v>
      </c>
      <c r="X80" s="250" t="s">
        <v>2</v>
      </c>
      <c r="Y80" s="250">
        <v>93</v>
      </c>
      <c r="Z80" s="250">
        <v>34</v>
      </c>
      <c r="AA80" s="250">
        <v>36.5</v>
      </c>
      <c r="AB80" s="250" t="s">
        <v>1</v>
      </c>
    </row>
    <row r="81" spans="1:28">
      <c r="A81" s="251"/>
      <c r="B81" s="252"/>
      <c r="C81" s="253"/>
      <c r="D81" s="254"/>
      <c r="E81" s="255"/>
      <c r="F81" s="255"/>
      <c r="G81" s="256"/>
      <c r="H81" s="256"/>
      <c r="I81" s="256"/>
      <c r="J81" s="256"/>
      <c r="K81" s="257"/>
      <c r="L81" s="258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</row>
    <row r="82" spans="1:28" ht="35.25" customHeight="1">
      <c r="A82" s="242">
        <v>63</v>
      </c>
      <c r="B82" s="243" t="s">
        <v>1401</v>
      </c>
      <c r="C82" s="244" t="s">
        <v>1360</v>
      </c>
      <c r="D82" s="245" t="s">
        <v>1226</v>
      </c>
      <c r="E82" s="246"/>
      <c r="F82" s="246"/>
      <c r="G82" s="247">
        <v>33</v>
      </c>
      <c r="H82" s="247">
        <v>33</v>
      </c>
      <c r="I82" s="247">
        <v>8</v>
      </c>
      <c r="J82" s="247">
        <v>41</v>
      </c>
      <c r="K82" s="248" t="s">
        <v>1525</v>
      </c>
      <c r="L82" s="249" t="s">
        <v>10</v>
      </c>
      <c r="M82" s="250">
        <v>18</v>
      </c>
      <c r="N82" s="250">
        <v>5</v>
      </c>
      <c r="O82" s="250">
        <v>22.43</v>
      </c>
      <c r="P82" s="250" t="s">
        <v>2</v>
      </c>
      <c r="Q82" s="250">
        <v>93</v>
      </c>
      <c r="R82" s="250">
        <v>21</v>
      </c>
      <c r="S82" s="250">
        <v>12.89</v>
      </c>
      <c r="T82" s="250" t="s">
        <v>1</v>
      </c>
      <c r="U82" s="250">
        <v>18</v>
      </c>
      <c r="V82" s="250">
        <v>5</v>
      </c>
      <c r="W82" s="250">
        <v>21.73</v>
      </c>
      <c r="X82" s="250" t="s">
        <v>2</v>
      </c>
      <c r="Y82" s="250">
        <v>93</v>
      </c>
      <c r="Z82" s="250">
        <v>43</v>
      </c>
      <c r="AA82" s="250">
        <v>50.49</v>
      </c>
      <c r="AB82" s="250" t="s">
        <v>1</v>
      </c>
    </row>
    <row r="83" spans="1:28">
      <c r="A83" s="251"/>
      <c r="B83" s="252"/>
      <c r="C83" s="253"/>
      <c r="D83" s="254"/>
      <c r="E83" s="255"/>
      <c r="F83" s="255"/>
      <c r="G83" s="256"/>
      <c r="H83" s="256"/>
      <c r="I83" s="256"/>
      <c r="J83" s="256"/>
      <c r="K83" s="257"/>
      <c r="L83" s="258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</row>
    <row r="84" spans="1:28" ht="54">
      <c r="A84" s="242">
        <v>64</v>
      </c>
      <c r="B84" s="243" t="s">
        <v>1402</v>
      </c>
      <c r="C84" s="267" t="s">
        <v>1361</v>
      </c>
      <c r="D84" s="245" t="s">
        <v>1226</v>
      </c>
      <c r="E84" s="246"/>
      <c r="F84" s="246"/>
      <c r="G84" s="247"/>
      <c r="H84" s="247"/>
      <c r="I84" s="247">
        <v>4</v>
      </c>
      <c r="J84" s="247">
        <v>4</v>
      </c>
      <c r="K84" s="248" t="s">
        <v>1521</v>
      </c>
      <c r="L84" s="249" t="s">
        <v>5</v>
      </c>
      <c r="M84" s="250">
        <v>18</v>
      </c>
      <c r="N84" s="250">
        <v>5</v>
      </c>
      <c r="O84" s="250">
        <v>55.58</v>
      </c>
      <c r="P84" s="250" t="s">
        <v>2</v>
      </c>
      <c r="Q84" s="250">
        <v>93</v>
      </c>
      <c r="R84" s="250">
        <v>28</v>
      </c>
      <c r="S84" s="250">
        <v>1.28</v>
      </c>
      <c r="T84" s="250" t="s">
        <v>1</v>
      </c>
      <c r="U84" s="250">
        <v>18</v>
      </c>
      <c r="V84" s="250">
        <v>5</v>
      </c>
      <c r="W84" s="250">
        <v>55.54</v>
      </c>
      <c r="X84" s="250" t="s">
        <v>2</v>
      </c>
      <c r="Y84" s="250">
        <v>93</v>
      </c>
      <c r="Z84" s="250">
        <v>30</v>
      </c>
      <c r="AA84" s="250">
        <v>45.75</v>
      </c>
      <c r="AB84" s="250" t="s">
        <v>1</v>
      </c>
    </row>
    <row r="85" spans="1:28">
      <c r="A85" s="251"/>
      <c r="B85" s="252"/>
      <c r="C85" s="253"/>
      <c r="D85" s="254"/>
      <c r="E85" s="255"/>
      <c r="F85" s="255"/>
      <c r="G85" s="256"/>
      <c r="H85" s="256"/>
      <c r="I85" s="256"/>
      <c r="J85" s="256"/>
      <c r="K85" s="257"/>
      <c r="L85" s="258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</row>
    <row r="86" spans="1:28" ht="31.5" customHeight="1">
      <c r="A86" s="242">
        <v>65</v>
      </c>
      <c r="B86" s="243" t="s">
        <v>1403</v>
      </c>
      <c r="C86" s="244" t="s">
        <v>1362</v>
      </c>
      <c r="D86" s="245" t="s">
        <v>1226</v>
      </c>
      <c r="E86" s="246"/>
      <c r="F86" s="246"/>
      <c r="G86" s="247">
        <v>29</v>
      </c>
      <c r="H86" s="247">
        <v>29</v>
      </c>
      <c r="I86" s="247">
        <v>2</v>
      </c>
      <c r="J86" s="247">
        <v>31</v>
      </c>
      <c r="K86" s="248" t="s">
        <v>1526</v>
      </c>
      <c r="L86" s="249" t="s">
        <v>10</v>
      </c>
      <c r="M86" s="250">
        <v>18</v>
      </c>
      <c r="N86" s="250">
        <v>7</v>
      </c>
      <c r="O86" s="250">
        <v>0.74</v>
      </c>
      <c r="P86" s="250" t="s">
        <v>2</v>
      </c>
      <c r="Q86" s="250">
        <v>93</v>
      </c>
      <c r="R86" s="250">
        <v>26</v>
      </c>
      <c r="S86" s="250">
        <v>15.73</v>
      </c>
      <c r="T86" s="250" t="s">
        <v>1</v>
      </c>
      <c r="U86" s="250">
        <v>18</v>
      </c>
      <c r="V86" s="250">
        <v>6</v>
      </c>
      <c r="W86" s="260">
        <v>59.5</v>
      </c>
      <c r="X86" s="250" t="s">
        <v>2</v>
      </c>
      <c r="Y86" s="250">
        <v>93</v>
      </c>
      <c r="Z86" s="250">
        <v>43</v>
      </c>
      <c r="AA86" s="250">
        <v>50.67</v>
      </c>
      <c r="AB86" s="250" t="s">
        <v>1</v>
      </c>
    </row>
    <row r="87" spans="1:28">
      <c r="A87" s="251"/>
      <c r="B87" s="252"/>
      <c r="C87" s="253"/>
      <c r="D87" s="254"/>
      <c r="E87" s="255"/>
      <c r="F87" s="255"/>
      <c r="G87" s="256"/>
      <c r="H87" s="256"/>
      <c r="I87" s="256"/>
      <c r="J87" s="256"/>
      <c r="K87" s="257"/>
      <c r="L87" s="258"/>
      <c r="M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</row>
    <row r="88" spans="1:28" ht="36">
      <c r="A88" s="242">
        <v>66</v>
      </c>
      <c r="B88" s="243" t="s">
        <v>1404</v>
      </c>
      <c r="C88" s="244" t="s">
        <v>1363</v>
      </c>
      <c r="D88" s="245" t="s">
        <v>1226</v>
      </c>
      <c r="E88" s="246"/>
      <c r="F88" s="246"/>
      <c r="G88" s="247">
        <v>2</v>
      </c>
      <c r="H88" s="247">
        <v>2</v>
      </c>
      <c r="I88" s="247">
        <v>23</v>
      </c>
      <c r="J88" s="247">
        <v>25</v>
      </c>
      <c r="K88" s="248" t="s">
        <v>1527</v>
      </c>
      <c r="L88" s="249" t="s">
        <v>10</v>
      </c>
      <c r="M88" s="250">
        <v>18</v>
      </c>
      <c r="N88" s="250">
        <v>8</v>
      </c>
      <c r="O88" s="250">
        <v>38.130000000000003</v>
      </c>
      <c r="P88" s="250" t="s">
        <v>2</v>
      </c>
      <c r="Q88" s="250">
        <v>93</v>
      </c>
      <c r="R88" s="250">
        <v>26</v>
      </c>
      <c r="S88" s="250">
        <v>16.14</v>
      </c>
      <c r="T88" s="250" t="s">
        <v>1</v>
      </c>
      <c r="U88" s="250">
        <v>18</v>
      </c>
      <c r="V88" s="250">
        <v>8</v>
      </c>
      <c r="W88" s="250">
        <v>37.81</v>
      </c>
      <c r="X88" s="250" t="s">
        <v>2</v>
      </c>
      <c r="Y88" s="250">
        <v>93</v>
      </c>
      <c r="Z88" s="250">
        <v>40</v>
      </c>
      <c r="AA88" s="250">
        <v>19.690000000000001</v>
      </c>
      <c r="AB88" s="250" t="s">
        <v>1</v>
      </c>
    </row>
    <row r="89" spans="1:28">
      <c r="A89" s="251"/>
      <c r="B89" s="252"/>
      <c r="C89" s="253"/>
      <c r="D89" s="254"/>
      <c r="E89" s="255"/>
      <c r="F89" s="255"/>
      <c r="G89" s="256"/>
      <c r="H89" s="256"/>
      <c r="I89" s="256"/>
      <c r="J89" s="256"/>
      <c r="K89" s="257"/>
      <c r="L89" s="258"/>
      <c r="M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</row>
    <row r="90" spans="1:28" ht="54">
      <c r="A90" s="242">
        <v>67</v>
      </c>
      <c r="B90" s="243" t="s">
        <v>1405</v>
      </c>
      <c r="C90" s="244" t="s">
        <v>1364</v>
      </c>
      <c r="D90" s="245" t="s">
        <v>1226</v>
      </c>
      <c r="E90" s="246"/>
      <c r="F90" s="246"/>
      <c r="G90" s="247"/>
      <c r="H90" s="247"/>
      <c r="I90" s="247">
        <v>9</v>
      </c>
      <c r="J90" s="247">
        <v>9</v>
      </c>
      <c r="K90" s="248" t="s">
        <v>1528</v>
      </c>
      <c r="L90" s="249" t="s">
        <v>5</v>
      </c>
      <c r="M90" s="250">
        <v>18</v>
      </c>
      <c r="N90" s="250">
        <v>9</v>
      </c>
      <c r="O90" s="250">
        <v>42.94</v>
      </c>
      <c r="P90" s="250" t="s">
        <v>2</v>
      </c>
      <c r="Q90" s="250">
        <v>93</v>
      </c>
      <c r="R90" s="250">
        <v>31</v>
      </c>
      <c r="S90" s="250">
        <v>56.25</v>
      </c>
      <c r="T90" s="250" t="s">
        <v>1</v>
      </c>
      <c r="U90" s="250">
        <v>18</v>
      </c>
      <c r="V90" s="250">
        <v>9</v>
      </c>
      <c r="W90" s="250">
        <v>40.98</v>
      </c>
      <c r="X90" s="250" t="s">
        <v>2</v>
      </c>
      <c r="Y90" s="250">
        <v>93</v>
      </c>
      <c r="Z90" s="250">
        <v>40</v>
      </c>
      <c r="AA90" s="250">
        <v>54.36</v>
      </c>
      <c r="AB90" s="250" t="s">
        <v>1</v>
      </c>
    </row>
    <row r="91" spans="1:28">
      <c r="A91" s="251"/>
      <c r="B91" s="252"/>
      <c r="C91" s="253"/>
      <c r="D91" s="254"/>
      <c r="E91" s="255"/>
      <c r="F91" s="255"/>
      <c r="G91" s="256"/>
      <c r="H91" s="256"/>
      <c r="I91" s="256"/>
      <c r="J91" s="256"/>
      <c r="K91" s="257"/>
      <c r="L91" s="258"/>
      <c r="M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</row>
    <row r="92" spans="1:28" ht="54">
      <c r="A92" s="242">
        <v>68</v>
      </c>
      <c r="B92" s="243" t="s">
        <v>1406</v>
      </c>
      <c r="C92" s="244" t="s">
        <v>1538</v>
      </c>
      <c r="D92" s="245" t="s">
        <v>1226</v>
      </c>
      <c r="E92" s="246"/>
      <c r="F92" s="246"/>
      <c r="G92" s="247">
        <v>3</v>
      </c>
      <c r="H92" s="247">
        <v>3</v>
      </c>
      <c r="I92" s="247">
        <v>5</v>
      </c>
      <c r="J92" s="247">
        <v>8</v>
      </c>
      <c r="K92" s="248" t="s">
        <v>1521</v>
      </c>
      <c r="L92" s="268" t="s">
        <v>10</v>
      </c>
      <c r="M92" s="250">
        <v>18</v>
      </c>
      <c r="N92" s="250">
        <v>10</v>
      </c>
      <c r="O92" s="250">
        <v>16.25</v>
      </c>
      <c r="P92" s="250" t="s">
        <v>2</v>
      </c>
      <c r="Q92" s="250">
        <v>93</v>
      </c>
      <c r="R92" s="250">
        <v>27</v>
      </c>
      <c r="S92" s="250">
        <v>59.59</v>
      </c>
      <c r="T92" s="250" t="s">
        <v>1</v>
      </c>
      <c r="U92" s="250">
        <v>18</v>
      </c>
      <c r="V92" s="250">
        <v>10</v>
      </c>
      <c r="W92" s="250">
        <v>16.399999999999999</v>
      </c>
      <c r="X92" s="250" t="s">
        <v>2</v>
      </c>
      <c r="Y92" s="250">
        <v>93</v>
      </c>
      <c r="Z92" s="250">
        <v>31</v>
      </c>
      <c r="AA92" s="250">
        <v>1.53</v>
      </c>
      <c r="AB92" s="250" t="s">
        <v>1</v>
      </c>
    </row>
    <row r="93" spans="1:28">
      <c r="A93" s="251"/>
      <c r="B93" s="252"/>
      <c r="C93" s="253"/>
      <c r="D93" s="254"/>
      <c r="E93" s="255"/>
      <c r="F93" s="255"/>
      <c r="G93" s="256"/>
      <c r="H93" s="256"/>
      <c r="I93" s="256"/>
      <c r="J93" s="256"/>
      <c r="K93" s="257"/>
      <c r="L93" s="258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</row>
    <row r="94" spans="1:28" ht="54">
      <c r="A94" s="242">
        <v>69</v>
      </c>
      <c r="B94" s="243" t="s">
        <v>1486</v>
      </c>
      <c r="C94" s="244" t="s">
        <v>1487</v>
      </c>
      <c r="D94" s="245" t="s">
        <v>1226</v>
      </c>
      <c r="E94" s="246"/>
      <c r="F94" s="246"/>
      <c r="G94" s="247"/>
      <c r="H94" s="247"/>
      <c r="I94" s="247">
        <v>4</v>
      </c>
      <c r="J94" s="247">
        <v>4</v>
      </c>
      <c r="K94" s="248" t="s">
        <v>1529</v>
      </c>
      <c r="L94" s="249" t="s">
        <v>5</v>
      </c>
      <c r="M94" s="250">
        <v>18</v>
      </c>
      <c r="N94" s="250">
        <v>10</v>
      </c>
      <c r="O94" s="250">
        <v>48.48</v>
      </c>
      <c r="P94" s="250" t="s">
        <v>2</v>
      </c>
      <c r="Q94" s="250">
        <v>93</v>
      </c>
      <c r="R94" s="250">
        <v>28</v>
      </c>
      <c r="S94" s="250">
        <v>32.729999999999997</v>
      </c>
      <c r="T94" s="250" t="s">
        <v>1</v>
      </c>
      <c r="U94" s="250">
        <v>18</v>
      </c>
      <c r="V94" s="250">
        <v>10</v>
      </c>
      <c r="W94" s="250">
        <v>37.33</v>
      </c>
      <c r="X94" s="250" t="s">
        <v>2</v>
      </c>
      <c r="Y94" s="250">
        <v>93</v>
      </c>
      <c r="Z94" s="250">
        <v>35</v>
      </c>
      <c r="AA94" s="250">
        <v>48.18</v>
      </c>
      <c r="AB94" s="250" t="s">
        <v>1</v>
      </c>
    </row>
    <row r="95" spans="1:28">
      <c r="A95" s="251"/>
      <c r="B95" s="252"/>
      <c r="C95" s="253"/>
      <c r="D95" s="254"/>
      <c r="E95" s="255"/>
      <c r="F95" s="255"/>
      <c r="G95" s="256"/>
      <c r="H95" s="256"/>
      <c r="I95" s="256"/>
      <c r="J95" s="256"/>
      <c r="K95" s="257"/>
      <c r="L95" s="258"/>
      <c r="M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</row>
    <row r="96" spans="1:28" ht="36">
      <c r="A96" s="242">
        <v>70</v>
      </c>
      <c r="B96" s="243" t="s">
        <v>1488</v>
      </c>
      <c r="C96" s="244" t="s">
        <v>1365</v>
      </c>
      <c r="D96" s="245" t="s">
        <v>1226</v>
      </c>
      <c r="E96" s="246"/>
      <c r="F96" s="246"/>
      <c r="G96" s="247"/>
      <c r="H96" s="247"/>
      <c r="I96" s="247">
        <v>6</v>
      </c>
      <c r="J96" s="247">
        <v>6</v>
      </c>
      <c r="K96" s="248" t="s">
        <v>1530</v>
      </c>
      <c r="L96" s="249" t="s">
        <v>5</v>
      </c>
      <c r="M96" s="250">
        <v>18</v>
      </c>
      <c r="N96" s="250">
        <v>11</v>
      </c>
      <c r="O96" s="250">
        <v>20.11</v>
      </c>
      <c r="P96" s="250" t="s">
        <v>2</v>
      </c>
      <c r="Q96" s="250">
        <v>93</v>
      </c>
      <c r="R96" s="250">
        <v>36</v>
      </c>
      <c r="S96" s="250">
        <v>25.22</v>
      </c>
      <c r="T96" s="250" t="s">
        <v>1</v>
      </c>
      <c r="U96" s="250">
        <v>18</v>
      </c>
      <c r="V96" s="250">
        <v>11</v>
      </c>
      <c r="W96" s="250">
        <v>20.72</v>
      </c>
      <c r="X96" s="250" t="s">
        <v>2</v>
      </c>
      <c r="Y96" s="250">
        <v>93</v>
      </c>
      <c r="Z96" s="250">
        <v>39</v>
      </c>
      <c r="AA96" s="250">
        <v>48.63</v>
      </c>
      <c r="AB96" s="250" t="s">
        <v>1</v>
      </c>
    </row>
    <row r="97" spans="1:28">
      <c r="A97" s="251"/>
      <c r="B97" s="252"/>
      <c r="C97" s="253"/>
      <c r="D97" s="254"/>
      <c r="E97" s="255"/>
      <c r="F97" s="255"/>
      <c r="G97" s="256"/>
      <c r="H97" s="256"/>
      <c r="I97" s="256"/>
      <c r="J97" s="256"/>
      <c r="K97" s="257"/>
      <c r="L97" s="258"/>
      <c r="M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</row>
    <row r="98" spans="1:28" ht="36">
      <c r="A98" s="242">
        <v>71</v>
      </c>
      <c r="B98" s="243" t="s">
        <v>1489</v>
      </c>
      <c r="C98" s="244" t="s">
        <v>1490</v>
      </c>
      <c r="D98" s="245" t="s">
        <v>1226</v>
      </c>
      <c r="E98" s="246"/>
      <c r="F98" s="246"/>
      <c r="G98" s="247"/>
      <c r="H98" s="247"/>
      <c r="I98" s="247">
        <v>3.5</v>
      </c>
      <c r="J98" s="247">
        <v>3.5</v>
      </c>
      <c r="K98" s="248" t="s">
        <v>1531</v>
      </c>
      <c r="L98" s="249" t="s">
        <v>5</v>
      </c>
      <c r="M98" s="250">
        <v>18</v>
      </c>
      <c r="N98" s="250">
        <v>11</v>
      </c>
      <c r="O98" s="250">
        <v>55.88</v>
      </c>
      <c r="P98" s="250" t="s">
        <v>2</v>
      </c>
      <c r="Q98" s="250">
        <v>93</v>
      </c>
      <c r="R98" s="250">
        <v>30</v>
      </c>
      <c r="S98" s="250">
        <v>54.19</v>
      </c>
      <c r="T98" s="250" t="s">
        <v>1</v>
      </c>
      <c r="U98" s="250">
        <v>18</v>
      </c>
      <c r="V98" s="250">
        <v>11</v>
      </c>
      <c r="W98" s="250">
        <v>52.8</v>
      </c>
      <c r="X98" s="250" t="s">
        <v>2</v>
      </c>
      <c r="Y98" s="250">
        <v>93</v>
      </c>
      <c r="Z98" s="250">
        <v>32</v>
      </c>
      <c r="AA98" s="250">
        <v>45.59</v>
      </c>
      <c r="AB98" s="250" t="s">
        <v>1</v>
      </c>
    </row>
    <row r="99" spans="1:28">
      <c r="A99" s="251"/>
      <c r="B99" s="252"/>
      <c r="C99" s="253"/>
      <c r="D99" s="254"/>
      <c r="E99" s="255"/>
      <c r="F99" s="255"/>
      <c r="G99" s="256"/>
      <c r="H99" s="256"/>
      <c r="I99" s="256"/>
      <c r="J99" s="256"/>
      <c r="K99" s="257"/>
      <c r="L99" s="258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</row>
    <row r="100" spans="1:28" ht="54">
      <c r="A100" s="242">
        <v>72</v>
      </c>
      <c r="B100" s="243" t="s">
        <v>1491</v>
      </c>
      <c r="C100" s="244" t="s">
        <v>1366</v>
      </c>
      <c r="D100" s="245" t="s">
        <v>1226</v>
      </c>
      <c r="E100" s="246"/>
      <c r="F100" s="246"/>
      <c r="G100" s="247">
        <v>3</v>
      </c>
      <c r="H100" s="247">
        <v>3</v>
      </c>
      <c r="I100" s="247">
        <v>5.5</v>
      </c>
      <c r="J100" s="247">
        <v>8.5</v>
      </c>
      <c r="K100" s="248" t="s">
        <v>1528</v>
      </c>
      <c r="L100" s="268" t="s">
        <v>10</v>
      </c>
      <c r="M100" s="250">
        <v>18</v>
      </c>
      <c r="N100" s="250">
        <v>12</v>
      </c>
      <c r="O100" s="250">
        <v>25.58</v>
      </c>
      <c r="P100" s="250" t="s">
        <v>2</v>
      </c>
      <c r="Q100" s="250">
        <v>93</v>
      </c>
      <c r="R100" s="250">
        <v>32</v>
      </c>
      <c r="S100" s="250">
        <v>1.53</v>
      </c>
      <c r="T100" s="250" t="s">
        <v>1</v>
      </c>
      <c r="U100" s="250">
        <v>18</v>
      </c>
      <c r="V100" s="250">
        <v>12</v>
      </c>
      <c r="W100" s="250">
        <v>25.89</v>
      </c>
      <c r="X100" s="250" t="s">
        <v>2</v>
      </c>
      <c r="Y100" s="250">
        <v>93</v>
      </c>
      <c r="Z100" s="250">
        <v>37</v>
      </c>
      <c r="AA100" s="250">
        <v>57.43</v>
      </c>
      <c r="AB100" s="250" t="s">
        <v>1</v>
      </c>
    </row>
    <row r="101" spans="1:28">
      <c r="A101" s="251"/>
      <c r="B101" s="252"/>
      <c r="C101" s="253"/>
      <c r="D101" s="254"/>
      <c r="E101" s="255"/>
      <c r="F101" s="255"/>
      <c r="G101" s="256"/>
      <c r="H101" s="256"/>
      <c r="I101" s="256"/>
      <c r="J101" s="256"/>
      <c r="K101" s="257"/>
      <c r="L101" s="258"/>
      <c r="M101" s="259"/>
      <c r="N101" s="259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</row>
    <row r="102" spans="1:28" ht="54">
      <c r="A102" s="242">
        <v>73</v>
      </c>
      <c r="B102" s="243" t="s">
        <v>1492</v>
      </c>
      <c r="C102" s="244" t="s">
        <v>1493</v>
      </c>
      <c r="D102" s="245" t="s">
        <v>1226</v>
      </c>
      <c r="E102" s="246"/>
      <c r="F102" s="246"/>
      <c r="G102" s="247"/>
      <c r="H102" s="247"/>
      <c r="I102" s="247">
        <v>4.5999999999999996</v>
      </c>
      <c r="J102" s="247">
        <v>4.5999999999999996</v>
      </c>
      <c r="K102" s="248" t="s">
        <v>1532</v>
      </c>
      <c r="L102" s="268" t="s">
        <v>5</v>
      </c>
      <c r="M102" s="250">
        <v>18</v>
      </c>
      <c r="N102" s="250">
        <v>9</v>
      </c>
      <c r="O102" s="250">
        <v>10.41</v>
      </c>
      <c r="P102" s="250" t="s">
        <v>2</v>
      </c>
      <c r="Q102" s="250">
        <v>93</v>
      </c>
      <c r="R102" s="250">
        <v>28</v>
      </c>
      <c r="S102" s="250">
        <v>1.55</v>
      </c>
      <c r="T102" s="250" t="s">
        <v>1</v>
      </c>
      <c r="U102" s="250">
        <v>18</v>
      </c>
      <c r="V102" s="250">
        <v>10</v>
      </c>
      <c r="W102" s="250">
        <v>16.12</v>
      </c>
      <c r="X102" s="250" t="s">
        <v>2</v>
      </c>
      <c r="Y102" s="250">
        <v>93</v>
      </c>
      <c r="Z102" s="250">
        <v>27</v>
      </c>
      <c r="AA102" s="250">
        <v>59.19</v>
      </c>
      <c r="AB102" s="250" t="s">
        <v>1</v>
      </c>
    </row>
    <row r="103" spans="1:28">
      <c r="A103" s="251"/>
      <c r="B103" s="252"/>
      <c r="C103" s="253"/>
      <c r="D103" s="254"/>
      <c r="E103" s="255"/>
      <c r="F103" s="255"/>
      <c r="G103" s="256"/>
      <c r="H103" s="256"/>
      <c r="I103" s="256"/>
      <c r="J103" s="256"/>
      <c r="K103" s="257"/>
      <c r="L103" s="258"/>
      <c r="M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</row>
    <row r="104" spans="1:28" ht="36">
      <c r="A104" s="269" t="s">
        <v>18</v>
      </c>
      <c r="B104" s="269" t="s">
        <v>739</v>
      </c>
      <c r="C104" s="270" t="s">
        <v>1443</v>
      </c>
      <c r="D104" s="245" t="s">
        <v>732</v>
      </c>
      <c r="E104" s="271"/>
      <c r="F104" s="271"/>
      <c r="G104" s="272"/>
      <c r="H104" s="272"/>
      <c r="I104" s="272">
        <v>8.3000000000000007</v>
      </c>
      <c r="J104" s="272">
        <f>SUM(H104:I104)</f>
        <v>8.3000000000000007</v>
      </c>
      <c r="K104" s="273" t="s">
        <v>617</v>
      </c>
      <c r="L104" s="249" t="s">
        <v>5</v>
      </c>
      <c r="M104" s="274">
        <v>18</v>
      </c>
      <c r="N104" s="274">
        <v>0</v>
      </c>
      <c r="O104" s="274">
        <v>51.51</v>
      </c>
      <c r="P104" s="274" t="s">
        <v>2</v>
      </c>
      <c r="Q104" s="274">
        <v>93</v>
      </c>
      <c r="R104" s="274">
        <v>43</v>
      </c>
      <c r="S104" s="274">
        <v>50.11</v>
      </c>
      <c r="T104" s="274" t="s">
        <v>1</v>
      </c>
      <c r="U104" s="274">
        <v>18</v>
      </c>
      <c r="V104" s="274">
        <v>5</v>
      </c>
      <c r="W104" s="274">
        <v>22.51</v>
      </c>
      <c r="X104" s="274" t="s">
        <v>2</v>
      </c>
      <c r="Y104" s="274">
        <v>93</v>
      </c>
      <c r="Z104" s="274">
        <v>43</v>
      </c>
      <c r="AA104" s="274">
        <v>50.05</v>
      </c>
      <c r="AB104" s="274" t="s">
        <v>1</v>
      </c>
    </row>
    <row r="105" spans="1:28">
      <c r="A105" s="275"/>
      <c r="B105" s="275"/>
      <c r="C105" s="276"/>
      <c r="D105" s="277"/>
      <c r="E105" s="278"/>
      <c r="F105" s="278"/>
      <c r="G105" s="279"/>
      <c r="H105" s="279"/>
      <c r="I105" s="279"/>
      <c r="J105" s="279"/>
      <c r="K105" s="280"/>
      <c r="L105" s="280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</row>
    <row r="106" spans="1:28" ht="36">
      <c r="A106" s="269" t="s">
        <v>17</v>
      </c>
      <c r="B106" s="269" t="s">
        <v>1412</v>
      </c>
      <c r="C106" s="270" t="s">
        <v>1444</v>
      </c>
      <c r="D106" s="245" t="s">
        <v>732</v>
      </c>
      <c r="E106" s="271"/>
      <c r="F106" s="271"/>
      <c r="G106" s="272"/>
      <c r="H106" s="272"/>
      <c r="I106" s="272">
        <v>2.2999999999999998</v>
      </c>
      <c r="J106" s="272">
        <f>SUM(H106:I106)</f>
        <v>2.2999999999999998</v>
      </c>
      <c r="K106" s="273" t="s">
        <v>617</v>
      </c>
      <c r="L106" s="249" t="s">
        <v>5</v>
      </c>
      <c r="M106" s="274">
        <v>18</v>
      </c>
      <c r="N106" s="274">
        <v>0</v>
      </c>
      <c r="O106" s="274">
        <v>57.33</v>
      </c>
      <c r="P106" s="274" t="s">
        <v>2</v>
      </c>
      <c r="Q106" s="274">
        <v>93</v>
      </c>
      <c r="R106" s="274">
        <v>42</v>
      </c>
      <c r="S106" s="274">
        <v>42.29</v>
      </c>
      <c r="T106" s="274" t="s">
        <v>1</v>
      </c>
      <c r="U106" s="274">
        <v>18</v>
      </c>
      <c r="V106" s="274">
        <v>2</v>
      </c>
      <c r="W106" s="274">
        <v>6.95</v>
      </c>
      <c r="X106" s="274" t="s">
        <v>2</v>
      </c>
      <c r="Y106" s="274">
        <v>93</v>
      </c>
      <c r="Z106" s="274">
        <v>42</v>
      </c>
      <c r="AA106" s="274">
        <v>42.66</v>
      </c>
      <c r="AB106" s="274" t="s">
        <v>1</v>
      </c>
    </row>
    <row r="107" spans="1:28">
      <c r="A107" s="275"/>
      <c r="B107" s="275"/>
      <c r="C107" s="276"/>
      <c r="D107" s="277"/>
      <c r="E107" s="278"/>
      <c r="F107" s="278"/>
      <c r="G107" s="279"/>
      <c r="H107" s="279"/>
      <c r="I107" s="279"/>
      <c r="J107" s="279"/>
      <c r="K107" s="280"/>
      <c r="L107" s="280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</row>
    <row r="108" spans="1:28" ht="36">
      <c r="A108" s="243" t="s">
        <v>16</v>
      </c>
      <c r="B108" s="243" t="s">
        <v>1413</v>
      </c>
      <c r="C108" s="248" t="s">
        <v>1466</v>
      </c>
      <c r="D108" s="263" t="s">
        <v>732</v>
      </c>
      <c r="E108" s="246"/>
      <c r="F108" s="246"/>
      <c r="G108" s="247">
        <v>2.2999999999999998</v>
      </c>
      <c r="H108" s="247">
        <v>2.2999999999999998</v>
      </c>
      <c r="I108" s="247"/>
      <c r="J108" s="247">
        <f>SUM(H108:I108)</f>
        <v>2.2999999999999998</v>
      </c>
      <c r="K108" s="273" t="s">
        <v>617</v>
      </c>
      <c r="L108" s="249" t="s">
        <v>1301</v>
      </c>
      <c r="M108" s="250">
        <v>18</v>
      </c>
      <c r="N108" s="250">
        <v>0</v>
      </c>
      <c r="O108" s="250">
        <v>56.93</v>
      </c>
      <c r="P108" s="250" t="s">
        <v>2</v>
      </c>
      <c r="Q108" s="250">
        <v>93</v>
      </c>
      <c r="R108" s="250">
        <v>42</v>
      </c>
      <c r="S108" s="250">
        <v>13.61</v>
      </c>
      <c r="T108" s="250" t="s">
        <v>1</v>
      </c>
      <c r="U108" s="250">
        <v>18</v>
      </c>
      <c r="V108" s="250">
        <v>2</v>
      </c>
      <c r="W108" s="250">
        <v>6.97</v>
      </c>
      <c r="X108" s="250" t="s">
        <v>2</v>
      </c>
      <c r="Y108" s="250">
        <v>93</v>
      </c>
      <c r="Z108" s="250">
        <v>42</v>
      </c>
      <c r="AA108" s="250">
        <v>8.25</v>
      </c>
      <c r="AB108" s="250" t="s">
        <v>1</v>
      </c>
    </row>
    <row r="109" spans="1:28">
      <c r="A109" s="275"/>
      <c r="B109" s="275"/>
      <c r="C109" s="276"/>
      <c r="D109" s="277"/>
      <c r="E109" s="278"/>
      <c r="F109" s="278"/>
      <c r="G109" s="279"/>
      <c r="H109" s="279"/>
      <c r="I109" s="279"/>
      <c r="J109" s="279"/>
      <c r="K109" s="280"/>
      <c r="L109" s="280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</row>
    <row r="110" spans="1:28" ht="36">
      <c r="A110" s="269" t="s">
        <v>15</v>
      </c>
      <c r="B110" s="269" t="s">
        <v>1414</v>
      </c>
      <c r="C110" s="270" t="s">
        <v>1441</v>
      </c>
      <c r="D110" s="245" t="s">
        <v>732</v>
      </c>
      <c r="E110" s="271"/>
      <c r="F110" s="271"/>
      <c r="G110" s="272">
        <v>8.3000000000000007</v>
      </c>
      <c r="H110" s="272">
        <v>8.3000000000000007</v>
      </c>
      <c r="I110" s="272"/>
      <c r="J110" s="272">
        <f>SUM(H110:I110)</f>
        <v>8.3000000000000007</v>
      </c>
      <c r="K110" s="273" t="s">
        <v>1533</v>
      </c>
      <c r="L110" s="249" t="s">
        <v>1301</v>
      </c>
      <c r="M110" s="274">
        <v>18</v>
      </c>
      <c r="N110" s="274">
        <v>1</v>
      </c>
      <c r="O110" s="274">
        <v>2.87</v>
      </c>
      <c r="P110" s="274" t="s">
        <v>2</v>
      </c>
      <c r="Q110" s="274">
        <v>93</v>
      </c>
      <c r="R110" s="274">
        <v>40</v>
      </c>
      <c r="S110" s="274">
        <v>58.61</v>
      </c>
      <c r="T110" s="274" t="s">
        <v>1</v>
      </c>
      <c r="U110" s="274">
        <v>18</v>
      </c>
      <c r="V110" s="274">
        <v>5</v>
      </c>
      <c r="W110" s="274">
        <v>22.86</v>
      </c>
      <c r="X110" s="274" t="s">
        <v>2</v>
      </c>
      <c r="Y110" s="274">
        <v>93</v>
      </c>
      <c r="Z110" s="274">
        <v>41</v>
      </c>
      <c r="AA110" s="274">
        <v>13.31</v>
      </c>
      <c r="AB110" s="274" t="s">
        <v>1</v>
      </c>
    </row>
    <row r="111" spans="1:28">
      <c r="A111" s="275"/>
      <c r="B111" s="275"/>
      <c r="C111" s="276"/>
      <c r="D111" s="277"/>
      <c r="E111" s="278"/>
      <c r="F111" s="278"/>
      <c r="G111" s="279"/>
      <c r="H111" s="279"/>
      <c r="I111" s="279"/>
      <c r="J111" s="279"/>
      <c r="K111" s="280"/>
      <c r="L111" s="280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</row>
    <row r="112" spans="1:28" ht="36">
      <c r="A112" s="243" t="s">
        <v>14</v>
      </c>
      <c r="B112" s="243" t="s">
        <v>1495</v>
      </c>
      <c r="C112" s="282" t="s">
        <v>1442</v>
      </c>
      <c r="D112" s="263" t="s">
        <v>732</v>
      </c>
      <c r="E112" s="246"/>
      <c r="F112" s="246"/>
      <c r="G112" s="247">
        <v>3.1</v>
      </c>
      <c r="H112" s="247">
        <v>3.1</v>
      </c>
      <c r="I112" s="247"/>
      <c r="J112" s="247">
        <f>SUM(H112:I112)</f>
        <v>3.1</v>
      </c>
      <c r="K112" s="273" t="s">
        <v>617</v>
      </c>
      <c r="L112" s="264" t="s">
        <v>1301</v>
      </c>
      <c r="M112" s="250">
        <v>18</v>
      </c>
      <c r="N112" s="250">
        <v>0</v>
      </c>
      <c r="O112" s="250">
        <v>56.62</v>
      </c>
      <c r="P112" s="250" t="s">
        <v>2</v>
      </c>
      <c r="Q112" s="250">
        <v>93</v>
      </c>
      <c r="R112" s="250">
        <v>39</v>
      </c>
      <c r="S112" s="250">
        <v>18.54</v>
      </c>
      <c r="T112" s="250" t="s">
        <v>1</v>
      </c>
      <c r="U112" s="250">
        <v>18</v>
      </c>
      <c r="V112" s="250">
        <v>2</v>
      </c>
      <c r="W112" s="250">
        <v>40.33</v>
      </c>
      <c r="X112" s="250" t="s">
        <v>2</v>
      </c>
      <c r="Y112" s="250">
        <v>93</v>
      </c>
      <c r="Z112" s="250">
        <v>39</v>
      </c>
      <c r="AA112" s="250">
        <v>18.899999999999999</v>
      </c>
      <c r="AB112" s="250" t="s">
        <v>1</v>
      </c>
    </row>
    <row r="113" spans="1:28">
      <c r="A113" s="275"/>
      <c r="B113" s="275"/>
      <c r="C113" s="276"/>
      <c r="D113" s="277"/>
      <c r="E113" s="278"/>
      <c r="F113" s="278"/>
      <c r="G113" s="279"/>
      <c r="H113" s="279"/>
      <c r="I113" s="279"/>
      <c r="J113" s="279"/>
      <c r="K113" s="280"/>
      <c r="L113" s="280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</row>
    <row r="114" spans="1:28" ht="36">
      <c r="A114" s="269" t="s">
        <v>13</v>
      </c>
      <c r="B114" s="269" t="s">
        <v>1415</v>
      </c>
      <c r="C114" s="270" t="s">
        <v>1455</v>
      </c>
      <c r="D114" s="245" t="s">
        <v>732</v>
      </c>
      <c r="E114" s="271"/>
      <c r="F114" s="271"/>
      <c r="G114" s="272"/>
      <c r="H114" s="272"/>
      <c r="I114" s="272">
        <v>3.2</v>
      </c>
      <c r="J114" s="272">
        <f>SUM(H114:I114)</f>
        <v>3.2</v>
      </c>
      <c r="K114" s="273" t="s">
        <v>617</v>
      </c>
      <c r="L114" s="249" t="s">
        <v>5</v>
      </c>
      <c r="M114" s="274">
        <v>18</v>
      </c>
      <c r="N114" s="274">
        <v>0</v>
      </c>
      <c r="O114" s="274">
        <v>17.22</v>
      </c>
      <c r="P114" s="274" t="s">
        <v>2</v>
      </c>
      <c r="Q114" s="274">
        <v>93</v>
      </c>
      <c r="R114" s="274">
        <v>37</v>
      </c>
      <c r="S114" s="274">
        <v>50.47</v>
      </c>
      <c r="T114" s="274" t="s">
        <v>1</v>
      </c>
      <c r="U114" s="274">
        <v>18</v>
      </c>
      <c r="V114" s="274">
        <v>1</v>
      </c>
      <c r="W114" s="274">
        <v>34.79</v>
      </c>
      <c r="X114" s="274" t="s">
        <v>2</v>
      </c>
      <c r="Y114" s="274">
        <v>93</v>
      </c>
      <c r="Z114" s="274">
        <v>38</v>
      </c>
      <c r="AA114" s="274">
        <v>57.29</v>
      </c>
      <c r="AB114" s="274" t="s">
        <v>1</v>
      </c>
    </row>
    <row r="115" spans="1:28">
      <c r="A115" s="275"/>
      <c r="B115" s="275"/>
      <c r="C115" s="276"/>
      <c r="D115" s="277"/>
      <c r="E115" s="278"/>
      <c r="F115" s="278"/>
      <c r="G115" s="279"/>
      <c r="H115" s="279"/>
      <c r="I115" s="279"/>
      <c r="J115" s="279"/>
      <c r="K115" s="280"/>
      <c r="L115" s="280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</row>
    <row r="116" spans="1:28" ht="36">
      <c r="A116" s="269" t="s">
        <v>12</v>
      </c>
      <c r="B116" s="269" t="s">
        <v>1416</v>
      </c>
      <c r="C116" s="270" t="s">
        <v>1445</v>
      </c>
      <c r="D116" s="245" t="s">
        <v>732</v>
      </c>
      <c r="E116" s="271"/>
      <c r="F116" s="271"/>
      <c r="G116" s="272"/>
      <c r="H116" s="272"/>
      <c r="I116" s="272">
        <v>5.7</v>
      </c>
      <c r="J116" s="272">
        <f>SUM(H116:I116)</f>
        <v>5.7</v>
      </c>
      <c r="K116" s="273" t="s">
        <v>617</v>
      </c>
      <c r="L116" s="249" t="s">
        <v>5</v>
      </c>
      <c r="M116" s="274">
        <v>17</v>
      </c>
      <c r="N116" s="274">
        <v>59</v>
      </c>
      <c r="O116" s="274">
        <v>56.69</v>
      </c>
      <c r="P116" s="274" t="s">
        <v>2</v>
      </c>
      <c r="Q116" s="274">
        <v>93</v>
      </c>
      <c r="R116" s="274">
        <v>38</v>
      </c>
      <c r="S116" s="274">
        <v>0.87</v>
      </c>
      <c r="T116" s="274" t="s">
        <v>1</v>
      </c>
      <c r="U116" s="274">
        <v>18</v>
      </c>
      <c r="V116" s="274">
        <v>2</v>
      </c>
      <c r="W116" s="274">
        <v>40.15</v>
      </c>
      <c r="X116" s="274" t="s">
        <v>2</v>
      </c>
      <c r="Y116" s="274">
        <v>93</v>
      </c>
      <c r="Z116" s="274">
        <v>37</v>
      </c>
      <c r="AA116" s="274">
        <v>34.590000000000003</v>
      </c>
      <c r="AB116" s="274" t="s">
        <v>1</v>
      </c>
    </row>
    <row r="117" spans="1:28">
      <c r="A117" s="275"/>
      <c r="B117" s="275"/>
      <c r="C117" s="276"/>
      <c r="D117" s="277"/>
      <c r="E117" s="278"/>
      <c r="F117" s="278"/>
      <c r="G117" s="279"/>
      <c r="H117" s="279"/>
      <c r="I117" s="279"/>
      <c r="J117" s="279"/>
      <c r="K117" s="280"/>
      <c r="L117" s="280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</row>
    <row r="118" spans="1:28" ht="36">
      <c r="A118" s="269" t="s">
        <v>11</v>
      </c>
      <c r="B118" s="269" t="s">
        <v>1417</v>
      </c>
      <c r="C118" s="270" t="s">
        <v>1446</v>
      </c>
      <c r="D118" s="245" t="s">
        <v>732</v>
      </c>
      <c r="E118" s="271"/>
      <c r="F118" s="271"/>
      <c r="G118" s="272">
        <v>2.2999999999999998</v>
      </c>
      <c r="H118" s="272">
        <v>2.2999999999999998</v>
      </c>
      <c r="I118" s="272"/>
      <c r="J118" s="272">
        <f>SUM(H118:I118)</f>
        <v>2.2999999999999998</v>
      </c>
      <c r="K118" s="273" t="s">
        <v>1534</v>
      </c>
      <c r="L118" s="249" t="s">
        <v>1301</v>
      </c>
      <c r="M118" s="274">
        <v>17</v>
      </c>
      <c r="N118" s="274">
        <v>59</v>
      </c>
      <c r="O118" s="274">
        <v>3.45</v>
      </c>
      <c r="P118" s="274" t="s">
        <v>2</v>
      </c>
      <c r="Q118" s="274">
        <v>93</v>
      </c>
      <c r="R118" s="274">
        <v>35</v>
      </c>
      <c r="S118" s="274">
        <v>54.1</v>
      </c>
      <c r="T118" s="274" t="s">
        <v>1</v>
      </c>
      <c r="U118" s="274">
        <v>17</v>
      </c>
      <c r="V118" s="274">
        <v>57</v>
      </c>
      <c r="W118" s="274">
        <v>46.9</v>
      </c>
      <c r="X118" s="274" t="s">
        <v>2</v>
      </c>
      <c r="Y118" s="274">
        <v>93</v>
      </c>
      <c r="Z118" s="274">
        <v>35</v>
      </c>
      <c r="AA118" s="274">
        <v>54.51</v>
      </c>
      <c r="AB118" s="274" t="s">
        <v>1</v>
      </c>
    </row>
    <row r="119" spans="1:28">
      <c r="A119" s="275"/>
      <c r="B119" s="275"/>
      <c r="C119" s="276"/>
      <c r="D119" s="277"/>
      <c r="E119" s="278"/>
      <c r="F119" s="278"/>
      <c r="G119" s="279"/>
      <c r="H119" s="279"/>
      <c r="I119" s="279"/>
      <c r="J119" s="279"/>
      <c r="K119" s="280"/>
      <c r="L119" s="280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</row>
    <row r="120" spans="1:28" ht="54">
      <c r="A120" s="269" t="s">
        <v>9</v>
      </c>
      <c r="B120" s="269" t="s">
        <v>1418</v>
      </c>
      <c r="C120" s="270" t="s">
        <v>1467</v>
      </c>
      <c r="D120" s="245" t="s">
        <v>732</v>
      </c>
      <c r="E120" s="271"/>
      <c r="F120" s="271"/>
      <c r="G120" s="272">
        <v>3.2</v>
      </c>
      <c r="H120" s="272">
        <v>3.2</v>
      </c>
      <c r="I120" s="272"/>
      <c r="J120" s="272">
        <f>SUM(H120:I120)</f>
        <v>3.2</v>
      </c>
      <c r="K120" s="273" t="s">
        <v>1535</v>
      </c>
      <c r="L120" s="249" t="s">
        <v>1301</v>
      </c>
      <c r="M120" s="274">
        <v>17</v>
      </c>
      <c r="N120" s="274">
        <v>57</v>
      </c>
      <c r="O120" s="274">
        <v>21.89</v>
      </c>
      <c r="P120" s="274" t="s">
        <v>2</v>
      </c>
      <c r="Q120" s="274">
        <v>93</v>
      </c>
      <c r="R120" s="274">
        <v>33</v>
      </c>
      <c r="S120" s="274">
        <v>39.19</v>
      </c>
      <c r="T120" s="274" t="s">
        <v>1</v>
      </c>
      <c r="U120" s="274">
        <v>17</v>
      </c>
      <c r="V120" s="274">
        <v>55</v>
      </c>
      <c r="W120" s="274">
        <v>40.68</v>
      </c>
      <c r="X120" s="274" t="s">
        <v>2</v>
      </c>
      <c r="Y120" s="274">
        <v>93</v>
      </c>
      <c r="Z120" s="274">
        <v>33</v>
      </c>
      <c r="AA120" s="274">
        <v>30.97</v>
      </c>
      <c r="AB120" s="274" t="s">
        <v>1</v>
      </c>
    </row>
    <row r="121" spans="1:28">
      <c r="A121" s="275"/>
      <c r="B121" s="275"/>
      <c r="C121" s="276"/>
      <c r="D121" s="277"/>
      <c r="E121" s="278"/>
      <c r="F121" s="278"/>
      <c r="G121" s="279"/>
      <c r="H121" s="279"/>
      <c r="I121" s="279"/>
      <c r="J121" s="279"/>
      <c r="K121" s="280"/>
      <c r="L121" s="280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</row>
    <row r="122" spans="1:28" ht="36">
      <c r="A122" s="269" t="s">
        <v>8</v>
      </c>
      <c r="B122" s="269" t="s">
        <v>1496</v>
      </c>
      <c r="C122" s="270" t="s">
        <v>1447</v>
      </c>
      <c r="D122" s="245" t="s">
        <v>732</v>
      </c>
      <c r="E122" s="271"/>
      <c r="F122" s="271"/>
      <c r="G122" s="272">
        <v>2.5</v>
      </c>
      <c r="H122" s="272">
        <v>2.5</v>
      </c>
      <c r="I122" s="272">
        <v>2</v>
      </c>
      <c r="J122" s="272">
        <f>SUM(H122:I122)</f>
        <v>4.5</v>
      </c>
      <c r="K122" s="273" t="s">
        <v>1539</v>
      </c>
      <c r="L122" s="249" t="s">
        <v>10</v>
      </c>
      <c r="M122" s="274">
        <v>17</v>
      </c>
      <c r="N122" s="274">
        <v>57</v>
      </c>
      <c r="O122" s="274">
        <v>47.65</v>
      </c>
      <c r="P122" s="274" t="s">
        <v>2</v>
      </c>
      <c r="Q122" s="274">
        <v>93</v>
      </c>
      <c r="R122" s="274">
        <v>32</v>
      </c>
      <c r="S122" s="274">
        <v>30.35</v>
      </c>
      <c r="T122" s="274" t="s">
        <v>1</v>
      </c>
      <c r="U122" s="274">
        <v>17</v>
      </c>
      <c r="V122" s="274">
        <v>55</v>
      </c>
      <c r="W122" s="274">
        <v>26.63</v>
      </c>
      <c r="X122" s="274" t="s">
        <v>2</v>
      </c>
      <c r="Y122" s="274">
        <v>93</v>
      </c>
      <c r="Z122" s="274">
        <v>32</v>
      </c>
      <c r="AA122" s="274">
        <v>34.630000000000003</v>
      </c>
      <c r="AB122" s="274" t="s">
        <v>1</v>
      </c>
    </row>
    <row r="123" spans="1:28">
      <c r="A123" s="275"/>
      <c r="B123" s="275"/>
      <c r="C123" s="276"/>
      <c r="D123" s="277"/>
      <c r="E123" s="278"/>
      <c r="F123" s="278"/>
      <c r="G123" s="279"/>
      <c r="H123" s="279"/>
      <c r="I123" s="279"/>
      <c r="J123" s="279"/>
      <c r="K123" s="280"/>
      <c r="L123" s="280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</row>
    <row r="124" spans="1:28" ht="36">
      <c r="A124" s="269" t="s">
        <v>7</v>
      </c>
      <c r="B124" s="269" t="s">
        <v>1419</v>
      </c>
      <c r="C124" s="270" t="s">
        <v>1448</v>
      </c>
      <c r="D124" s="245" t="s">
        <v>732</v>
      </c>
      <c r="E124" s="271"/>
      <c r="F124" s="271"/>
      <c r="G124" s="272">
        <v>1</v>
      </c>
      <c r="H124" s="272">
        <v>1</v>
      </c>
      <c r="I124" s="272"/>
      <c r="J124" s="272">
        <f>SUM(H124:I124)</f>
        <v>1</v>
      </c>
      <c r="K124" s="273" t="s">
        <v>1540</v>
      </c>
      <c r="L124" s="249" t="s">
        <v>1301</v>
      </c>
      <c r="M124" s="274">
        <v>17</v>
      </c>
      <c r="N124" s="274">
        <v>58</v>
      </c>
      <c r="O124" s="274">
        <v>20.16</v>
      </c>
      <c r="P124" s="274" t="s">
        <v>2</v>
      </c>
      <c r="Q124" s="274">
        <v>93</v>
      </c>
      <c r="R124" s="274">
        <v>31</v>
      </c>
      <c r="S124" s="274">
        <v>55.97</v>
      </c>
      <c r="T124" s="274" t="s">
        <v>1</v>
      </c>
      <c r="U124" s="274">
        <v>17</v>
      </c>
      <c r="V124" s="274">
        <v>57</v>
      </c>
      <c r="W124" s="274">
        <v>47.65</v>
      </c>
      <c r="X124" s="274" t="s">
        <v>2</v>
      </c>
      <c r="Y124" s="274">
        <v>93</v>
      </c>
      <c r="Z124" s="274">
        <v>31</v>
      </c>
      <c r="AA124" s="274">
        <v>55.59</v>
      </c>
      <c r="AB124" s="274" t="s">
        <v>1</v>
      </c>
    </row>
    <row r="125" spans="1:28">
      <c r="A125" s="275"/>
      <c r="B125" s="275"/>
      <c r="C125" s="276"/>
      <c r="D125" s="277"/>
      <c r="E125" s="278"/>
      <c r="F125" s="278"/>
      <c r="G125" s="279"/>
      <c r="H125" s="279"/>
      <c r="I125" s="279"/>
      <c r="J125" s="279"/>
      <c r="K125" s="280"/>
      <c r="L125" s="280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</row>
    <row r="126" spans="1:28" ht="36">
      <c r="A126" s="269" t="s">
        <v>6</v>
      </c>
      <c r="B126" s="269" t="s">
        <v>1420</v>
      </c>
      <c r="C126" s="270" t="s">
        <v>1468</v>
      </c>
      <c r="D126" s="245" t="s">
        <v>732</v>
      </c>
      <c r="E126" s="271"/>
      <c r="F126" s="271"/>
      <c r="G126" s="272">
        <v>1.3</v>
      </c>
      <c r="H126" s="272">
        <v>1.3</v>
      </c>
      <c r="I126" s="272"/>
      <c r="J126" s="272">
        <f>SUM(H126:I126)</f>
        <v>1.3</v>
      </c>
      <c r="K126" s="273" t="s">
        <v>1541</v>
      </c>
      <c r="L126" s="249" t="s">
        <v>738</v>
      </c>
      <c r="M126" s="274">
        <v>17</v>
      </c>
      <c r="N126" s="274">
        <v>56</v>
      </c>
      <c r="O126" s="274">
        <v>25.37</v>
      </c>
      <c r="P126" s="274" t="s">
        <v>2</v>
      </c>
      <c r="Q126" s="274">
        <v>93</v>
      </c>
      <c r="R126" s="274">
        <v>31</v>
      </c>
      <c r="S126" s="274">
        <v>41.28</v>
      </c>
      <c r="T126" s="274" t="s">
        <v>1</v>
      </c>
      <c r="U126" s="274">
        <v>17</v>
      </c>
      <c r="V126" s="274">
        <v>54</v>
      </c>
      <c r="W126" s="274">
        <v>53.78</v>
      </c>
      <c r="X126" s="274" t="s">
        <v>2</v>
      </c>
      <c r="Y126" s="274">
        <v>93</v>
      </c>
      <c r="Z126" s="274">
        <v>31</v>
      </c>
      <c r="AA126" s="274">
        <v>51.55</v>
      </c>
      <c r="AB126" s="274" t="s">
        <v>1</v>
      </c>
    </row>
    <row r="127" spans="1:28">
      <c r="A127" s="275"/>
      <c r="B127" s="275"/>
      <c r="C127" s="276"/>
      <c r="D127" s="277"/>
      <c r="E127" s="278"/>
      <c r="F127" s="278"/>
      <c r="G127" s="279"/>
      <c r="H127" s="279"/>
      <c r="I127" s="279"/>
      <c r="J127" s="279"/>
      <c r="K127" s="280"/>
      <c r="L127" s="280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</row>
    <row r="128" spans="1:28" ht="36">
      <c r="A128" s="269" t="s">
        <v>4</v>
      </c>
      <c r="B128" s="269" t="s">
        <v>1421</v>
      </c>
      <c r="C128" s="270" t="s">
        <v>1449</v>
      </c>
      <c r="D128" s="245" t="s">
        <v>732</v>
      </c>
      <c r="E128" s="271"/>
      <c r="F128" s="271"/>
      <c r="G128" s="272">
        <v>0.5</v>
      </c>
      <c r="H128" s="272">
        <v>0.5</v>
      </c>
      <c r="I128" s="272"/>
      <c r="J128" s="272">
        <f>SUM(H128:I128)</f>
        <v>0.5</v>
      </c>
      <c r="K128" s="273" t="s">
        <v>1542</v>
      </c>
      <c r="L128" s="249" t="s">
        <v>1301</v>
      </c>
      <c r="M128" s="274">
        <v>17</v>
      </c>
      <c r="N128" s="274">
        <v>58</v>
      </c>
      <c r="O128" s="274">
        <v>3.03</v>
      </c>
      <c r="P128" s="274" t="s">
        <v>2</v>
      </c>
      <c r="Q128" s="274">
        <v>93</v>
      </c>
      <c r="R128" s="274">
        <v>31</v>
      </c>
      <c r="S128" s="274">
        <v>19.829999999999998</v>
      </c>
      <c r="T128" s="274" t="s">
        <v>1</v>
      </c>
      <c r="U128" s="274">
        <v>17</v>
      </c>
      <c r="V128" s="274">
        <v>54</v>
      </c>
      <c r="W128" s="274">
        <v>53.74</v>
      </c>
      <c r="X128" s="274" t="s">
        <v>2</v>
      </c>
      <c r="Y128" s="274">
        <v>93</v>
      </c>
      <c r="Z128" s="274">
        <v>31</v>
      </c>
      <c r="AA128" s="274">
        <v>51.66</v>
      </c>
      <c r="AB128" s="274" t="s">
        <v>1</v>
      </c>
    </row>
    <row r="129" spans="1:28">
      <c r="A129" s="275"/>
      <c r="B129" s="275"/>
      <c r="C129" s="276"/>
      <c r="D129" s="277"/>
      <c r="E129" s="278"/>
      <c r="F129" s="278"/>
      <c r="G129" s="279"/>
      <c r="H129" s="279"/>
      <c r="I129" s="279"/>
      <c r="J129" s="279"/>
      <c r="K129" s="280"/>
      <c r="L129" s="280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</row>
    <row r="130" spans="1:28" ht="36">
      <c r="A130" s="269" t="s">
        <v>737</v>
      </c>
      <c r="B130" s="269" t="s">
        <v>1422</v>
      </c>
      <c r="C130" s="270" t="s">
        <v>1450</v>
      </c>
      <c r="D130" s="245" t="s">
        <v>732</v>
      </c>
      <c r="E130" s="271"/>
      <c r="F130" s="271"/>
      <c r="G130" s="272">
        <v>5.9</v>
      </c>
      <c r="H130" s="272">
        <v>5.9</v>
      </c>
      <c r="I130" s="272">
        <v>1.7</v>
      </c>
      <c r="J130" s="272">
        <f>SUM(H130:I130)</f>
        <v>7.6000000000000005</v>
      </c>
      <c r="K130" s="273" t="s">
        <v>1540</v>
      </c>
      <c r="L130" s="249" t="s">
        <v>10</v>
      </c>
      <c r="M130" s="274">
        <v>17</v>
      </c>
      <c r="N130" s="274">
        <v>58</v>
      </c>
      <c r="O130" s="274">
        <v>19.89</v>
      </c>
      <c r="P130" s="274" t="s">
        <v>2</v>
      </c>
      <c r="Q130" s="274">
        <v>93</v>
      </c>
      <c r="R130" s="274">
        <v>30</v>
      </c>
      <c r="S130" s="274">
        <v>14.27</v>
      </c>
      <c r="T130" s="274" t="s">
        <v>1</v>
      </c>
      <c r="U130" s="274">
        <v>17</v>
      </c>
      <c r="V130" s="274">
        <v>54</v>
      </c>
      <c r="W130" s="274">
        <v>24.76</v>
      </c>
      <c r="X130" s="274" t="s">
        <v>2</v>
      </c>
      <c r="Y130" s="274">
        <v>93</v>
      </c>
      <c r="Z130" s="274">
        <v>30</v>
      </c>
      <c r="AA130" s="274">
        <v>17.45</v>
      </c>
      <c r="AB130" s="274" t="s">
        <v>1</v>
      </c>
    </row>
    <row r="131" spans="1:28">
      <c r="A131" s="275"/>
      <c r="B131" s="275"/>
      <c r="C131" s="276"/>
      <c r="D131" s="277"/>
      <c r="E131" s="278"/>
      <c r="F131" s="278"/>
      <c r="G131" s="279"/>
      <c r="H131" s="279"/>
      <c r="I131" s="279"/>
      <c r="J131" s="279"/>
      <c r="K131" s="280"/>
      <c r="L131" s="280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</row>
    <row r="132" spans="1:28" ht="54">
      <c r="A132" s="269" t="s">
        <v>736</v>
      </c>
      <c r="B132" s="269" t="s">
        <v>1423</v>
      </c>
      <c r="C132" s="270" t="s">
        <v>1464</v>
      </c>
      <c r="D132" s="245" t="s">
        <v>732</v>
      </c>
      <c r="E132" s="271"/>
      <c r="F132" s="271"/>
      <c r="G132" s="272"/>
      <c r="H132" s="272"/>
      <c r="I132" s="272">
        <v>7.2</v>
      </c>
      <c r="J132" s="272">
        <f>SUM(H132:I132)</f>
        <v>7.2</v>
      </c>
      <c r="K132" s="273" t="s">
        <v>1540</v>
      </c>
      <c r="L132" s="249" t="s">
        <v>5</v>
      </c>
      <c r="M132" s="274">
        <v>17</v>
      </c>
      <c r="N132" s="274">
        <v>58</v>
      </c>
      <c r="O132" s="274">
        <v>17.84</v>
      </c>
      <c r="P132" s="274" t="s">
        <v>2</v>
      </c>
      <c r="Q132" s="274">
        <v>93</v>
      </c>
      <c r="R132" s="274">
        <v>29</v>
      </c>
      <c r="S132" s="274">
        <v>6.35</v>
      </c>
      <c r="T132" s="274" t="s">
        <v>1</v>
      </c>
      <c r="U132" s="274">
        <v>17</v>
      </c>
      <c r="V132" s="274">
        <v>53</v>
      </c>
      <c r="W132" s="274">
        <v>27.12</v>
      </c>
      <c r="X132" s="274" t="s">
        <v>2</v>
      </c>
      <c r="Y132" s="274">
        <v>93</v>
      </c>
      <c r="Z132" s="274">
        <v>29</v>
      </c>
      <c r="AA132" s="274">
        <v>5.57</v>
      </c>
      <c r="AB132" s="274" t="s">
        <v>1</v>
      </c>
    </row>
    <row r="133" spans="1:28">
      <c r="A133" s="275"/>
      <c r="B133" s="275"/>
      <c r="C133" s="276"/>
      <c r="D133" s="277"/>
      <c r="E133" s="278"/>
      <c r="F133" s="278"/>
      <c r="G133" s="279"/>
      <c r="H133" s="279"/>
      <c r="I133" s="279"/>
      <c r="J133" s="279"/>
      <c r="K133" s="280"/>
      <c r="L133" s="280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</row>
    <row r="134" spans="1:28" ht="54">
      <c r="A134" s="269" t="s">
        <v>735</v>
      </c>
      <c r="B134" s="269" t="s">
        <v>1424</v>
      </c>
      <c r="C134" s="270" t="s">
        <v>1451</v>
      </c>
      <c r="D134" s="245" t="s">
        <v>732</v>
      </c>
      <c r="E134" s="271"/>
      <c r="F134" s="271"/>
      <c r="G134" s="272"/>
      <c r="H134" s="272"/>
      <c r="I134" s="272">
        <v>4</v>
      </c>
      <c r="J134" s="272">
        <f>SUM(H134:I134)</f>
        <v>4</v>
      </c>
      <c r="K134" s="273" t="s">
        <v>1540</v>
      </c>
      <c r="L134" s="249" t="s">
        <v>5</v>
      </c>
      <c r="M134" s="274">
        <v>17</v>
      </c>
      <c r="N134" s="274">
        <v>58</v>
      </c>
      <c r="O134" s="274">
        <v>17.760000000000002</v>
      </c>
      <c r="P134" s="274" t="s">
        <v>2</v>
      </c>
      <c r="Q134" s="274">
        <v>93</v>
      </c>
      <c r="R134" s="274">
        <v>27</v>
      </c>
      <c r="S134" s="274">
        <v>58.78</v>
      </c>
      <c r="T134" s="274" t="s">
        <v>1</v>
      </c>
      <c r="U134" s="274">
        <v>17</v>
      </c>
      <c r="V134" s="274">
        <v>54</v>
      </c>
      <c r="W134" s="274">
        <v>48.74</v>
      </c>
      <c r="X134" s="274" t="s">
        <v>2</v>
      </c>
      <c r="Y134" s="274">
        <v>93</v>
      </c>
      <c r="Z134" s="274">
        <v>27</v>
      </c>
      <c r="AA134" s="274">
        <v>58.11</v>
      </c>
      <c r="AB134" s="274" t="s">
        <v>1</v>
      </c>
    </row>
    <row r="135" spans="1:28">
      <c r="A135" s="275"/>
      <c r="B135" s="275"/>
      <c r="C135" s="276"/>
      <c r="D135" s="277"/>
      <c r="E135" s="278"/>
      <c r="F135" s="278"/>
      <c r="G135" s="279"/>
      <c r="H135" s="279"/>
      <c r="I135" s="279"/>
      <c r="J135" s="279"/>
      <c r="K135" s="280"/>
      <c r="L135" s="280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</row>
    <row r="136" spans="1:28" ht="54">
      <c r="A136" s="269" t="s">
        <v>734</v>
      </c>
      <c r="B136" s="269" t="s">
        <v>1425</v>
      </c>
      <c r="C136" s="270" t="s">
        <v>1452</v>
      </c>
      <c r="D136" s="245" t="s">
        <v>732</v>
      </c>
      <c r="E136" s="271"/>
      <c r="F136" s="271"/>
      <c r="G136" s="272"/>
      <c r="H136" s="272"/>
      <c r="I136" s="272">
        <v>3.6</v>
      </c>
      <c r="J136" s="272">
        <f>SUM(H136:I136)</f>
        <v>3.6</v>
      </c>
      <c r="K136" s="273" t="s">
        <v>1540</v>
      </c>
      <c r="L136" s="249" t="s">
        <v>5</v>
      </c>
      <c r="M136" s="274">
        <v>17</v>
      </c>
      <c r="N136" s="274">
        <v>58</v>
      </c>
      <c r="O136" s="274">
        <v>17.78</v>
      </c>
      <c r="P136" s="274" t="s">
        <v>2</v>
      </c>
      <c r="Q136" s="274">
        <v>93</v>
      </c>
      <c r="R136" s="274">
        <v>27</v>
      </c>
      <c r="S136" s="274">
        <v>24.55</v>
      </c>
      <c r="T136" s="274" t="s">
        <v>1</v>
      </c>
      <c r="U136" s="274">
        <v>17</v>
      </c>
      <c r="V136" s="274">
        <v>55</v>
      </c>
      <c r="W136" s="274">
        <v>37.56</v>
      </c>
      <c r="X136" s="274" t="s">
        <v>2</v>
      </c>
      <c r="Y136" s="274">
        <v>93</v>
      </c>
      <c r="Z136" s="274">
        <v>27</v>
      </c>
      <c r="AA136" s="274">
        <v>23.04</v>
      </c>
      <c r="AB136" s="274" t="s">
        <v>1</v>
      </c>
    </row>
    <row r="137" spans="1:28">
      <c r="A137" s="275"/>
      <c r="B137" s="275"/>
      <c r="C137" s="276"/>
      <c r="D137" s="277"/>
      <c r="E137" s="278"/>
      <c r="F137" s="278"/>
      <c r="G137" s="279"/>
      <c r="H137" s="279"/>
      <c r="I137" s="279"/>
      <c r="J137" s="279"/>
      <c r="K137" s="280"/>
      <c r="L137" s="280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</row>
    <row r="138" spans="1:28" ht="36">
      <c r="A138" s="269" t="s">
        <v>733</v>
      </c>
      <c r="B138" s="269" t="s">
        <v>1426</v>
      </c>
      <c r="C138" s="270" t="s">
        <v>1453</v>
      </c>
      <c r="D138" s="245" t="s">
        <v>732</v>
      </c>
      <c r="E138" s="271"/>
      <c r="F138" s="271"/>
      <c r="G138" s="272">
        <v>9</v>
      </c>
      <c r="H138" s="272">
        <v>9</v>
      </c>
      <c r="I138" s="272"/>
      <c r="J138" s="272">
        <f>SUM(H138:I138)</f>
        <v>9</v>
      </c>
      <c r="K138" s="273" t="s">
        <v>1540</v>
      </c>
      <c r="L138" s="249" t="s">
        <v>1301</v>
      </c>
      <c r="M138" s="274">
        <v>17</v>
      </c>
      <c r="N138" s="274">
        <v>58</v>
      </c>
      <c r="O138" s="274">
        <v>12.45</v>
      </c>
      <c r="P138" s="274" t="s">
        <v>2</v>
      </c>
      <c r="Q138" s="274">
        <v>93</v>
      </c>
      <c r="R138" s="274">
        <v>26</v>
      </c>
      <c r="S138" s="274">
        <v>50.14</v>
      </c>
      <c r="T138" s="274" t="s">
        <v>1</v>
      </c>
      <c r="U138" s="274">
        <v>17</v>
      </c>
      <c r="V138" s="274">
        <v>53</v>
      </c>
      <c r="W138" s="274">
        <v>27.22</v>
      </c>
      <c r="X138" s="274" t="s">
        <v>2</v>
      </c>
      <c r="Y138" s="274">
        <v>93</v>
      </c>
      <c r="Z138" s="274">
        <v>26</v>
      </c>
      <c r="AA138" s="274">
        <v>47.57</v>
      </c>
      <c r="AB138" s="274" t="s">
        <v>1</v>
      </c>
    </row>
    <row r="139" spans="1:28">
      <c r="A139" s="275"/>
      <c r="B139" s="275"/>
      <c r="C139" s="276"/>
      <c r="D139" s="277"/>
      <c r="E139" s="278"/>
      <c r="F139" s="278"/>
      <c r="G139" s="279"/>
      <c r="H139" s="279"/>
      <c r="I139" s="279"/>
      <c r="J139" s="279"/>
      <c r="K139" s="280"/>
      <c r="L139" s="280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</row>
    <row r="140" spans="1:28" ht="36">
      <c r="A140" s="243" t="s">
        <v>1328</v>
      </c>
      <c r="B140" s="243" t="s">
        <v>1427</v>
      </c>
      <c r="C140" s="248" t="s">
        <v>1474</v>
      </c>
      <c r="D140" s="263" t="s">
        <v>732</v>
      </c>
      <c r="E140" s="246"/>
      <c r="F140" s="246"/>
      <c r="G140" s="247"/>
      <c r="H140" s="247"/>
      <c r="I140" s="247">
        <v>2.2999999999999998</v>
      </c>
      <c r="J140" s="247">
        <v>2.2999999999999998</v>
      </c>
      <c r="K140" s="283" t="s">
        <v>1540</v>
      </c>
      <c r="L140" s="264" t="s">
        <v>5</v>
      </c>
      <c r="M140" s="250">
        <v>17</v>
      </c>
      <c r="N140" s="250">
        <v>58</v>
      </c>
      <c r="O140" s="250">
        <v>19.84</v>
      </c>
      <c r="P140" s="250" t="s">
        <v>2</v>
      </c>
      <c r="Q140" s="250">
        <v>93</v>
      </c>
      <c r="R140" s="250">
        <v>25</v>
      </c>
      <c r="S140" s="250">
        <v>59.24</v>
      </c>
      <c r="T140" s="250" t="s">
        <v>1</v>
      </c>
      <c r="U140" s="250">
        <v>17</v>
      </c>
      <c r="V140" s="250">
        <v>57</v>
      </c>
      <c r="W140" s="250">
        <v>4.3499999999999996</v>
      </c>
      <c r="X140" s="250" t="s">
        <v>2</v>
      </c>
      <c r="Y140" s="250">
        <v>93</v>
      </c>
      <c r="Z140" s="250">
        <v>25</v>
      </c>
      <c r="AA140" s="250">
        <v>58.69</v>
      </c>
      <c r="AB140" s="250" t="s">
        <v>1</v>
      </c>
    </row>
    <row r="141" spans="1:28">
      <c r="A141" s="275"/>
      <c r="B141" s="275"/>
      <c r="C141" s="276"/>
      <c r="D141" s="277"/>
      <c r="E141" s="278"/>
      <c r="F141" s="278"/>
      <c r="G141" s="279"/>
      <c r="H141" s="279"/>
      <c r="I141" s="279"/>
      <c r="J141" s="279"/>
      <c r="K141" s="280"/>
      <c r="L141" s="280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</row>
    <row r="142" spans="1:28" ht="36">
      <c r="A142" s="269" t="s">
        <v>1497</v>
      </c>
      <c r="B142" s="269" t="s">
        <v>1498</v>
      </c>
      <c r="C142" s="270" t="s">
        <v>1454</v>
      </c>
      <c r="D142" s="245" t="s">
        <v>732</v>
      </c>
      <c r="E142" s="271"/>
      <c r="F142" s="271"/>
      <c r="G142" s="272"/>
      <c r="H142" s="272"/>
      <c r="I142" s="272">
        <v>9.6999999999999993</v>
      </c>
      <c r="J142" s="272">
        <f>SUM(H142:I142)</f>
        <v>9.6999999999999993</v>
      </c>
      <c r="K142" s="273" t="s">
        <v>1540</v>
      </c>
      <c r="L142" s="249" t="s">
        <v>5</v>
      </c>
      <c r="M142" s="274">
        <v>17</v>
      </c>
      <c r="N142" s="274">
        <v>58</v>
      </c>
      <c r="O142" s="274">
        <v>19.87</v>
      </c>
      <c r="P142" s="274" t="s">
        <v>2</v>
      </c>
      <c r="Q142" s="274">
        <v>93</v>
      </c>
      <c r="R142" s="274">
        <v>25</v>
      </c>
      <c r="S142" s="274">
        <v>8.4499999999999993</v>
      </c>
      <c r="T142" s="274" t="s">
        <v>1</v>
      </c>
      <c r="U142" s="274">
        <v>17</v>
      </c>
      <c r="V142" s="274">
        <v>53</v>
      </c>
      <c r="W142" s="274">
        <v>27.21</v>
      </c>
      <c r="X142" s="274" t="s">
        <v>2</v>
      </c>
      <c r="Y142" s="274">
        <v>93</v>
      </c>
      <c r="Z142" s="274">
        <v>25</v>
      </c>
      <c r="AA142" s="274">
        <v>27.11</v>
      </c>
      <c r="AB142" s="274" t="s">
        <v>1</v>
      </c>
    </row>
    <row r="143" spans="1:28">
      <c r="A143" s="275"/>
      <c r="B143" s="275"/>
      <c r="C143" s="276"/>
      <c r="D143" s="277"/>
      <c r="E143" s="278"/>
      <c r="F143" s="278"/>
      <c r="G143" s="279"/>
      <c r="H143" s="279"/>
      <c r="I143" s="279"/>
      <c r="J143" s="279"/>
      <c r="K143" s="280"/>
      <c r="L143" s="280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</row>
    <row r="144" spans="1:28" ht="36">
      <c r="A144" s="269" t="s">
        <v>1329</v>
      </c>
      <c r="B144" s="269" t="s">
        <v>1428</v>
      </c>
      <c r="C144" s="270" t="s">
        <v>1456</v>
      </c>
      <c r="D144" s="245" t="s">
        <v>732</v>
      </c>
      <c r="E144" s="271"/>
      <c r="F144" s="271"/>
      <c r="G144" s="272"/>
      <c r="H144" s="272"/>
      <c r="I144" s="272">
        <v>5</v>
      </c>
      <c r="J144" s="272">
        <f>SUM(H144:I144)</f>
        <v>5</v>
      </c>
      <c r="K144" s="273" t="s">
        <v>1543</v>
      </c>
      <c r="L144" s="249" t="s">
        <v>5</v>
      </c>
      <c r="M144" s="274">
        <v>18</v>
      </c>
      <c r="N144" s="274">
        <v>2</v>
      </c>
      <c r="O144" s="274">
        <v>7.03</v>
      </c>
      <c r="P144" s="274" t="s">
        <v>2</v>
      </c>
      <c r="Q144" s="274">
        <v>93</v>
      </c>
      <c r="R144" s="274">
        <v>41</v>
      </c>
      <c r="S144" s="274">
        <v>0.16</v>
      </c>
      <c r="T144" s="274" t="s">
        <v>1</v>
      </c>
      <c r="U144" s="274">
        <v>18</v>
      </c>
      <c r="V144" s="274">
        <v>2</v>
      </c>
      <c r="W144" s="274">
        <v>7.39</v>
      </c>
      <c r="X144" s="274" t="s">
        <v>2</v>
      </c>
      <c r="Y144" s="274">
        <v>93</v>
      </c>
      <c r="Z144" s="274">
        <v>43</v>
      </c>
      <c r="AA144" s="274">
        <v>50.27</v>
      </c>
      <c r="AB144" s="274" t="s">
        <v>1</v>
      </c>
    </row>
    <row r="145" spans="1:28">
      <c r="A145" s="275"/>
      <c r="B145" s="275"/>
      <c r="C145" s="276"/>
      <c r="D145" s="277"/>
      <c r="E145" s="278"/>
      <c r="F145" s="278"/>
      <c r="G145" s="279"/>
      <c r="H145" s="279"/>
      <c r="I145" s="279"/>
      <c r="J145" s="279"/>
      <c r="K145" s="280"/>
      <c r="L145" s="280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</row>
    <row r="146" spans="1:28" ht="36">
      <c r="A146" s="269" t="s">
        <v>1330</v>
      </c>
      <c r="B146" s="269" t="s">
        <v>1429</v>
      </c>
      <c r="C146" s="270" t="s">
        <v>1469</v>
      </c>
      <c r="D146" s="245" t="s">
        <v>732</v>
      </c>
      <c r="E146" s="271"/>
      <c r="F146" s="271"/>
      <c r="G146" s="272"/>
      <c r="H146" s="272"/>
      <c r="I146" s="272">
        <v>6</v>
      </c>
      <c r="J146" s="272">
        <f>SUM(H146:I146)</f>
        <v>6</v>
      </c>
      <c r="K146" s="273" t="s">
        <v>1544</v>
      </c>
      <c r="L146" s="249" t="s">
        <v>5</v>
      </c>
      <c r="M146" s="274">
        <v>18</v>
      </c>
      <c r="N146" s="274">
        <v>1</v>
      </c>
      <c r="O146" s="274">
        <v>35</v>
      </c>
      <c r="P146" s="274" t="s">
        <v>2</v>
      </c>
      <c r="Q146" s="274">
        <v>93</v>
      </c>
      <c r="R146" s="274">
        <v>37</v>
      </c>
      <c r="S146" s="274">
        <v>34.44</v>
      </c>
      <c r="T146" s="274" t="s">
        <v>1</v>
      </c>
      <c r="U146" s="274">
        <v>18</v>
      </c>
      <c r="V146" s="274">
        <v>1</v>
      </c>
      <c r="W146" s="274">
        <v>43.11</v>
      </c>
      <c r="X146" s="274" t="s">
        <v>2</v>
      </c>
      <c r="Y146" s="274">
        <v>93</v>
      </c>
      <c r="Z146" s="274">
        <v>41</v>
      </c>
      <c r="AA146" s="274">
        <v>0.27</v>
      </c>
      <c r="AB146" s="274" t="s">
        <v>1</v>
      </c>
    </row>
    <row r="147" spans="1:28">
      <c r="A147" s="275"/>
      <c r="B147" s="275"/>
      <c r="C147" s="276"/>
      <c r="D147" s="277"/>
      <c r="E147" s="278"/>
      <c r="F147" s="278"/>
      <c r="G147" s="279"/>
      <c r="H147" s="279"/>
      <c r="I147" s="279"/>
      <c r="J147" s="279"/>
      <c r="K147" s="280"/>
      <c r="L147" s="280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</row>
    <row r="148" spans="1:28" ht="36">
      <c r="A148" s="243" t="s">
        <v>1331</v>
      </c>
      <c r="B148" s="243" t="s">
        <v>1430</v>
      </c>
      <c r="C148" s="248" t="s">
        <v>1537</v>
      </c>
      <c r="D148" s="263" t="s">
        <v>732</v>
      </c>
      <c r="E148" s="246"/>
      <c r="F148" s="246"/>
      <c r="G148" s="247"/>
      <c r="H148" s="247"/>
      <c r="I148" s="247">
        <v>2.2000000000000002</v>
      </c>
      <c r="J148" s="247">
        <v>2.2000000000000002</v>
      </c>
      <c r="K148" s="283" t="s">
        <v>1543</v>
      </c>
      <c r="L148" s="264" t="s">
        <v>5</v>
      </c>
      <c r="M148" s="250">
        <v>18</v>
      </c>
      <c r="N148" s="250">
        <v>1</v>
      </c>
      <c r="O148" s="250">
        <v>22.75</v>
      </c>
      <c r="P148" s="250" t="s">
        <v>2</v>
      </c>
      <c r="Q148" s="250">
        <v>93</v>
      </c>
      <c r="R148" s="250">
        <v>41</v>
      </c>
      <c r="S148" s="250">
        <v>0.56000000000000005</v>
      </c>
      <c r="T148" s="250" t="s">
        <v>1</v>
      </c>
      <c r="U148" s="250">
        <v>18</v>
      </c>
      <c r="V148" s="250">
        <v>1</v>
      </c>
      <c r="W148" s="250">
        <v>16.350000000000001</v>
      </c>
      <c r="X148" s="250" t="s">
        <v>2</v>
      </c>
      <c r="Y148" s="250">
        <v>93</v>
      </c>
      <c r="Z148" s="250">
        <v>42</v>
      </c>
      <c r="AA148" s="250">
        <v>8.66</v>
      </c>
      <c r="AB148" s="250" t="s">
        <v>1</v>
      </c>
    </row>
    <row r="149" spans="1:28">
      <c r="A149" s="275"/>
      <c r="B149" s="275"/>
      <c r="C149" s="276"/>
      <c r="D149" s="277"/>
      <c r="E149" s="278"/>
      <c r="F149" s="278"/>
      <c r="G149" s="279"/>
      <c r="H149" s="279"/>
      <c r="I149" s="279"/>
      <c r="J149" s="279"/>
      <c r="K149" s="280"/>
      <c r="L149" s="280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</row>
    <row r="150" spans="1:28" ht="54">
      <c r="A150" s="269" t="s">
        <v>1332</v>
      </c>
      <c r="B150" s="269" t="s">
        <v>1431</v>
      </c>
      <c r="C150" s="270" t="s">
        <v>1470</v>
      </c>
      <c r="D150" s="245" t="s">
        <v>732</v>
      </c>
      <c r="E150" s="271"/>
      <c r="F150" s="271"/>
      <c r="G150" s="272">
        <v>9</v>
      </c>
      <c r="H150" s="272">
        <v>9</v>
      </c>
      <c r="I150" s="272">
        <v>5.0999999999999996</v>
      </c>
      <c r="J150" s="272">
        <f>SUM(H150:I150)</f>
        <v>14.1</v>
      </c>
      <c r="K150" s="273" t="s">
        <v>1545</v>
      </c>
      <c r="L150" s="249" t="s">
        <v>10</v>
      </c>
      <c r="M150" s="274">
        <v>17</v>
      </c>
      <c r="N150" s="274">
        <v>58</v>
      </c>
      <c r="O150" s="274">
        <v>19.87</v>
      </c>
      <c r="P150" s="274" t="s">
        <v>2</v>
      </c>
      <c r="Q150" s="274">
        <v>93</v>
      </c>
      <c r="R150" s="274">
        <v>25</v>
      </c>
      <c r="S150" s="274">
        <v>8.4499999999999993</v>
      </c>
      <c r="T150" s="274" t="s">
        <v>1</v>
      </c>
      <c r="U150" s="274">
        <v>17</v>
      </c>
      <c r="V150" s="274">
        <v>58</v>
      </c>
      <c r="W150" s="274">
        <v>20.03</v>
      </c>
      <c r="X150" s="274" t="s">
        <v>2</v>
      </c>
      <c r="Y150" s="274">
        <v>93</v>
      </c>
      <c r="Z150" s="274">
        <v>37</v>
      </c>
      <c r="AA150" s="274">
        <v>36.43</v>
      </c>
      <c r="AB150" s="274" t="s">
        <v>1</v>
      </c>
    </row>
    <row r="151" spans="1:28">
      <c r="A151" s="275"/>
      <c r="B151" s="275"/>
      <c r="C151" s="276"/>
      <c r="D151" s="277"/>
      <c r="E151" s="278"/>
      <c r="F151" s="278"/>
      <c r="G151" s="279"/>
      <c r="H151" s="279"/>
      <c r="I151" s="279"/>
      <c r="J151" s="279"/>
      <c r="K151" s="280"/>
      <c r="L151" s="280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</row>
    <row r="152" spans="1:28" ht="54">
      <c r="A152" s="269" t="s">
        <v>1333</v>
      </c>
      <c r="B152" s="269" t="s">
        <v>1432</v>
      </c>
      <c r="C152" s="270" t="s">
        <v>1457</v>
      </c>
      <c r="D152" s="245" t="s">
        <v>732</v>
      </c>
      <c r="E152" s="271"/>
      <c r="F152" s="271"/>
      <c r="G152" s="272"/>
      <c r="H152" s="272"/>
      <c r="I152" s="272">
        <v>3</v>
      </c>
      <c r="J152" s="272">
        <f>SUM(H152:I152)</f>
        <v>3</v>
      </c>
      <c r="K152" s="273" t="s">
        <v>1546</v>
      </c>
      <c r="L152" s="249" t="s">
        <v>5</v>
      </c>
      <c r="M152" s="274">
        <v>17</v>
      </c>
      <c r="N152" s="274">
        <v>58</v>
      </c>
      <c r="O152" s="274">
        <v>2.66</v>
      </c>
      <c r="P152" s="274" t="s">
        <v>2</v>
      </c>
      <c r="Q152" s="274">
        <v>93</v>
      </c>
      <c r="R152" s="274">
        <v>26</v>
      </c>
      <c r="S152" s="274">
        <v>14.66</v>
      </c>
      <c r="T152" s="274" t="s">
        <v>1</v>
      </c>
      <c r="U152" s="274">
        <v>17</v>
      </c>
      <c r="V152" s="274">
        <v>58</v>
      </c>
      <c r="W152" s="284">
        <v>3</v>
      </c>
      <c r="X152" s="274" t="s">
        <v>2</v>
      </c>
      <c r="Y152" s="274">
        <v>93</v>
      </c>
      <c r="Z152" s="274">
        <v>31</v>
      </c>
      <c r="AA152" s="274">
        <v>19.850000000000001</v>
      </c>
      <c r="AB152" s="274" t="s">
        <v>1</v>
      </c>
    </row>
    <row r="153" spans="1:28">
      <c r="A153" s="275"/>
      <c r="B153" s="275"/>
      <c r="C153" s="276"/>
      <c r="D153" s="277"/>
      <c r="E153" s="278"/>
      <c r="F153" s="278"/>
      <c r="G153" s="279"/>
      <c r="H153" s="279"/>
      <c r="I153" s="279"/>
      <c r="J153" s="279"/>
      <c r="K153" s="280"/>
      <c r="L153" s="280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</row>
    <row r="154" spans="1:28" ht="36">
      <c r="A154" s="269" t="s">
        <v>1334</v>
      </c>
      <c r="B154" s="269" t="s">
        <v>1433</v>
      </c>
      <c r="C154" s="270" t="s">
        <v>1471</v>
      </c>
      <c r="D154" s="245" t="s">
        <v>732</v>
      </c>
      <c r="E154" s="271"/>
      <c r="F154" s="271"/>
      <c r="G154" s="272">
        <v>2</v>
      </c>
      <c r="H154" s="272">
        <v>2</v>
      </c>
      <c r="I154" s="272"/>
      <c r="J154" s="272">
        <f>SUM(H154:I154)</f>
        <v>2</v>
      </c>
      <c r="K154" s="273" t="s">
        <v>1547</v>
      </c>
      <c r="L154" s="249" t="s">
        <v>738</v>
      </c>
      <c r="M154" s="274">
        <v>17</v>
      </c>
      <c r="N154" s="274">
        <v>57</v>
      </c>
      <c r="O154" s="274">
        <v>47.45</v>
      </c>
      <c r="P154" s="274" t="s">
        <v>2</v>
      </c>
      <c r="Q154" s="274">
        <v>93</v>
      </c>
      <c r="R154" s="274">
        <v>31</v>
      </c>
      <c r="S154" s="274">
        <v>20.75</v>
      </c>
      <c r="T154" s="274" t="s">
        <v>1</v>
      </c>
      <c r="U154" s="274">
        <v>17</v>
      </c>
      <c r="V154" s="274">
        <v>57</v>
      </c>
      <c r="W154" s="274">
        <v>47.8</v>
      </c>
      <c r="X154" s="274" t="s">
        <v>2</v>
      </c>
      <c r="Y154" s="274">
        <v>93</v>
      </c>
      <c r="Z154" s="274">
        <v>32</v>
      </c>
      <c r="AA154" s="274">
        <v>30.32</v>
      </c>
      <c r="AB154" s="274" t="s">
        <v>1</v>
      </c>
    </row>
    <row r="155" spans="1:28">
      <c r="A155" s="275"/>
      <c r="B155" s="275"/>
      <c r="C155" s="276"/>
      <c r="D155" s="277"/>
      <c r="E155" s="278"/>
      <c r="F155" s="278"/>
      <c r="G155" s="279"/>
      <c r="H155" s="279"/>
      <c r="I155" s="279"/>
      <c r="J155" s="279"/>
      <c r="K155" s="280"/>
      <c r="L155" s="280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</row>
    <row r="156" spans="1:28" ht="36">
      <c r="A156" s="269" t="s">
        <v>1335</v>
      </c>
      <c r="B156" s="269" t="s">
        <v>1434</v>
      </c>
      <c r="C156" s="270" t="s">
        <v>1458</v>
      </c>
      <c r="D156" s="245" t="s">
        <v>732</v>
      </c>
      <c r="E156" s="271"/>
      <c r="F156" s="271"/>
      <c r="G156" s="272"/>
      <c r="H156" s="272"/>
      <c r="I156" s="272">
        <v>3.5</v>
      </c>
      <c r="J156" s="272">
        <f>SUM(H156:I156)</f>
        <v>3.5</v>
      </c>
      <c r="K156" s="273" t="s">
        <v>1546</v>
      </c>
      <c r="L156" s="249" t="s">
        <v>5</v>
      </c>
      <c r="M156" s="274">
        <v>17</v>
      </c>
      <c r="N156" s="274">
        <v>57</v>
      </c>
      <c r="O156" s="274">
        <v>31.17</v>
      </c>
      <c r="P156" s="274" t="s">
        <v>2</v>
      </c>
      <c r="Q156" s="274">
        <v>93</v>
      </c>
      <c r="R156" s="274">
        <v>26</v>
      </c>
      <c r="S156" s="274">
        <v>16.02</v>
      </c>
      <c r="T156" s="274" t="s">
        <v>1</v>
      </c>
      <c r="U156" s="274">
        <v>17</v>
      </c>
      <c r="V156" s="274">
        <v>57</v>
      </c>
      <c r="W156" s="274">
        <v>30.88</v>
      </c>
      <c r="X156" s="274" t="s">
        <v>2</v>
      </c>
      <c r="Y156" s="274">
        <v>93</v>
      </c>
      <c r="Z156" s="274">
        <v>28</v>
      </c>
      <c r="AA156" s="274">
        <v>14.94</v>
      </c>
      <c r="AB156" s="274" t="s">
        <v>1</v>
      </c>
    </row>
    <row r="157" spans="1:28">
      <c r="A157" s="275"/>
      <c r="B157" s="275"/>
      <c r="C157" s="276"/>
      <c r="D157" s="277"/>
      <c r="E157" s="278"/>
      <c r="F157" s="278"/>
      <c r="G157" s="279"/>
      <c r="H157" s="279"/>
      <c r="I157" s="279"/>
      <c r="J157" s="279"/>
      <c r="K157" s="280"/>
      <c r="L157" s="280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</row>
    <row r="158" spans="1:28" ht="54">
      <c r="A158" s="269" t="s">
        <v>1336</v>
      </c>
      <c r="B158" s="269" t="s">
        <v>1435</v>
      </c>
      <c r="C158" s="270" t="s">
        <v>1459</v>
      </c>
      <c r="D158" s="245" t="s">
        <v>732</v>
      </c>
      <c r="E158" s="271"/>
      <c r="F158" s="271"/>
      <c r="G158" s="272">
        <v>2.5</v>
      </c>
      <c r="H158" s="272">
        <v>2.5</v>
      </c>
      <c r="I158" s="272">
        <v>1.8</v>
      </c>
      <c r="J158" s="272">
        <f>SUM(H158:I158)</f>
        <v>4.3</v>
      </c>
      <c r="K158" s="273" t="s">
        <v>1548</v>
      </c>
      <c r="L158" s="249" t="s">
        <v>10</v>
      </c>
      <c r="M158" s="274">
        <v>17</v>
      </c>
      <c r="N158" s="274">
        <v>56</v>
      </c>
      <c r="O158" s="274">
        <v>29.37</v>
      </c>
      <c r="P158" s="274" t="s">
        <v>2</v>
      </c>
      <c r="Q158" s="274">
        <v>93</v>
      </c>
      <c r="R158" s="274">
        <v>26</v>
      </c>
      <c r="S158" s="274">
        <v>50.12</v>
      </c>
      <c r="T158" s="274" t="s">
        <v>1</v>
      </c>
      <c r="U158" s="274">
        <v>17</v>
      </c>
      <c r="V158" s="274">
        <v>56</v>
      </c>
      <c r="W158" s="285">
        <v>38.479999999999997</v>
      </c>
      <c r="X158" s="274" t="s">
        <v>2</v>
      </c>
      <c r="Y158" s="274">
        <v>93</v>
      </c>
      <c r="Z158" s="274">
        <v>33</v>
      </c>
      <c r="AA158" s="274">
        <v>30.82</v>
      </c>
      <c r="AB158" s="274" t="s">
        <v>1</v>
      </c>
    </row>
    <row r="159" spans="1:28">
      <c r="A159" s="275"/>
      <c r="B159" s="275"/>
      <c r="C159" s="276"/>
      <c r="D159" s="277"/>
      <c r="E159" s="278"/>
      <c r="F159" s="278"/>
      <c r="G159" s="279"/>
      <c r="H159" s="279"/>
      <c r="I159" s="279"/>
      <c r="J159" s="279"/>
      <c r="K159" s="280"/>
      <c r="L159" s="280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</row>
    <row r="160" spans="1:28" ht="36">
      <c r="A160" s="269" t="s">
        <v>1407</v>
      </c>
      <c r="B160" s="269" t="s">
        <v>1436</v>
      </c>
      <c r="C160" s="270" t="s">
        <v>1460</v>
      </c>
      <c r="D160" s="245" t="s">
        <v>732</v>
      </c>
      <c r="E160" s="271"/>
      <c r="F160" s="271"/>
      <c r="G160" s="272">
        <v>2.5</v>
      </c>
      <c r="H160" s="272">
        <v>2.5</v>
      </c>
      <c r="I160" s="272"/>
      <c r="J160" s="272">
        <f>SUM(H160:I160)</f>
        <v>2.5</v>
      </c>
      <c r="K160" s="273" t="s">
        <v>1549</v>
      </c>
      <c r="L160" s="249" t="s">
        <v>1301</v>
      </c>
      <c r="M160" s="274">
        <v>17</v>
      </c>
      <c r="N160" s="274">
        <v>55</v>
      </c>
      <c r="O160" s="274">
        <v>4.34</v>
      </c>
      <c r="P160" s="274" t="s">
        <v>2</v>
      </c>
      <c r="Q160" s="274">
        <v>93</v>
      </c>
      <c r="R160" s="274">
        <v>25</v>
      </c>
      <c r="S160" s="274">
        <v>31.26</v>
      </c>
      <c r="T160" s="274" t="s">
        <v>1</v>
      </c>
      <c r="U160" s="274">
        <v>17</v>
      </c>
      <c r="V160" s="274">
        <v>54</v>
      </c>
      <c r="W160" s="274">
        <v>53.81</v>
      </c>
      <c r="X160" s="274" t="s">
        <v>2</v>
      </c>
      <c r="Y160" s="274">
        <v>93</v>
      </c>
      <c r="Z160" s="274">
        <v>31</v>
      </c>
      <c r="AA160" s="274">
        <v>51.59</v>
      </c>
      <c r="AB160" s="274" t="s">
        <v>1</v>
      </c>
    </row>
    <row r="161" spans="1:28">
      <c r="A161" s="275"/>
      <c r="B161" s="275"/>
      <c r="C161" s="276"/>
      <c r="D161" s="277"/>
      <c r="E161" s="278"/>
      <c r="F161" s="278"/>
      <c r="G161" s="279"/>
      <c r="H161" s="279"/>
      <c r="I161" s="279"/>
      <c r="J161" s="279"/>
      <c r="K161" s="280"/>
      <c r="L161" s="280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</row>
    <row r="162" spans="1:28" ht="36">
      <c r="A162" s="269" t="s">
        <v>1408</v>
      </c>
      <c r="B162" s="269" t="s">
        <v>1437</v>
      </c>
      <c r="C162" s="270" t="s">
        <v>1461</v>
      </c>
      <c r="D162" s="245" t="s">
        <v>732</v>
      </c>
      <c r="E162" s="271"/>
      <c r="F162" s="271"/>
      <c r="G162" s="272">
        <v>10</v>
      </c>
      <c r="H162" s="272">
        <v>10</v>
      </c>
      <c r="I162" s="272"/>
      <c r="J162" s="272">
        <f>SUM(H162:I162)</f>
        <v>10</v>
      </c>
      <c r="K162" s="273" t="s">
        <v>1545</v>
      </c>
      <c r="L162" s="249" t="s">
        <v>1301</v>
      </c>
      <c r="M162" s="274">
        <v>17</v>
      </c>
      <c r="N162" s="274">
        <v>55</v>
      </c>
      <c r="O162" s="274">
        <v>37.32</v>
      </c>
      <c r="P162" s="274" t="s">
        <v>2</v>
      </c>
      <c r="Q162" s="274">
        <v>93</v>
      </c>
      <c r="R162" s="274">
        <v>25</v>
      </c>
      <c r="S162" s="274">
        <v>8.34</v>
      </c>
      <c r="T162" s="274" t="s">
        <v>1</v>
      </c>
      <c r="U162" s="274">
        <v>17</v>
      </c>
      <c r="V162" s="274">
        <v>55</v>
      </c>
      <c r="W162" s="274">
        <v>37.82</v>
      </c>
      <c r="X162" s="274" t="s">
        <v>2</v>
      </c>
      <c r="Y162" s="274">
        <v>93</v>
      </c>
      <c r="Z162" s="274">
        <v>30</v>
      </c>
      <c r="AA162" s="274">
        <v>46.95</v>
      </c>
      <c r="AB162" s="274">
        <v>0</v>
      </c>
    </row>
    <row r="163" spans="1:28">
      <c r="A163" s="275"/>
      <c r="B163" s="275"/>
      <c r="C163" s="276"/>
      <c r="D163" s="277"/>
      <c r="E163" s="278"/>
      <c r="F163" s="278"/>
      <c r="G163" s="279"/>
      <c r="H163" s="279"/>
      <c r="I163" s="279"/>
      <c r="J163" s="279"/>
      <c r="K163" s="280"/>
      <c r="L163" s="280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</row>
    <row r="164" spans="1:28" ht="54">
      <c r="A164" s="269" t="s">
        <v>1409</v>
      </c>
      <c r="B164" s="269" t="s">
        <v>1438</v>
      </c>
      <c r="C164" s="270" t="s">
        <v>1472</v>
      </c>
      <c r="D164" s="245" t="s">
        <v>732</v>
      </c>
      <c r="E164" s="271"/>
      <c r="F164" s="271"/>
      <c r="G164" s="272">
        <v>3.2</v>
      </c>
      <c r="H164" s="272">
        <v>3.2</v>
      </c>
      <c r="I164" s="272">
        <v>3</v>
      </c>
      <c r="J164" s="272">
        <f>SUM(H164:I164)</f>
        <v>6.2</v>
      </c>
      <c r="K164" s="273" t="s">
        <v>1550</v>
      </c>
      <c r="L164" s="249" t="s">
        <v>10</v>
      </c>
      <c r="M164" s="274">
        <v>17</v>
      </c>
      <c r="N164" s="274">
        <v>55</v>
      </c>
      <c r="O164" s="274">
        <v>4.07</v>
      </c>
      <c r="P164" s="274" t="s">
        <v>2</v>
      </c>
      <c r="Q164" s="274">
        <v>93</v>
      </c>
      <c r="R164" s="274">
        <v>25</v>
      </c>
      <c r="S164" s="274">
        <v>30.95</v>
      </c>
      <c r="T164" s="274" t="s">
        <v>1</v>
      </c>
      <c r="U164" s="274">
        <v>17</v>
      </c>
      <c r="V164" s="274">
        <v>55</v>
      </c>
      <c r="W164" s="274">
        <v>13.19</v>
      </c>
      <c r="X164" s="274" t="s">
        <v>2</v>
      </c>
      <c r="Y164" s="274">
        <v>93</v>
      </c>
      <c r="Z164" s="274">
        <v>31</v>
      </c>
      <c r="AA164" s="274">
        <v>8.83</v>
      </c>
      <c r="AB164" s="274" t="s">
        <v>1</v>
      </c>
    </row>
    <row r="165" spans="1:28">
      <c r="A165" s="275"/>
      <c r="B165" s="275"/>
      <c r="C165" s="276"/>
      <c r="D165" s="277"/>
      <c r="E165" s="278"/>
      <c r="F165" s="278"/>
      <c r="G165" s="279"/>
      <c r="H165" s="279"/>
      <c r="I165" s="279"/>
      <c r="J165" s="279"/>
      <c r="K165" s="280"/>
      <c r="L165" s="280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</row>
    <row r="166" spans="1:28" ht="54">
      <c r="A166" s="269" t="s">
        <v>1410</v>
      </c>
      <c r="B166" s="269" t="s">
        <v>1439</v>
      </c>
      <c r="C166" s="270" t="s">
        <v>1462</v>
      </c>
      <c r="D166" s="245" t="s">
        <v>732</v>
      </c>
      <c r="E166" s="271"/>
      <c r="F166" s="271"/>
      <c r="G166" s="272"/>
      <c r="H166" s="272"/>
      <c r="I166" s="272">
        <v>2</v>
      </c>
      <c r="J166" s="272">
        <f>SUM(H166:I166)</f>
        <v>2</v>
      </c>
      <c r="K166" s="273" t="s">
        <v>1546</v>
      </c>
      <c r="L166" s="249" t="s">
        <v>5</v>
      </c>
      <c r="M166" s="274">
        <v>17</v>
      </c>
      <c r="N166" s="274">
        <v>54</v>
      </c>
      <c r="O166" s="274">
        <v>20.13</v>
      </c>
      <c r="P166" s="274" t="s">
        <v>2</v>
      </c>
      <c r="Q166" s="274">
        <v>93</v>
      </c>
      <c r="R166" s="274">
        <v>26</v>
      </c>
      <c r="S166" s="274">
        <v>14.98</v>
      </c>
      <c r="T166" s="274" t="s">
        <v>1</v>
      </c>
      <c r="U166" s="274">
        <v>17</v>
      </c>
      <c r="V166" s="274">
        <v>54</v>
      </c>
      <c r="W166" s="274">
        <v>23.84</v>
      </c>
      <c r="X166" s="274" t="s">
        <v>2</v>
      </c>
      <c r="Y166" s="274">
        <v>93</v>
      </c>
      <c r="Z166" s="274">
        <v>30</v>
      </c>
      <c r="AA166" s="274">
        <v>5.17</v>
      </c>
      <c r="AB166" s="274" t="s">
        <v>1</v>
      </c>
    </row>
    <row r="167" spans="1:28">
      <c r="A167" s="275"/>
      <c r="B167" s="275"/>
      <c r="C167" s="276"/>
      <c r="D167" s="277"/>
      <c r="E167" s="278"/>
      <c r="F167" s="278"/>
      <c r="G167" s="279"/>
      <c r="H167" s="279"/>
      <c r="I167" s="279"/>
      <c r="J167" s="279"/>
      <c r="K167" s="280"/>
      <c r="L167" s="280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</row>
    <row r="168" spans="1:28" ht="36">
      <c r="A168" s="269" t="s">
        <v>1411</v>
      </c>
      <c r="B168" s="269" t="s">
        <v>1440</v>
      </c>
      <c r="C168" s="270" t="s">
        <v>1463</v>
      </c>
      <c r="D168" s="245" t="s">
        <v>732</v>
      </c>
      <c r="E168" s="271"/>
      <c r="F168" s="271"/>
      <c r="G168" s="272">
        <v>4</v>
      </c>
      <c r="H168" s="272">
        <v>4</v>
      </c>
      <c r="I168" s="272">
        <v>2.8</v>
      </c>
      <c r="J168" s="272">
        <f>SUM(H168:I168)</f>
        <v>6.8</v>
      </c>
      <c r="K168" s="273" t="s">
        <v>1550</v>
      </c>
      <c r="L168" s="249" t="s">
        <v>10</v>
      </c>
      <c r="M168" s="274">
        <v>17</v>
      </c>
      <c r="N168" s="274">
        <v>53</v>
      </c>
      <c r="O168" s="274">
        <v>27.22</v>
      </c>
      <c r="P168" s="274" t="s">
        <v>2</v>
      </c>
      <c r="Q168" s="274">
        <v>93</v>
      </c>
      <c r="R168" s="274">
        <v>25</v>
      </c>
      <c r="S168" s="274">
        <v>27.41</v>
      </c>
      <c r="T168" s="274" t="s">
        <v>1</v>
      </c>
      <c r="U168" s="274">
        <v>17</v>
      </c>
      <c r="V168" s="274">
        <v>53</v>
      </c>
      <c r="W168" s="274">
        <v>27.01</v>
      </c>
      <c r="X168" s="274" t="s">
        <v>2</v>
      </c>
      <c r="Y168" s="274">
        <v>93</v>
      </c>
      <c r="Z168" s="274">
        <v>29</v>
      </c>
      <c r="AA168" s="274">
        <v>32.33</v>
      </c>
      <c r="AB168" s="274" t="s">
        <v>1</v>
      </c>
    </row>
    <row r="169" spans="1:28">
      <c r="A169" s="275"/>
      <c r="B169" s="275"/>
      <c r="C169" s="276"/>
      <c r="D169" s="277"/>
      <c r="E169" s="278"/>
      <c r="F169" s="278"/>
      <c r="G169" s="279"/>
      <c r="H169" s="279"/>
      <c r="I169" s="279"/>
      <c r="J169" s="279"/>
      <c r="K169" s="280"/>
      <c r="L169" s="280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</row>
    <row r="170" spans="1:28" ht="36">
      <c r="A170" s="243" t="s">
        <v>1499</v>
      </c>
      <c r="B170" s="243" t="s">
        <v>1500</v>
      </c>
      <c r="C170" s="248" t="s">
        <v>1473</v>
      </c>
      <c r="D170" s="263" t="s">
        <v>732</v>
      </c>
      <c r="E170" s="246"/>
      <c r="F170" s="246"/>
      <c r="G170" s="247"/>
      <c r="H170" s="247"/>
      <c r="I170" s="247">
        <v>2</v>
      </c>
      <c r="J170" s="247">
        <v>2</v>
      </c>
      <c r="K170" s="283" t="s">
        <v>1548</v>
      </c>
      <c r="L170" s="264" t="s">
        <v>5</v>
      </c>
      <c r="M170" s="250">
        <v>17</v>
      </c>
      <c r="N170" s="250">
        <v>53</v>
      </c>
      <c r="O170" s="260">
        <v>59.2</v>
      </c>
      <c r="P170" s="250" t="s">
        <v>2</v>
      </c>
      <c r="Q170" s="250">
        <v>93</v>
      </c>
      <c r="R170" s="250">
        <v>26</v>
      </c>
      <c r="S170" s="250">
        <v>50.11</v>
      </c>
      <c r="T170" s="250" t="s">
        <v>1</v>
      </c>
      <c r="U170" s="250">
        <v>17</v>
      </c>
      <c r="V170" s="250">
        <v>53</v>
      </c>
      <c r="W170" s="250">
        <v>59.11</v>
      </c>
      <c r="X170" s="250" t="s">
        <v>2</v>
      </c>
      <c r="Y170" s="250">
        <v>93</v>
      </c>
      <c r="Z170" s="250">
        <v>27</v>
      </c>
      <c r="AA170" s="250">
        <v>57.28</v>
      </c>
      <c r="AB170" s="250" t="s">
        <v>1</v>
      </c>
    </row>
    <row r="171" spans="1:28">
      <c r="A171" s="286"/>
      <c r="B171" s="286"/>
      <c r="C171" s="287"/>
      <c r="D171" s="288"/>
      <c r="E171" s="289"/>
      <c r="F171" s="289"/>
      <c r="G171" s="290"/>
      <c r="H171" s="290"/>
      <c r="I171" s="290"/>
      <c r="J171" s="290"/>
      <c r="K171" s="291"/>
      <c r="L171" s="292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</row>
    <row r="172" spans="1:28" s="294" customFormat="1">
      <c r="E172" s="295">
        <f>SUM(E12:E170)</f>
        <v>0</v>
      </c>
      <c r="F172" s="295">
        <f t="shared" ref="F172:H172" si="0">SUM(F12:F170)</f>
        <v>0</v>
      </c>
      <c r="G172" s="295">
        <f>SUM(G12:G170)</f>
        <v>300.8</v>
      </c>
      <c r="H172" s="295">
        <f t="shared" si="0"/>
        <v>300.8</v>
      </c>
      <c r="I172" s="295">
        <f>SUM(I12:I170)</f>
        <v>363.20000000000005</v>
      </c>
      <c r="J172" s="295">
        <f>SUM(J12:J170)</f>
        <v>664</v>
      </c>
    </row>
  </sheetData>
  <mergeCells count="20">
    <mergeCell ref="H2:K2"/>
    <mergeCell ref="B3:K3"/>
    <mergeCell ref="A4:K4"/>
    <mergeCell ref="H9:H10"/>
    <mergeCell ref="I9:I10"/>
    <mergeCell ref="J9:J10"/>
    <mergeCell ref="A9:A10"/>
    <mergeCell ref="B9:B10"/>
    <mergeCell ref="C9:C10"/>
    <mergeCell ref="D9:D10"/>
    <mergeCell ref="E9:G9"/>
    <mergeCell ref="U9:X9"/>
    <mergeCell ref="Y9:AB9"/>
    <mergeCell ref="M8:T8"/>
    <mergeCell ref="U8:AB8"/>
    <mergeCell ref="I7:L7"/>
    <mergeCell ref="K9:K10"/>
    <mergeCell ref="L9:L10"/>
    <mergeCell ref="M9:P9"/>
    <mergeCell ref="Q9:T9"/>
  </mergeCells>
  <printOptions horizontalCentered="1" verticalCentered="1"/>
  <pageMargins left="0.31496062992125984" right="0.11811023622047245" top="0.74803149606299213" bottom="0.35433070866141736" header="0.31496062992125984" footer="0.31496062992125984"/>
  <pageSetup paperSize="5" scale="80" orientation="landscape" r:id="rId1"/>
  <headerFooter>
    <oddFooter>&amp;LJunta Estatal de Caminos&amp;CSubdirección de Planeación&amp;RRed Estatal de Caminos 2022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B2:AD1000"/>
  <sheetViews>
    <sheetView view="pageBreakPreview" topLeftCell="A40" zoomScaleSheetLayoutView="100" workbookViewId="0">
      <selection activeCell="J23" sqref="J23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4.28515625" style="82" customWidth="1"/>
    <col min="4" max="4" width="42.28515625" style="82" customWidth="1"/>
    <col min="5" max="5" width="13.7109375" style="82" customWidth="1"/>
    <col min="6" max="6" width="11.42578125" style="82" customWidth="1"/>
    <col min="7" max="7" width="9.7109375" style="82" customWidth="1"/>
    <col min="8" max="8" width="10.140625" style="82" customWidth="1"/>
    <col min="9" max="9" width="20.140625" style="82" customWidth="1"/>
    <col min="10" max="10" width="16.5703125" style="82" customWidth="1"/>
    <col min="11" max="11" width="13.7109375" style="82" customWidth="1"/>
    <col min="12" max="12" width="33.85546875" style="82" customWidth="1"/>
    <col min="13" max="13" width="11.42578125" style="82" customWidth="1"/>
    <col min="14" max="15" width="3.7109375" style="82" customWidth="1"/>
    <col min="16" max="16" width="7.28515625" style="82" customWidth="1"/>
    <col min="17" max="19" width="3.7109375" style="82" customWidth="1"/>
    <col min="20" max="20" width="7.7109375" style="82" customWidth="1"/>
    <col min="21" max="23" width="3.7109375" style="82" customWidth="1"/>
    <col min="24" max="24" width="7.42578125" style="82" customWidth="1"/>
    <col min="25" max="27" width="3.7109375" style="82" customWidth="1"/>
    <col min="28" max="28" width="7" style="82" customWidth="1"/>
    <col min="29" max="29" width="3.7109375" style="82" customWidth="1"/>
    <col min="30" max="30" width="7.8554687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1225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7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4.2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298"/>
      <c r="C10" s="299"/>
      <c r="D10" s="300"/>
      <c r="E10" s="301"/>
      <c r="F10" s="182"/>
      <c r="G10" s="181"/>
      <c r="H10" s="302"/>
      <c r="I10" s="181"/>
      <c r="J10" s="302"/>
      <c r="K10" s="181"/>
      <c r="L10" s="30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6">
      <c r="B11" s="304" t="s">
        <v>62</v>
      </c>
      <c r="C11" s="146" t="s">
        <v>1224</v>
      </c>
      <c r="D11" s="305" t="s">
        <v>1183</v>
      </c>
      <c r="E11" s="165" t="s">
        <v>1174</v>
      </c>
      <c r="F11" s="148"/>
      <c r="G11" s="149"/>
      <c r="H11" s="202">
        <v>7</v>
      </c>
      <c r="I11" s="149">
        <f>SUM(F11:H11)</f>
        <v>7</v>
      </c>
      <c r="J11" s="202"/>
      <c r="K11" s="149">
        <f>SUM(I11:J11)</f>
        <v>7</v>
      </c>
      <c r="L11" s="306" t="s">
        <v>1223</v>
      </c>
      <c r="M11" s="82" t="s">
        <v>3</v>
      </c>
      <c r="N11" s="47">
        <v>18</v>
      </c>
      <c r="O11" s="48">
        <v>23</v>
      </c>
      <c r="P11" s="49">
        <v>26.21</v>
      </c>
      <c r="Q11" s="50" t="s">
        <v>2</v>
      </c>
      <c r="R11" s="47">
        <v>92</v>
      </c>
      <c r="S11" s="48">
        <v>53</v>
      </c>
      <c r="T11" s="49">
        <v>46.85</v>
      </c>
      <c r="U11" s="50" t="s">
        <v>1</v>
      </c>
      <c r="V11" s="47">
        <v>18</v>
      </c>
      <c r="W11" s="48">
        <v>26</v>
      </c>
      <c r="X11" s="49">
        <v>59.95</v>
      </c>
      <c r="Y11" s="50" t="s">
        <v>2</v>
      </c>
      <c r="Z11" s="47">
        <v>92</v>
      </c>
      <c r="AA11" s="48">
        <v>52</v>
      </c>
      <c r="AB11" s="49">
        <v>14.31</v>
      </c>
      <c r="AC11" s="50" t="s">
        <v>1</v>
      </c>
    </row>
    <row r="12" spans="2:30">
      <c r="B12" s="307"/>
      <c r="C12" s="189"/>
      <c r="D12" s="308"/>
      <c r="E12" s="212"/>
      <c r="F12" s="191"/>
      <c r="G12" s="193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1222</v>
      </c>
      <c r="D13" s="305" t="s">
        <v>1221</v>
      </c>
      <c r="E13" s="165" t="s">
        <v>1174</v>
      </c>
      <c r="F13" s="148"/>
      <c r="G13" s="149"/>
      <c r="H13" s="202">
        <v>1.3</v>
      </c>
      <c r="I13" s="149">
        <f>SUM(F13:H13)</f>
        <v>1.3</v>
      </c>
      <c r="J13" s="202"/>
      <c r="K13" s="149">
        <f>SUM(I13:J13)</f>
        <v>1.3</v>
      </c>
      <c r="L13" s="306" t="s">
        <v>1220</v>
      </c>
      <c r="M13" s="82" t="s">
        <v>3</v>
      </c>
      <c r="N13" s="47">
        <v>18</v>
      </c>
      <c r="O13" s="48">
        <v>23</v>
      </c>
      <c r="P13" s="48">
        <v>57.25</v>
      </c>
      <c r="Q13" s="50" t="s">
        <v>2</v>
      </c>
      <c r="R13" s="47">
        <v>92</v>
      </c>
      <c r="S13" s="48">
        <v>56</v>
      </c>
      <c r="T13" s="48">
        <v>33.53</v>
      </c>
      <c r="U13" s="50" t="s">
        <v>1</v>
      </c>
      <c r="V13" s="47">
        <v>18</v>
      </c>
      <c r="W13" s="48">
        <v>24</v>
      </c>
      <c r="X13" s="48">
        <v>17.95</v>
      </c>
      <c r="Y13" s="50" t="s">
        <v>2</v>
      </c>
      <c r="Z13" s="47">
        <v>92</v>
      </c>
      <c r="AA13" s="48">
        <v>58</v>
      </c>
      <c r="AB13" s="48">
        <v>9.3699999999999992</v>
      </c>
      <c r="AC13" s="50" t="s">
        <v>1</v>
      </c>
    </row>
    <row r="14" spans="2:30">
      <c r="B14" s="307"/>
      <c r="C14" s="189"/>
      <c r="D14" s="308"/>
      <c r="E14" s="212"/>
      <c r="F14" s="191"/>
      <c r="G14" s="193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54">
      <c r="B15" s="304" t="s">
        <v>59</v>
      </c>
      <c r="C15" s="146" t="s">
        <v>1219</v>
      </c>
      <c r="D15" s="305" t="s">
        <v>1218</v>
      </c>
      <c r="E15" s="165" t="s">
        <v>1174</v>
      </c>
      <c r="F15" s="148"/>
      <c r="G15" s="149">
        <v>12.6</v>
      </c>
      <c r="H15" s="202">
        <v>10.9</v>
      </c>
      <c r="I15" s="149">
        <f>SUM(F15:H15)</f>
        <v>23.5</v>
      </c>
      <c r="J15" s="202"/>
      <c r="K15" s="149">
        <f>SUM(I15:J15)</f>
        <v>23.5</v>
      </c>
      <c r="L15" s="306" t="s">
        <v>1030</v>
      </c>
      <c r="M15" s="82" t="s">
        <v>3</v>
      </c>
      <c r="N15" s="47">
        <v>18</v>
      </c>
      <c r="O15" s="48">
        <v>23</v>
      </c>
      <c r="P15" s="48">
        <v>22.76</v>
      </c>
      <c r="Q15" s="50" t="s">
        <v>2</v>
      </c>
      <c r="R15" s="47">
        <v>92</v>
      </c>
      <c r="S15" s="48">
        <v>47</v>
      </c>
      <c r="T15" s="49">
        <v>50.4</v>
      </c>
      <c r="U15" s="50" t="s">
        <v>1</v>
      </c>
      <c r="V15" s="47">
        <v>18</v>
      </c>
      <c r="W15" s="48">
        <v>24</v>
      </c>
      <c r="X15" s="48">
        <v>52.42</v>
      </c>
      <c r="Y15" s="50" t="s">
        <v>2</v>
      </c>
      <c r="Z15" s="47">
        <v>93</v>
      </c>
      <c r="AA15" s="48">
        <v>0</v>
      </c>
      <c r="AB15" s="48">
        <v>3.64</v>
      </c>
      <c r="AC15" s="50" t="s">
        <v>1</v>
      </c>
    </row>
    <row r="16" spans="2:30">
      <c r="B16" s="307"/>
      <c r="C16" s="189"/>
      <c r="D16" s="308"/>
      <c r="E16" s="212"/>
      <c r="F16" s="191"/>
      <c r="G16" s="193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1217</v>
      </c>
      <c r="D17" s="305" t="s">
        <v>1216</v>
      </c>
      <c r="E17" s="165" t="s">
        <v>1174</v>
      </c>
      <c r="F17" s="148"/>
      <c r="G17" s="149"/>
      <c r="H17" s="202">
        <v>5.6</v>
      </c>
      <c r="I17" s="149">
        <f>SUM(F17:H17)</f>
        <v>5.6</v>
      </c>
      <c r="J17" s="202"/>
      <c r="K17" s="149">
        <f>SUM(I17:J17)</f>
        <v>5.6</v>
      </c>
      <c r="L17" s="306" t="s">
        <v>1030</v>
      </c>
      <c r="M17" s="82" t="s">
        <v>3</v>
      </c>
      <c r="N17" s="47">
        <v>18</v>
      </c>
      <c r="O17" s="48">
        <v>27</v>
      </c>
      <c r="P17" s="48">
        <v>30.38</v>
      </c>
      <c r="Q17" s="50" t="s">
        <v>2</v>
      </c>
      <c r="R17" s="47">
        <v>92</v>
      </c>
      <c r="S17" s="48">
        <v>45</v>
      </c>
      <c r="T17" s="48">
        <v>33.409999999999997</v>
      </c>
      <c r="U17" s="50" t="s">
        <v>1</v>
      </c>
      <c r="V17" s="47">
        <v>18</v>
      </c>
      <c r="W17" s="48">
        <v>29</v>
      </c>
      <c r="X17" s="48">
        <v>14.94</v>
      </c>
      <c r="Y17" s="50" t="s">
        <v>2</v>
      </c>
      <c r="Z17" s="47">
        <v>92</v>
      </c>
      <c r="AA17" s="48">
        <v>47</v>
      </c>
      <c r="AB17" s="48">
        <v>25.84</v>
      </c>
      <c r="AC17" s="50" t="s">
        <v>1</v>
      </c>
    </row>
    <row r="18" spans="2:29">
      <c r="B18" s="307"/>
      <c r="C18" s="189"/>
      <c r="D18" s="308"/>
      <c r="E18" s="212"/>
      <c r="F18" s="191"/>
      <c r="G18" s="193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1215</v>
      </c>
      <c r="D19" s="305" t="s">
        <v>1214</v>
      </c>
      <c r="E19" s="165" t="s">
        <v>1174</v>
      </c>
      <c r="F19" s="148"/>
      <c r="G19" s="149"/>
      <c r="H19" s="202">
        <v>4.3</v>
      </c>
      <c r="I19" s="149">
        <f>SUM(F19:H19)</f>
        <v>4.3</v>
      </c>
      <c r="J19" s="202"/>
      <c r="K19" s="149">
        <f>SUM(I19:J19)</f>
        <v>4.3</v>
      </c>
      <c r="L19" s="306" t="s">
        <v>1030</v>
      </c>
      <c r="M19" s="82" t="s">
        <v>3</v>
      </c>
      <c r="N19" s="47">
        <v>18</v>
      </c>
      <c r="O19" s="48">
        <v>30</v>
      </c>
      <c r="P19" s="49">
        <v>0.9</v>
      </c>
      <c r="Q19" s="50" t="s">
        <v>2</v>
      </c>
      <c r="R19" s="47">
        <v>92</v>
      </c>
      <c r="S19" s="48">
        <v>42</v>
      </c>
      <c r="T19" s="48">
        <v>22.59</v>
      </c>
      <c r="U19" s="50" t="s">
        <v>1</v>
      </c>
      <c r="V19" s="47">
        <v>18</v>
      </c>
      <c r="W19" s="48">
        <v>29</v>
      </c>
      <c r="X19" s="49">
        <v>46.8</v>
      </c>
      <c r="Y19" s="50" t="s">
        <v>2</v>
      </c>
      <c r="Z19" s="47">
        <v>92</v>
      </c>
      <c r="AA19" s="48">
        <v>42</v>
      </c>
      <c r="AB19" s="48">
        <v>27.16</v>
      </c>
      <c r="AC19" s="50" t="s">
        <v>1</v>
      </c>
    </row>
    <row r="20" spans="2:29">
      <c r="B20" s="307"/>
      <c r="C20" s="189"/>
      <c r="D20" s="308"/>
      <c r="E20" s="212"/>
      <c r="F20" s="191"/>
      <c r="G20" s="193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1213</v>
      </c>
      <c r="D21" s="305" t="s">
        <v>1212</v>
      </c>
      <c r="E21" s="165" t="s">
        <v>1174</v>
      </c>
      <c r="F21" s="148"/>
      <c r="G21" s="149"/>
      <c r="H21" s="202">
        <v>1.2</v>
      </c>
      <c r="I21" s="149">
        <v>1.2</v>
      </c>
      <c r="J21" s="202">
        <v>3.3</v>
      </c>
      <c r="K21" s="149">
        <f>SUM(I21:J21)</f>
        <v>4.5</v>
      </c>
      <c r="L21" s="306" t="s">
        <v>1715</v>
      </c>
      <c r="M21" s="82" t="s">
        <v>5</v>
      </c>
      <c r="N21" s="47">
        <v>18</v>
      </c>
      <c r="O21" s="48">
        <v>24</v>
      </c>
      <c r="P21" s="48">
        <v>37.19</v>
      </c>
      <c r="Q21" s="50" t="s">
        <v>2</v>
      </c>
      <c r="R21" s="47">
        <v>92</v>
      </c>
      <c r="S21" s="48">
        <v>58</v>
      </c>
      <c r="T21" s="48">
        <v>51.69</v>
      </c>
      <c r="U21" s="50" t="s">
        <v>1</v>
      </c>
      <c r="V21" s="47">
        <v>18</v>
      </c>
      <c r="W21" s="48">
        <v>22</v>
      </c>
      <c r="X21" s="48">
        <v>57.75</v>
      </c>
      <c r="Y21" s="50" t="s">
        <v>2</v>
      </c>
      <c r="Z21" s="47">
        <v>92</v>
      </c>
      <c r="AA21" s="48">
        <v>58</v>
      </c>
      <c r="AB21" s="48">
        <v>11.97</v>
      </c>
      <c r="AC21" s="50" t="s">
        <v>1</v>
      </c>
    </row>
    <row r="22" spans="2:29">
      <c r="B22" s="307"/>
      <c r="C22" s="189"/>
      <c r="D22" s="308"/>
      <c r="E22" s="212"/>
      <c r="F22" s="191"/>
      <c r="G22" s="193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1211</v>
      </c>
      <c r="D23" s="305" t="s">
        <v>1210</v>
      </c>
      <c r="E23" s="165" t="s">
        <v>1174</v>
      </c>
      <c r="F23" s="148"/>
      <c r="G23" s="149"/>
      <c r="H23" s="202">
        <v>12</v>
      </c>
      <c r="I23" s="149">
        <f>SUM(F23:H23)</f>
        <v>12</v>
      </c>
      <c r="J23" s="202"/>
      <c r="K23" s="149">
        <f>SUM(I23:J23)</f>
        <v>12</v>
      </c>
      <c r="L23" s="306" t="s">
        <v>1030</v>
      </c>
      <c r="M23" s="82" t="s">
        <v>3</v>
      </c>
      <c r="N23" s="47">
        <v>18</v>
      </c>
      <c r="O23" s="48">
        <v>20</v>
      </c>
      <c r="P23" s="48">
        <v>42.89</v>
      </c>
      <c r="Q23" s="50" t="s">
        <v>2</v>
      </c>
      <c r="R23" s="47">
        <v>92</v>
      </c>
      <c r="S23" s="48">
        <v>47</v>
      </c>
      <c r="T23" s="48">
        <v>20.59</v>
      </c>
      <c r="U23" s="50" t="s">
        <v>1</v>
      </c>
      <c r="V23" s="47">
        <v>18</v>
      </c>
      <c r="W23" s="48">
        <v>22</v>
      </c>
      <c r="X23" s="48">
        <v>26.13</v>
      </c>
      <c r="Y23" s="50" t="s">
        <v>2</v>
      </c>
      <c r="Z23" s="47">
        <v>92</v>
      </c>
      <c r="AA23" s="48">
        <v>40</v>
      </c>
      <c r="AB23" s="48">
        <v>53.19</v>
      </c>
      <c r="AC23" s="50" t="s">
        <v>1</v>
      </c>
    </row>
    <row r="24" spans="2:29">
      <c r="B24" s="307"/>
      <c r="C24" s="189"/>
      <c r="D24" s="308"/>
      <c r="E24" s="212"/>
      <c r="F24" s="191"/>
      <c r="G24" s="193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1209</v>
      </c>
      <c r="D25" s="305" t="s">
        <v>1208</v>
      </c>
      <c r="E25" s="165" t="s">
        <v>1174</v>
      </c>
      <c r="F25" s="148"/>
      <c r="G25" s="149"/>
      <c r="H25" s="202">
        <v>6.8</v>
      </c>
      <c r="I25" s="149">
        <f>SUM(F25:H25)</f>
        <v>6.8</v>
      </c>
      <c r="J25" s="202"/>
      <c r="K25" s="149">
        <f>SUM(I25:J25)</f>
        <v>6.8</v>
      </c>
      <c r="L25" s="306" t="s">
        <v>1030</v>
      </c>
      <c r="M25" s="82" t="s">
        <v>3</v>
      </c>
      <c r="N25" s="47">
        <v>18</v>
      </c>
      <c r="O25" s="48">
        <v>25</v>
      </c>
      <c r="P25" s="48">
        <v>25.52</v>
      </c>
      <c r="Q25" s="50" t="s">
        <v>2</v>
      </c>
      <c r="R25" s="47">
        <v>92</v>
      </c>
      <c r="S25" s="48">
        <v>48</v>
      </c>
      <c r="T25" s="48">
        <v>6.98</v>
      </c>
      <c r="U25" s="50" t="s">
        <v>1</v>
      </c>
      <c r="V25" s="47">
        <v>18</v>
      </c>
      <c r="W25" s="48">
        <v>22</v>
      </c>
      <c r="X25" s="48">
        <v>58.59</v>
      </c>
      <c r="Y25" s="50" t="s">
        <v>2</v>
      </c>
      <c r="Z25" s="47">
        <v>92</v>
      </c>
      <c r="AA25" s="48">
        <v>50</v>
      </c>
      <c r="AB25" s="48">
        <v>37.61</v>
      </c>
      <c r="AC25" s="50" t="s">
        <v>1</v>
      </c>
    </row>
    <row r="26" spans="2:29">
      <c r="B26" s="307"/>
      <c r="C26" s="189"/>
      <c r="D26" s="308"/>
      <c r="E26" s="212"/>
      <c r="F26" s="191"/>
      <c r="G26" s="193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1207</v>
      </c>
      <c r="D27" s="305" t="s">
        <v>1206</v>
      </c>
      <c r="E27" s="165" t="s">
        <v>1174</v>
      </c>
      <c r="F27" s="148"/>
      <c r="G27" s="149"/>
      <c r="H27" s="202">
        <v>10</v>
      </c>
      <c r="I27" s="149">
        <f>SUM(F27:H27)</f>
        <v>10</v>
      </c>
      <c r="J27" s="202"/>
      <c r="K27" s="149">
        <f>SUM(I27:J27)</f>
        <v>10</v>
      </c>
      <c r="L27" s="306" t="s">
        <v>1205</v>
      </c>
      <c r="M27" s="82" t="s">
        <v>3</v>
      </c>
      <c r="N27" s="47">
        <v>18</v>
      </c>
      <c r="O27" s="48">
        <v>12</v>
      </c>
      <c r="P27" s="48">
        <v>32.03</v>
      </c>
      <c r="Q27" s="50" t="s">
        <v>2</v>
      </c>
      <c r="R27" s="47">
        <v>92</v>
      </c>
      <c r="S27" s="48">
        <v>41</v>
      </c>
      <c r="T27" s="48">
        <v>48.06</v>
      </c>
      <c r="U27" s="50" t="s">
        <v>1</v>
      </c>
      <c r="V27" s="47">
        <v>18</v>
      </c>
      <c r="W27" s="48">
        <v>16</v>
      </c>
      <c r="X27" s="48">
        <v>41.36</v>
      </c>
      <c r="Y27" s="50" t="s">
        <v>2</v>
      </c>
      <c r="Z27" s="47">
        <v>92</v>
      </c>
      <c r="AA27" s="48">
        <v>40</v>
      </c>
      <c r="AB27" s="48">
        <v>4.05</v>
      </c>
      <c r="AC27" s="50" t="s">
        <v>1</v>
      </c>
    </row>
    <row r="28" spans="2:29">
      <c r="B28" s="307"/>
      <c r="C28" s="189"/>
      <c r="D28" s="308"/>
      <c r="E28" s="212"/>
      <c r="F28" s="191"/>
      <c r="G28" s="193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6">
      <c r="B29" s="304" t="s">
        <v>51</v>
      </c>
      <c r="C29" s="146" t="s">
        <v>1204</v>
      </c>
      <c r="D29" s="305" t="s">
        <v>1177</v>
      </c>
      <c r="E29" s="165" t="s">
        <v>1174</v>
      </c>
      <c r="F29" s="148"/>
      <c r="G29" s="149"/>
      <c r="H29" s="202">
        <v>11.7</v>
      </c>
      <c r="I29" s="149">
        <f>SUM(F29:H29)</f>
        <v>11.7</v>
      </c>
      <c r="J29" s="202"/>
      <c r="K29" s="149">
        <f>SUM(I29:J29)</f>
        <v>11.7</v>
      </c>
      <c r="L29" s="306" t="s">
        <v>1203</v>
      </c>
      <c r="M29" s="82" t="s">
        <v>3</v>
      </c>
      <c r="N29" s="47">
        <v>18</v>
      </c>
      <c r="O29" s="48">
        <v>31</v>
      </c>
      <c r="P29" s="48">
        <v>39.53</v>
      </c>
      <c r="Q29" s="50" t="s">
        <v>2</v>
      </c>
      <c r="R29" s="47">
        <v>92</v>
      </c>
      <c r="S29" s="48">
        <v>38</v>
      </c>
      <c r="T29" s="48">
        <v>15.78</v>
      </c>
      <c r="U29" s="50" t="s">
        <v>1</v>
      </c>
      <c r="V29" s="47">
        <v>18</v>
      </c>
      <c r="W29" s="48">
        <v>36</v>
      </c>
      <c r="X29" s="48">
        <v>15.58</v>
      </c>
      <c r="Y29" s="50" t="s">
        <v>2</v>
      </c>
      <c r="Z29" s="47">
        <v>92</v>
      </c>
      <c r="AA29" s="48">
        <v>40</v>
      </c>
      <c r="AB29" s="48">
        <v>48.38</v>
      </c>
      <c r="AC29" s="50" t="s">
        <v>1</v>
      </c>
    </row>
    <row r="30" spans="2:29">
      <c r="B30" s="307"/>
      <c r="C30" s="189"/>
      <c r="D30" s="308"/>
      <c r="E30" s="212"/>
      <c r="F30" s="191"/>
      <c r="G30" s="193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6">
      <c r="B31" s="304" t="s">
        <v>50</v>
      </c>
      <c r="C31" s="146" t="s">
        <v>1202</v>
      </c>
      <c r="D31" s="305" t="s">
        <v>1201</v>
      </c>
      <c r="E31" s="165" t="s">
        <v>1174</v>
      </c>
      <c r="F31" s="148"/>
      <c r="G31" s="149"/>
      <c r="H31" s="202">
        <v>2.5</v>
      </c>
      <c r="I31" s="149">
        <f>SUM(F31:H31)</f>
        <v>2.5</v>
      </c>
      <c r="J31" s="202"/>
      <c r="K31" s="149">
        <f>SUM(I31:J31)</f>
        <v>2.5</v>
      </c>
      <c r="L31" s="306" t="s">
        <v>1030</v>
      </c>
      <c r="M31" s="82" t="s">
        <v>3</v>
      </c>
      <c r="N31" s="47">
        <v>18</v>
      </c>
      <c r="O31" s="48">
        <v>30</v>
      </c>
      <c r="P31" s="48">
        <v>45.38</v>
      </c>
      <c r="Q31" s="50" t="s">
        <v>2</v>
      </c>
      <c r="R31" s="47">
        <v>92</v>
      </c>
      <c r="S31" s="48">
        <v>41</v>
      </c>
      <c r="T31" s="48">
        <v>12.01</v>
      </c>
      <c r="U31" s="50" t="s">
        <v>1</v>
      </c>
      <c r="V31" s="47">
        <v>18</v>
      </c>
      <c r="W31" s="48">
        <v>31</v>
      </c>
      <c r="X31" s="48">
        <v>13.03</v>
      </c>
      <c r="Y31" s="50" t="s">
        <v>2</v>
      </c>
      <c r="Z31" s="47">
        <v>92</v>
      </c>
      <c r="AA31" s="48">
        <v>42</v>
      </c>
      <c r="AB31" s="48">
        <v>7.35</v>
      </c>
      <c r="AC31" s="50" t="s">
        <v>1</v>
      </c>
    </row>
    <row r="32" spans="2:29">
      <c r="B32" s="307"/>
      <c r="C32" s="189"/>
      <c r="D32" s="308"/>
      <c r="E32" s="212"/>
      <c r="F32" s="191"/>
      <c r="G32" s="193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>
      <c r="B33" s="304" t="s">
        <v>48</v>
      </c>
      <c r="C33" s="146" t="s">
        <v>1200</v>
      </c>
      <c r="D33" s="305" t="s">
        <v>1199</v>
      </c>
      <c r="E33" s="165" t="s">
        <v>1174</v>
      </c>
      <c r="F33" s="148"/>
      <c r="G33" s="149"/>
      <c r="H33" s="202">
        <v>4.4000000000000004</v>
      </c>
      <c r="I33" s="149">
        <f>SUM(F33:H33)</f>
        <v>4.4000000000000004</v>
      </c>
      <c r="J33" s="202"/>
      <c r="K33" s="149">
        <f>SUM(I33:J33)</f>
        <v>4.4000000000000004</v>
      </c>
      <c r="L33" s="306" t="s">
        <v>1198</v>
      </c>
      <c r="M33" s="82" t="s">
        <v>3</v>
      </c>
      <c r="N33" s="47">
        <v>18</v>
      </c>
      <c r="O33" s="48">
        <v>20</v>
      </c>
      <c r="P33" s="48">
        <v>38.06</v>
      </c>
      <c r="Q33" s="50" t="s">
        <v>2</v>
      </c>
      <c r="R33" s="47">
        <v>92</v>
      </c>
      <c r="S33" s="48">
        <v>32</v>
      </c>
      <c r="T33" s="48">
        <v>29.25</v>
      </c>
      <c r="U33" s="50" t="s">
        <v>1</v>
      </c>
      <c r="V33" s="47">
        <v>18</v>
      </c>
      <c r="W33" s="48">
        <v>19</v>
      </c>
      <c r="X33" s="48">
        <v>22.19</v>
      </c>
      <c r="Y33" s="50" t="s">
        <v>2</v>
      </c>
      <c r="Z33" s="47">
        <v>92</v>
      </c>
      <c r="AA33" s="48">
        <v>33</v>
      </c>
      <c r="AB33" s="48">
        <v>53.66</v>
      </c>
      <c r="AC33" s="50" t="s">
        <v>1</v>
      </c>
    </row>
    <row r="34" spans="2:29">
      <c r="B34" s="307"/>
      <c r="C34" s="189"/>
      <c r="D34" s="308"/>
      <c r="E34" s="212"/>
      <c r="F34" s="191"/>
      <c r="G34" s="193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1197</v>
      </c>
      <c r="D35" s="305" t="s">
        <v>1196</v>
      </c>
      <c r="E35" s="165" t="s">
        <v>1174</v>
      </c>
      <c r="F35" s="148"/>
      <c r="G35" s="149"/>
      <c r="H35" s="202">
        <v>1.2</v>
      </c>
      <c r="I35" s="149">
        <f>SUM(F35:H35)</f>
        <v>1.2</v>
      </c>
      <c r="J35" s="202"/>
      <c r="K35" s="149">
        <f>SUM(I35:J35)</f>
        <v>1.2</v>
      </c>
      <c r="L35" s="306" t="s">
        <v>1030</v>
      </c>
      <c r="M35" s="82" t="s">
        <v>3</v>
      </c>
      <c r="N35" s="47">
        <v>18</v>
      </c>
      <c r="O35" s="48">
        <v>20</v>
      </c>
      <c r="P35" s="48">
        <v>17.61</v>
      </c>
      <c r="Q35" s="50" t="s">
        <v>2</v>
      </c>
      <c r="R35" s="47">
        <v>92</v>
      </c>
      <c r="S35" s="48">
        <v>47</v>
      </c>
      <c r="T35" s="48">
        <v>27.67</v>
      </c>
      <c r="U35" s="50" t="s">
        <v>1</v>
      </c>
      <c r="V35" s="47">
        <v>18</v>
      </c>
      <c r="W35" s="48">
        <v>20</v>
      </c>
      <c r="X35" s="48">
        <v>30.78</v>
      </c>
      <c r="Y35" s="50" t="s">
        <v>2</v>
      </c>
      <c r="Z35" s="47">
        <v>92</v>
      </c>
      <c r="AA35" s="48">
        <v>48</v>
      </c>
      <c r="AB35" s="49">
        <v>6.2</v>
      </c>
      <c r="AC35" s="50" t="s">
        <v>1</v>
      </c>
    </row>
    <row r="36" spans="2:29">
      <c r="B36" s="307"/>
      <c r="C36" s="189"/>
      <c r="D36" s="308"/>
      <c r="E36" s="212"/>
      <c r="F36" s="191"/>
      <c r="G36" s="193"/>
      <c r="H36" s="204"/>
      <c r="I36" s="193"/>
      <c r="J36" s="204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1195</v>
      </c>
      <c r="D37" s="305" t="s">
        <v>1194</v>
      </c>
      <c r="E37" s="165" t="s">
        <v>1174</v>
      </c>
      <c r="F37" s="148"/>
      <c r="G37" s="149"/>
      <c r="H37" s="202">
        <v>3</v>
      </c>
      <c r="I37" s="149">
        <f>SUM(F37:H37)</f>
        <v>3</v>
      </c>
      <c r="J37" s="202"/>
      <c r="K37" s="149">
        <f>SUM(I37:J37)</f>
        <v>3</v>
      </c>
      <c r="L37" s="306" t="s">
        <v>1193</v>
      </c>
      <c r="M37" s="82" t="s">
        <v>3</v>
      </c>
      <c r="N37" s="47">
        <v>18</v>
      </c>
      <c r="O37" s="48">
        <v>24</v>
      </c>
      <c r="P37" s="48">
        <v>29.5</v>
      </c>
      <c r="Q37" s="50" t="s">
        <v>2</v>
      </c>
      <c r="R37" s="47">
        <v>92</v>
      </c>
      <c r="S37" s="48">
        <v>57</v>
      </c>
      <c r="T37" s="48">
        <v>13.01</v>
      </c>
      <c r="U37" s="50" t="s">
        <v>1</v>
      </c>
      <c r="V37" s="47">
        <v>18</v>
      </c>
      <c r="W37" s="48">
        <v>26</v>
      </c>
      <c r="X37" s="48">
        <v>4.8600000000000003</v>
      </c>
      <c r="Y37" s="50" t="s">
        <v>2</v>
      </c>
      <c r="Z37" s="47">
        <v>92</v>
      </c>
      <c r="AA37" s="48">
        <v>56</v>
      </c>
      <c r="AB37" s="48">
        <v>58.98</v>
      </c>
      <c r="AC37" s="50" t="s">
        <v>1</v>
      </c>
    </row>
    <row r="38" spans="2:29">
      <c r="B38" s="307"/>
      <c r="C38" s="189"/>
      <c r="D38" s="308"/>
      <c r="E38" s="212"/>
      <c r="F38" s="191"/>
      <c r="G38" s="193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1192</v>
      </c>
      <c r="D39" s="305" t="s">
        <v>1191</v>
      </c>
      <c r="E39" s="165" t="s">
        <v>1174</v>
      </c>
      <c r="F39" s="148"/>
      <c r="G39" s="149"/>
      <c r="H39" s="202">
        <v>8.3000000000000007</v>
      </c>
      <c r="I39" s="149">
        <f>SUM(F39:H39)</f>
        <v>8.3000000000000007</v>
      </c>
      <c r="J39" s="202"/>
      <c r="K39" s="149">
        <f>SUM(I39:J39)</f>
        <v>8.3000000000000007</v>
      </c>
      <c r="L39" s="306" t="s">
        <v>1030</v>
      </c>
      <c r="M39" s="82" t="s">
        <v>3</v>
      </c>
      <c r="N39" s="47">
        <v>18</v>
      </c>
      <c r="O39" s="48">
        <v>26</v>
      </c>
      <c r="P39" s="48">
        <v>33.729999999999997</v>
      </c>
      <c r="Q39" s="50" t="s">
        <v>2</v>
      </c>
      <c r="R39" s="47">
        <v>92</v>
      </c>
      <c r="S39" s="48">
        <v>47</v>
      </c>
      <c r="T39" s="48">
        <v>57.73</v>
      </c>
      <c r="U39" s="50" t="s">
        <v>1</v>
      </c>
      <c r="V39" s="47">
        <v>18</v>
      </c>
      <c r="W39" s="48">
        <v>25</v>
      </c>
      <c r="X39" s="48">
        <v>29.25</v>
      </c>
      <c r="Y39" s="50" t="s">
        <v>2</v>
      </c>
      <c r="Z39" s="47">
        <v>92</v>
      </c>
      <c r="AA39" s="48">
        <v>52</v>
      </c>
      <c r="AB39" s="48">
        <v>46.61</v>
      </c>
      <c r="AC39" s="50" t="s">
        <v>1</v>
      </c>
    </row>
    <row r="40" spans="2:29">
      <c r="B40" s="307"/>
      <c r="C40" s="189"/>
      <c r="D40" s="308"/>
      <c r="E40" s="212"/>
      <c r="F40" s="191"/>
      <c r="G40" s="193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1190</v>
      </c>
      <c r="D41" s="305" t="s">
        <v>1189</v>
      </c>
      <c r="E41" s="165" t="s">
        <v>1174</v>
      </c>
      <c r="F41" s="148"/>
      <c r="G41" s="149"/>
      <c r="H41" s="202">
        <v>2.7</v>
      </c>
      <c r="I41" s="149">
        <f>SUM(F41:H41)</f>
        <v>2.7</v>
      </c>
      <c r="J41" s="202"/>
      <c r="K41" s="149">
        <f>SUM(I41:J41)</f>
        <v>2.7</v>
      </c>
      <c r="L41" s="306" t="s">
        <v>1188</v>
      </c>
      <c r="M41" s="82" t="s">
        <v>5</v>
      </c>
      <c r="N41" s="47">
        <v>18</v>
      </c>
      <c r="O41" s="48">
        <v>24</v>
      </c>
      <c r="P41" s="48">
        <v>22.2</v>
      </c>
      <c r="Q41" s="50" t="s">
        <v>2</v>
      </c>
      <c r="R41" s="47">
        <v>92</v>
      </c>
      <c r="S41" s="48">
        <v>58</v>
      </c>
      <c r="T41" s="48">
        <v>19.11</v>
      </c>
      <c r="U41" s="50" t="s">
        <v>1</v>
      </c>
      <c r="V41" s="47">
        <v>18</v>
      </c>
      <c r="W41" s="48">
        <v>25</v>
      </c>
      <c r="X41" s="48">
        <v>47.79</v>
      </c>
      <c r="Y41" s="50" t="s">
        <v>2</v>
      </c>
      <c r="Z41" s="47">
        <v>92</v>
      </c>
      <c r="AA41" s="48">
        <v>58</v>
      </c>
      <c r="AB41" s="48">
        <v>12.35</v>
      </c>
      <c r="AC41" s="50" t="s">
        <v>1</v>
      </c>
    </row>
    <row r="42" spans="2:29">
      <c r="B42" s="307"/>
      <c r="C42" s="189"/>
      <c r="D42" s="308"/>
      <c r="E42" s="212"/>
      <c r="F42" s="191"/>
      <c r="G42" s="193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304" t="s">
        <v>43</v>
      </c>
      <c r="C43" s="146" t="s">
        <v>1187</v>
      </c>
      <c r="D43" s="305" t="s">
        <v>1186</v>
      </c>
      <c r="E43" s="165" t="s">
        <v>1174</v>
      </c>
      <c r="F43" s="148"/>
      <c r="G43" s="149"/>
      <c r="H43" s="202">
        <v>63.8</v>
      </c>
      <c r="I43" s="149">
        <f>SUM(F43:H43)</f>
        <v>63.8</v>
      </c>
      <c r="J43" s="202"/>
      <c r="K43" s="149">
        <f>SUM(I43:J43)</f>
        <v>63.8</v>
      </c>
      <c r="L43" s="306" t="s">
        <v>1030</v>
      </c>
      <c r="M43" s="82" t="s">
        <v>3</v>
      </c>
      <c r="N43" s="47">
        <v>18</v>
      </c>
      <c r="O43" s="48">
        <v>30</v>
      </c>
      <c r="P43" s="48">
        <v>44.17</v>
      </c>
      <c r="Q43" s="50" t="s">
        <v>2</v>
      </c>
      <c r="R43" s="47">
        <v>92</v>
      </c>
      <c r="S43" s="48">
        <v>38</v>
      </c>
      <c r="T43" s="49">
        <v>55</v>
      </c>
      <c r="U43" s="50" t="s">
        <v>1</v>
      </c>
      <c r="V43" s="47">
        <v>18</v>
      </c>
      <c r="W43" s="48">
        <v>15</v>
      </c>
      <c r="X43" s="48">
        <v>25.65</v>
      </c>
      <c r="Y43" s="50" t="s">
        <v>2</v>
      </c>
      <c r="Z43" s="47">
        <v>92</v>
      </c>
      <c r="AA43" s="48">
        <v>18</v>
      </c>
      <c r="AB43" s="49">
        <v>55.2</v>
      </c>
      <c r="AC43" s="50" t="s">
        <v>1</v>
      </c>
    </row>
    <row r="44" spans="2:29">
      <c r="B44" s="307"/>
      <c r="C44" s="189"/>
      <c r="D44" s="308"/>
      <c r="E44" s="212"/>
      <c r="F44" s="191"/>
      <c r="G44" s="193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1185</v>
      </c>
      <c r="D45" s="305" t="s">
        <v>1184</v>
      </c>
      <c r="E45" s="165" t="s">
        <v>1174</v>
      </c>
      <c r="F45" s="148"/>
      <c r="G45" s="149"/>
      <c r="H45" s="202">
        <v>0.5</v>
      </c>
      <c r="I45" s="149">
        <f>SUM(F45:H45)</f>
        <v>0.5</v>
      </c>
      <c r="J45" s="202">
        <v>4.2</v>
      </c>
      <c r="K45" s="149">
        <f>SUM(I45:J45)</f>
        <v>4.7</v>
      </c>
      <c r="L45" s="306" t="s">
        <v>1183</v>
      </c>
      <c r="M45" s="82" t="s">
        <v>5</v>
      </c>
      <c r="N45" s="47">
        <v>18</v>
      </c>
      <c r="O45" s="48">
        <v>24</v>
      </c>
      <c r="P45" s="48">
        <v>46.16</v>
      </c>
      <c r="Q45" s="50" t="s">
        <v>2</v>
      </c>
      <c r="R45" s="47">
        <v>92</v>
      </c>
      <c r="S45" s="48">
        <v>57</v>
      </c>
      <c r="T45" s="48">
        <v>8.6199999999999992</v>
      </c>
      <c r="U45" s="50" t="s">
        <v>1</v>
      </c>
      <c r="V45" s="47">
        <v>18</v>
      </c>
      <c r="W45" s="48">
        <v>25</v>
      </c>
      <c r="X45" s="48">
        <v>48.34</v>
      </c>
      <c r="Y45" s="50" t="s">
        <v>2</v>
      </c>
      <c r="Z45" s="47">
        <v>92</v>
      </c>
      <c r="AA45" s="48">
        <v>56</v>
      </c>
      <c r="AB45" s="48">
        <v>59.57</v>
      </c>
      <c r="AC45" s="50" t="s">
        <v>1</v>
      </c>
    </row>
    <row r="46" spans="2:29">
      <c r="B46" s="307"/>
      <c r="C46" s="189"/>
      <c r="D46" s="308"/>
      <c r="E46" s="212"/>
      <c r="F46" s="191"/>
      <c r="G46" s="193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1182</v>
      </c>
      <c r="D47" s="305" t="s">
        <v>1181</v>
      </c>
      <c r="E47" s="165" t="s">
        <v>1174</v>
      </c>
      <c r="F47" s="148"/>
      <c r="G47" s="149"/>
      <c r="H47" s="202">
        <v>4</v>
      </c>
      <c r="I47" s="149">
        <f>SUM(F47:H47)</f>
        <v>4</v>
      </c>
      <c r="J47" s="202"/>
      <c r="K47" s="149">
        <f>SUM(I47:J47)</f>
        <v>4</v>
      </c>
      <c r="L47" s="306" t="s">
        <v>1180</v>
      </c>
      <c r="M47" s="82" t="s">
        <v>3</v>
      </c>
      <c r="N47" s="47">
        <v>18</v>
      </c>
      <c r="O47" s="48">
        <v>34</v>
      </c>
      <c r="P47" s="48">
        <v>57.17</v>
      </c>
      <c r="Q47" s="50" t="s">
        <v>2</v>
      </c>
      <c r="R47" s="47">
        <v>92</v>
      </c>
      <c r="S47" s="48">
        <v>34</v>
      </c>
      <c r="T47" s="48">
        <v>24.41</v>
      </c>
      <c r="U47" s="50" t="s">
        <v>1</v>
      </c>
      <c r="V47" s="47">
        <v>18</v>
      </c>
      <c r="W47" s="48">
        <v>36</v>
      </c>
      <c r="X47" s="48">
        <v>28.06</v>
      </c>
      <c r="Y47" s="50" t="s">
        <v>2</v>
      </c>
      <c r="Z47" s="47">
        <v>92</v>
      </c>
      <c r="AA47" s="48">
        <v>34</v>
      </c>
      <c r="AB47" s="48">
        <v>40.909999999999997</v>
      </c>
      <c r="AC47" s="50" t="s">
        <v>1</v>
      </c>
    </row>
    <row r="48" spans="2:29">
      <c r="B48" s="307"/>
      <c r="C48" s="189"/>
      <c r="D48" s="308"/>
      <c r="E48" s="212"/>
      <c r="F48" s="191"/>
      <c r="G48" s="193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1179</v>
      </c>
      <c r="D49" s="305" t="s">
        <v>1178</v>
      </c>
      <c r="E49" s="165" t="s">
        <v>1174</v>
      </c>
      <c r="F49" s="148"/>
      <c r="G49" s="149"/>
      <c r="H49" s="202">
        <v>1.66</v>
      </c>
      <c r="I49" s="149">
        <f>SUM(F49:H49)</f>
        <v>1.66</v>
      </c>
      <c r="J49" s="202"/>
      <c r="K49" s="149">
        <f>SUM(I49:J49)</f>
        <v>1.66</v>
      </c>
      <c r="L49" s="306" t="s">
        <v>1177</v>
      </c>
      <c r="M49" s="82" t="s">
        <v>3</v>
      </c>
      <c r="N49" s="47">
        <v>18</v>
      </c>
      <c r="O49" s="48">
        <v>35</v>
      </c>
      <c r="P49" s="48">
        <v>6.08</v>
      </c>
      <c r="Q49" s="50" t="s">
        <v>2</v>
      </c>
      <c r="R49" s="47">
        <v>92</v>
      </c>
      <c r="S49" s="48">
        <v>38</v>
      </c>
      <c r="T49" s="48">
        <v>50.12</v>
      </c>
      <c r="U49" s="50" t="s">
        <v>1</v>
      </c>
      <c r="V49" s="47">
        <v>18</v>
      </c>
      <c r="W49" s="48">
        <v>35</v>
      </c>
      <c r="X49" s="48">
        <v>23.05</v>
      </c>
      <c r="Y49" s="50" t="s">
        <v>2</v>
      </c>
      <c r="Z49" s="47">
        <v>92</v>
      </c>
      <c r="AA49" s="48">
        <v>37</v>
      </c>
      <c r="AB49" s="48">
        <v>56.62</v>
      </c>
      <c r="AC49" s="50" t="s">
        <v>1</v>
      </c>
    </row>
    <row r="50" spans="2:29">
      <c r="B50" s="307"/>
      <c r="C50" s="189"/>
      <c r="D50" s="308"/>
      <c r="E50" s="212"/>
      <c r="F50" s="191"/>
      <c r="G50" s="193"/>
      <c r="H50" s="186"/>
      <c r="I50" s="193"/>
      <c r="J50" s="186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1176</v>
      </c>
      <c r="D51" s="305" t="s">
        <v>1175</v>
      </c>
      <c r="E51" s="165" t="s">
        <v>1174</v>
      </c>
      <c r="F51" s="148"/>
      <c r="G51" s="149"/>
      <c r="H51" s="310">
        <v>1.2</v>
      </c>
      <c r="I51" s="149">
        <f>SUM(F51:H51)</f>
        <v>1.2</v>
      </c>
      <c r="J51" s="145"/>
      <c r="K51" s="149">
        <f>SUM(I51:J51)</f>
        <v>1.2</v>
      </c>
      <c r="L51" s="306" t="s">
        <v>1173</v>
      </c>
      <c r="M51" s="82" t="s">
        <v>3</v>
      </c>
      <c r="N51" s="47">
        <v>18</v>
      </c>
      <c r="O51" s="48">
        <v>37</v>
      </c>
      <c r="P51" s="48">
        <v>4.7300000000000004</v>
      </c>
      <c r="Q51" s="50" t="s">
        <v>2</v>
      </c>
      <c r="R51" s="47">
        <v>92</v>
      </c>
      <c r="S51" s="48">
        <v>31</v>
      </c>
      <c r="T51" s="48">
        <v>43.16</v>
      </c>
      <c r="U51" s="50" t="s">
        <v>1</v>
      </c>
      <c r="V51" s="47">
        <v>18</v>
      </c>
      <c r="W51" s="48">
        <v>37</v>
      </c>
      <c r="X51" s="48">
        <v>38.61</v>
      </c>
      <c r="Y51" s="50" t="s">
        <v>2</v>
      </c>
      <c r="Z51" s="47">
        <v>92</v>
      </c>
      <c r="AA51" s="48">
        <v>31</v>
      </c>
      <c r="AB51" s="48">
        <v>12.81</v>
      </c>
      <c r="AC51" s="50" t="s">
        <v>1</v>
      </c>
    </row>
    <row r="52" spans="2:29">
      <c r="B52" s="307"/>
      <c r="C52" s="189"/>
      <c r="D52" s="308"/>
      <c r="E52" s="212"/>
      <c r="F52" s="191"/>
      <c r="G52" s="193"/>
      <c r="H52" s="191"/>
      <c r="I52" s="193"/>
      <c r="J52" s="191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>
      <c r="B53" s="311"/>
      <c r="C53" s="145"/>
      <c r="D53" s="84"/>
      <c r="E53" s="81"/>
      <c r="F53" s="201"/>
      <c r="G53" s="202"/>
      <c r="H53" s="149"/>
      <c r="I53" s="148"/>
      <c r="J53" s="210"/>
      <c r="K53" s="149"/>
      <c r="L53" s="306"/>
      <c r="N53" s="47"/>
      <c r="O53" s="48"/>
      <c r="P53" s="48"/>
      <c r="Q53" s="50"/>
      <c r="R53" s="47"/>
      <c r="S53" s="48"/>
      <c r="T53" s="48"/>
      <c r="U53" s="50"/>
      <c r="V53" s="47"/>
      <c r="W53" s="48"/>
      <c r="X53" s="48"/>
      <c r="Y53" s="50"/>
      <c r="Z53" s="47"/>
      <c r="AA53" s="48"/>
      <c r="AB53" s="48"/>
      <c r="AC53" s="50"/>
    </row>
    <row r="54" spans="2:29" ht="18.75" thickBot="1">
      <c r="B54" s="312"/>
      <c r="C54" s="197"/>
      <c r="D54" s="313"/>
      <c r="E54" s="197"/>
      <c r="F54" s="198"/>
      <c r="G54" s="199"/>
      <c r="H54" s="198"/>
      <c r="I54" s="199"/>
      <c r="J54" s="198"/>
      <c r="K54" s="199"/>
      <c r="L54" s="79"/>
      <c r="N54" s="51"/>
      <c r="O54" s="52"/>
      <c r="P54" s="52"/>
      <c r="Q54" s="53"/>
      <c r="R54" s="51"/>
      <c r="S54" s="52"/>
      <c r="T54" s="52"/>
      <c r="U54" s="53"/>
      <c r="V54" s="51"/>
      <c r="W54" s="52"/>
      <c r="X54" s="52"/>
      <c r="Y54" s="53"/>
      <c r="Z54" s="51"/>
      <c r="AA54" s="52"/>
      <c r="AB54" s="52"/>
      <c r="AC54" s="53"/>
    </row>
    <row r="55" spans="2:29">
      <c r="B55" s="62"/>
      <c r="C55" s="62"/>
      <c r="D55" s="95"/>
      <c r="E55" s="62"/>
      <c r="F55" s="63"/>
      <c r="G55" s="63"/>
      <c r="H55" s="63"/>
      <c r="I55" s="63"/>
      <c r="J55" s="63"/>
      <c r="K55" s="63"/>
      <c r="L55" s="95"/>
    </row>
    <row r="56" spans="2:29" ht="18.75" thickBot="1">
      <c r="B56" s="62"/>
      <c r="C56" s="62"/>
      <c r="D56" s="95"/>
      <c r="E56" s="62"/>
      <c r="F56" s="63"/>
      <c r="G56" s="63"/>
      <c r="H56" s="63"/>
      <c r="I56" s="63"/>
      <c r="J56" s="63"/>
      <c r="K56" s="63"/>
      <c r="L56" s="95"/>
    </row>
    <row r="57" spans="2:29" ht="21.75" customHeight="1" thickBot="1">
      <c r="B57" s="64">
        <f>SUBTOTAL(3,B10:B54)</f>
        <v>21</v>
      </c>
      <c r="C57" s="65"/>
      <c r="D57" s="66"/>
      <c r="E57" s="65" t="s">
        <v>0</v>
      </c>
      <c r="F57" s="67">
        <f t="shared" ref="F57:K57" si="0">SUM(F10:F54)</f>
        <v>0</v>
      </c>
      <c r="G57" s="67">
        <f t="shared" si="0"/>
        <v>12.6</v>
      </c>
      <c r="H57" s="67">
        <f t="shared" si="0"/>
        <v>164.05999999999997</v>
      </c>
      <c r="I57" s="67">
        <f t="shared" si="0"/>
        <v>176.66</v>
      </c>
      <c r="J57" s="67">
        <f t="shared" si="0"/>
        <v>7.5</v>
      </c>
      <c r="K57" s="68">
        <f t="shared" si="0"/>
        <v>184.16</v>
      </c>
      <c r="L57" s="297"/>
    </row>
    <row r="58" spans="2:29">
      <c r="B58" s="62"/>
      <c r="C58" s="62"/>
      <c r="D58" s="95"/>
      <c r="E58" s="62"/>
      <c r="F58" s="63"/>
      <c r="G58" s="63"/>
      <c r="H58" s="63"/>
      <c r="I58" s="63"/>
      <c r="J58" s="63"/>
      <c r="K58" s="63"/>
      <c r="L58" s="95"/>
    </row>
    <row r="59" spans="2:29">
      <c r="B59" s="62"/>
      <c r="C59" s="62"/>
      <c r="D59" s="95"/>
      <c r="E59" s="62"/>
      <c r="F59" s="63"/>
      <c r="G59" s="63"/>
      <c r="H59" s="63"/>
      <c r="I59" s="63"/>
      <c r="J59" s="63"/>
      <c r="K59" s="63"/>
      <c r="L59" s="95"/>
    </row>
    <row r="60" spans="2:29">
      <c r="B60" s="62"/>
      <c r="C60" s="62"/>
      <c r="D60" s="95"/>
      <c r="E60" s="62"/>
      <c r="F60" s="63"/>
      <c r="G60" s="63"/>
      <c r="H60" s="63"/>
      <c r="I60" s="63"/>
      <c r="J60" s="63"/>
      <c r="K60" s="63"/>
      <c r="L60" s="95"/>
    </row>
    <row r="61" spans="2:29">
      <c r="B61" s="62"/>
      <c r="C61" s="62"/>
      <c r="D61" s="95"/>
      <c r="E61" s="62"/>
      <c r="F61" s="63"/>
      <c r="G61" s="63"/>
      <c r="H61" s="63"/>
      <c r="I61" s="63"/>
      <c r="J61" s="63"/>
      <c r="K61" s="63"/>
      <c r="L61" s="95"/>
    </row>
    <row r="62" spans="2:29">
      <c r="B62" s="62"/>
      <c r="C62" s="62"/>
      <c r="D62" s="95"/>
      <c r="E62" s="62"/>
      <c r="F62" s="63"/>
      <c r="G62" s="63"/>
      <c r="H62" s="63"/>
      <c r="I62" s="63"/>
      <c r="J62" s="63"/>
      <c r="K62" s="63"/>
      <c r="L62" s="95"/>
    </row>
    <row r="63" spans="2:29">
      <c r="B63" s="62"/>
      <c r="C63" s="62"/>
      <c r="D63" s="95"/>
      <c r="E63" s="62"/>
      <c r="F63" s="62"/>
      <c r="G63" s="62"/>
      <c r="H63" s="62"/>
      <c r="I63" s="62"/>
      <c r="J63" s="62"/>
      <c r="K63" s="62"/>
      <c r="L63" s="95"/>
    </row>
    <row r="64" spans="2:29">
      <c r="B64" s="62"/>
      <c r="C64" s="62"/>
      <c r="D64" s="95"/>
      <c r="E64" s="62"/>
      <c r="F64" s="62"/>
      <c r="G64" s="62"/>
      <c r="H64" s="62"/>
      <c r="I64" s="62"/>
      <c r="J64" s="62"/>
      <c r="K64" s="62"/>
      <c r="L64" s="95"/>
    </row>
    <row r="65" spans="2:12">
      <c r="B65" s="62"/>
      <c r="C65" s="62"/>
      <c r="D65" s="95"/>
      <c r="E65" s="62"/>
      <c r="F65" s="62"/>
      <c r="G65" s="62"/>
      <c r="H65" s="62"/>
      <c r="I65" s="62"/>
      <c r="J65" s="62"/>
      <c r="K65" s="62"/>
      <c r="L65" s="95"/>
    </row>
    <row r="66" spans="2:12">
      <c r="B66" s="62"/>
      <c r="C66" s="62"/>
      <c r="D66" s="95"/>
      <c r="E66" s="62"/>
      <c r="F66" s="62"/>
      <c r="G66" s="62"/>
      <c r="H66" s="62"/>
      <c r="I66" s="62"/>
      <c r="J66" s="62"/>
      <c r="K66" s="62"/>
      <c r="L66" s="95"/>
    </row>
    <row r="67" spans="2:12">
      <c r="B67" s="62"/>
      <c r="C67" s="62"/>
      <c r="D67" s="95"/>
      <c r="E67" s="62"/>
      <c r="F67" s="62"/>
      <c r="G67" s="62"/>
      <c r="H67" s="62"/>
      <c r="I67" s="62"/>
      <c r="J67" s="62"/>
      <c r="K67" s="62"/>
      <c r="L67" s="95"/>
    </row>
    <row r="68" spans="2:12">
      <c r="B68" s="62"/>
      <c r="C68" s="62"/>
      <c r="D68" s="95"/>
      <c r="E68" s="62"/>
      <c r="F68" s="62"/>
      <c r="G68" s="62"/>
      <c r="H68" s="62"/>
      <c r="I68" s="62"/>
      <c r="J68" s="62"/>
      <c r="K68" s="62"/>
      <c r="L68" s="95"/>
    </row>
    <row r="69" spans="2:12">
      <c r="B69" s="62"/>
      <c r="C69" s="62"/>
      <c r="D69" s="95"/>
      <c r="E69" s="62"/>
      <c r="F69" s="62"/>
      <c r="G69" s="62"/>
      <c r="H69" s="62"/>
      <c r="I69" s="62"/>
      <c r="J69" s="62"/>
      <c r="K69" s="62"/>
      <c r="L69" s="95"/>
    </row>
    <row r="70" spans="2:12">
      <c r="B70" s="62"/>
      <c r="C70" s="62"/>
      <c r="D70" s="95"/>
      <c r="E70" s="62"/>
      <c r="F70" s="62"/>
      <c r="G70" s="62"/>
      <c r="H70" s="62"/>
      <c r="I70" s="62"/>
      <c r="J70" s="62"/>
      <c r="K70" s="62"/>
      <c r="L70" s="95"/>
    </row>
    <row r="71" spans="2:12">
      <c r="B71" s="62"/>
      <c r="C71" s="62"/>
      <c r="D71" s="95"/>
      <c r="E71" s="62"/>
      <c r="F71" s="62"/>
      <c r="G71" s="62"/>
      <c r="H71" s="62"/>
      <c r="I71" s="62"/>
      <c r="J71" s="62"/>
      <c r="K71" s="62"/>
      <c r="L71" s="95"/>
    </row>
    <row r="72" spans="2:12">
      <c r="B72" s="62"/>
      <c r="C72" s="62"/>
      <c r="D72" s="95"/>
      <c r="E72" s="62"/>
      <c r="F72" s="62"/>
      <c r="G72" s="62"/>
      <c r="H72" s="62"/>
      <c r="I72" s="62"/>
      <c r="J72" s="62"/>
      <c r="K72" s="62"/>
      <c r="L72" s="95"/>
    </row>
    <row r="73" spans="2:12">
      <c r="B73" s="62"/>
      <c r="C73" s="62"/>
      <c r="D73" s="95"/>
      <c r="E73" s="62"/>
      <c r="F73" s="62"/>
      <c r="G73" s="62"/>
      <c r="H73" s="62"/>
      <c r="I73" s="62"/>
      <c r="J73" s="62"/>
      <c r="K73" s="62"/>
      <c r="L73" s="95"/>
    </row>
    <row r="74" spans="2:12">
      <c r="B74" s="62"/>
      <c r="C74" s="62"/>
      <c r="D74" s="95"/>
      <c r="E74" s="62"/>
      <c r="F74" s="62"/>
      <c r="G74" s="62"/>
      <c r="H74" s="62"/>
      <c r="I74" s="62"/>
      <c r="J74" s="62"/>
      <c r="K74" s="62"/>
      <c r="L74" s="95"/>
    </row>
    <row r="75" spans="2:12">
      <c r="B75" s="62"/>
      <c r="C75" s="62"/>
      <c r="D75" s="95"/>
      <c r="E75" s="62"/>
      <c r="F75" s="62"/>
      <c r="G75" s="62"/>
      <c r="H75" s="62"/>
      <c r="I75" s="62"/>
      <c r="J75" s="62"/>
      <c r="K75" s="62"/>
      <c r="L75" s="95"/>
    </row>
    <row r="76" spans="2:12">
      <c r="B76" s="62"/>
      <c r="C76" s="62"/>
      <c r="D76" s="95"/>
      <c r="E76" s="62"/>
      <c r="F76" s="62"/>
      <c r="G76" s="62"/>
      <c r="H76" s="62"/>
      <c r="I76" s="62"/>
      <c r="J76" s="62"/>
      <c r="K76" s="62"/>
      <c r="L76" s="95"/>
    </row>
    <row r="77" spans="2:12">
      <c r="B77" s="62"/>
      <c r="C77" s="62"/>
      <c r="D77" s="95"/>
      <c r="E77" s="62"/>
      <c r="F77" s="62"/>
      <c r="G77" s="62"/>
      <c r="H77" s="62"/>
      <c r="I77" s="62"/>
      <c r="J77" s="62"/>
      <c r="K77" s="62"/>
      <c r="L77" s="95"/>
    </row>
    <row r="78" spans="2:12">
      <c r="B78" s="62"/>
      <c r="C78" s="62"/>
      <c r="D78" s="95"/>
      <c r="E78" s="62"/>
      <c r="F78" s="62"/>
      <c r="G78" s="62"/>
      <c r="H78" s="62"/>
      <c r="I78" s="62"/>
      <c r="J78" s="62"/>
      <c r="K78" s="62"/>
      <c r="L78" s="95"/>
    </row>
    <row r="79" spans="2:12">
      <c r="B79" s="62"/>
      <c r="C79" s="62"/>
      <c r="D79" s="95"/>
      <c r="E79" s="62"/>
      <c r="F79" s="62"/>
      <c r="G79" s="62"/>
      <c r="H79" s="62"/>
      <c r="I79" s="62"/>
      <c r="J79" s="62"/>
      <c r="K79" s="62"/>
      <c r="L79" s="95"/>
    </row>
    <row r="80" spans="2:12">
      <c r="B80" s="62"/>
      <c r="C80" s="62"/>
      <c r="D80" s="95"/>
      <c r="E80" s="62"/>
      <c r="F80" s="62"/>
      <c r="G80" s="62"/>
      <c r="H80" s="62"/>
      <c r="I80" s="62"/>
      <c r="J80" s="62"/>
      <c r="K80" s="62"/>
      <c r="L80" s="95"/>
    </row>
    <row r="81" spans="2:12">
      <c r="B81" s="62"/>
      <c r="C81" s="62"/>
      <c r="D81" s="95"/>
      <c r="E81" s="62"/>
      <c r="F81" s="62"/>
      <c r="G81" s="62"/>
      <c r="H81" s="62"/>
      <c r="I81" s="62"/>
      <c r="J81" s="62"/>
      <c r="K81" s="62"/>
      <c r="L81" s="95"/>
    </row>
    <row r="82" spans="2:12">
      <c r="B82" s="62"/>
      <c r="C82" s="62"/>
      <c r="D82" s="95"/>
      <c r="E82" s="62"/>
      <c r="F82" s="62"/>
      <c r="G82" s="62"/>
      <c r="H82" s="62"/>
      <c r="I82" s="62"/>
      <c r="J82" s="62"/>
      <c r="K82" s="62"/>
      <c r="L82" s="95"/>
    </row>
    <row r="83" spans="2:12">
      <c r="B83" s="62"/>
      <c r="C83" s="62"/>
      <c r="D83" s="95"/>
      <c r="E83" s="62"/>
      <c r="F83" s="62"/>
      <c r="G83" s="62"/>
      <c r="H83" s="62"/>
      <c r="I83" s="62"/>
      <c r="J83" s="62"/>
      <c r="K83" s="62"/>
      <c r="L83" s="95"/>
    </row>
    <row r="84" spans="2:12">
      <c r="B84" s="62"/>
      <c r="C84" s="62"/>
      <c r="D84" s="95"/>
      <c r="E84" s="62"/>
      <c r="F84" s="62"/>
      <c r="G84" s="62"/>
      <c r="H84" s="62"/>
      <c r="I84" s="62"/>
      <c r="J84" s="62"/>
      <c r="K84" s="62"/>
      <c r="L84" s="95"/>
    </row>
    <row r="85" spans="2:12">
      <c r="B85" s="62"/>
      <c r="C85" s="62"/>
      <c r="D85" s="95"/>
      <c r="E85" s="62"/>
      <c r="F85" s="62"/>
      <c r="G85" s="62"/>
      <c r="H85" s="62"/>
      <c r="I85" s="62"/>
      <c r="J85" s="62"/>
      <c r="K85" s="62"/>
      <c r="L85" s="95"/>
    </row>
    <row r="86" spans="2:12">
      <c r="B86" s="62"/>
      <c r="C86" s="62"/>
      <c r="D86" s="95"/>
      <c r="E86" s="62"/>
      <c r="F86" s="62"/>
      <c r="G86" s="62"/>
      <c r="H86" s="62"/>
      <c r="I86" s="62"/>
      <c r="J86" s="62"/>
      <c r="K86" s="62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62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62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62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62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62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62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62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62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62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62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62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62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62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62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62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62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62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62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62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62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62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62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62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62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</sheetData>
  <mergeCells count="22">
    <mergeCell ref="E6:L6"/>
    <mergeCell ref="E5:L5"/>
    <mergeCell ref="N6:AC6"/>
    <mergeCell ref="E2:AD2"/>
    <mergeCell ref="E3:AD3"/>
    <mergeCell ref="E4:AD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2022</oddFooter>
  </headerFooter>
  <colBreaks count="1" manualBreakCount="1">
    <brk id="12" max="5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B2:AD1073"/>
  <sheetViews>
    <sheetView view="pageBreakPreview" topLeftCell="A121" zoomScale="90" zoomScaleSheetLayoutView="90" workbookViewId="0">
      <selection activeCell="M130" sqref="M130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4.140625" style="82" customWidth="1"/>
    <col min="4" max="4" width="42.28515625" style="82" customWidth="1"/>
    <col min="5" max="5" width="13.7109375" style="82" customWidth="1"/>
    <col min="6" max="6" width="11.42578125" style="82" customWidth="1"/>
    <col min="7" max="7" width="9.7109375" style="82" customWidth="1"/>
    <col min="8" max="8" width="10" style="82" customWidth="1"/>
    <col min="9" max="9" width="18.7109375" style="82" customWidth="1"/>
    <col min="10" max="10" width="15.7109375" style="82" customWidth="1"/>
    <col min="11" max="11" width="13.7109375" style="82" customWidth="1"/>
    <col min="12" max="12" width="33.85546875" style="82" customWidth="1"/>
    <col min="13" max="13" width="11.42578125" style="82" customWidth="1"/>
    <col min="14" max="15" width="3.7109375" style="82" customWidth="1"/>
    <col min="16" max="16" width="8.5703125" style="82" customWidth="1"/>
    <col min="17" max="19" width="3.7109375" style="82" customWidth="1"/>
    <col min="20" max="20" width="8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6.5703125" style="82" customWidth="1"/>
    <col min="29" max="29" width="3.7109375" style="82" customWidth="1"/>
    <col min="30" max="30" width="6.425781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1172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32.25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 ht="32.25" customHeight="1">
      <c r="B10" s="298"/>
      <c r="C10" s="299"/>
      <c r="D10" s="300"/>
      <c r="E10" s="301"/>
      <c r="F10" s="182"/>
      <c r="G10" s="181"/>
      <c r="H10" s="302"/>
      <c r="I10" s="181"/>
      <c r="J10" s="302"/>
      <c r="K10" s="181"/>
      <c r="L10" s="30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2.25" customHeight="1">
      <c r="B11" s="304" t="s">
        <v>62</v>
      </c>
      <c r="C11" s="146" t="s">
        <v>1171</v>
      </c>
      <c r="D11" s="305" t="s">
        <v>1170</v>
      </c>
      <c r="E11" s="165" t="s">
        <v>1031</v>
      </c>
      <c r="F11" s="310"/>
      <c r="G11" s="147"/>
      <c r="H11" s="202">
        <v>10</v>
      </c>
      <c r="I11" s="149">
        <f>SUM(F11:H11)</f>
        <v>10</v>
      </c>
      <c r="J11" s="202"/>
      <c r="K11" s="149">
        <f>SUM(I11:J11)</f>
        <v>10</v>
      </c>
      <c r="L11" s="306" t="s">
        <v>1169</v>
      </c>
      <c r="M11" s="82" t="s">
        <v>3</v>
      </c>
      <c r="N11" s="47">
        <v>18</v>
      </c>
      <c r="O11" s="48">
        <v>9</v>
      </c>
      <c r="P11" s="49">
        <v>1.45</v>
      </c>
      <c r="Q11" s="50" t="s">
        <v>2</v>
      </c>
      <c r="R11" s="47">
        <v>92</v>
      </c>
      <c r="S11" s="48">
        <v>45</v>
      </c>
      <c r="T11" s="49">
        <v>4.22</v>
      </c>
      <c r="U11" s="50" t="s">
        <v>1</v>
      </c>
      <c r="V11" s="47">
        <v>18</v>
      </c>
      <c r="W11" s="48">
        <v>12</v>
      </c>
      <c r="X11" s="49">
        <v>32.03</v>
      </c>
      <c r="Y11" s="50" t="s">
        <v>2</v>
      </c>
      <c r="Z11" s="47">
        <v>92</v>
      </c>
      <c r="AA11" s="48">
        <v>41</v>
      </c>
      <c r="AB11" s="49">
        <v>48.06</v>
      </c>
      <c r="AC11" s="50" t="s">
        <v>1</v>
      </c>
    </row>
    <row r="12" spans="2:30" ht="32.25" customHeight="1">
      <c r="B12" s="307"/>
      <c r="C12" s="189"/>
      <c r="D12" s="308"/>
      <c r="E12" s="212"/>
      <c r="F12" s="339"/>
      <c r="G12" s="190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2.25" customHeight="1">
      <c r="B13" s="304" t="s">
        <v>216</v>
      </c>
      <c r="C13" s="146" t="s">
        <v>1168</v>
      </c>
      <c r="D13" s="305" t="s">
        <v>1167</v>
      </c>
      <c r="E13" s="165" t="s">
        <v>1031</v>
      </c>
      <c r="F13" s="310">
        <v>6</v>
      </c>
      <c r="G13" s="147">
        <v>29</v>
      </c>
      <c r="H13" s="202">
        <v>29.8</v>
      </c>
      <c r="I13" s="149">
        <f>SUM(F13:H13)</f>
        <v>64.8</v>
      </c>
      <c r="J13" s="202"/>
      <c r="K13" s="149">
        <f>SUM(I13:J13)</f>
        <v>64.8</v>
      </c>
      <c r="L13" s="306" t="s">
        <v>1090</v>
      </c>
      <c r="M13" s="82" t="s">
        <v>3</v>
      </c>
      <c r="N13" s="47">
        <v>17</v>
      </c>
      <c r="O13" s="48">
        <v>58</v>
      </c>
      <c r="P13" s="48">
        <v>42.18</v>
      </c>
      <c r="Q13" s="50" t="s">
        <v>2</v>
      </c>
      <c r="R13" s="47">
        <v>92</v>
      </c>
      <c r="S13" s="48">
        <v>58</v>
      </c>
      <c r="T13" s="48">
        <v>28.25</v>
      </c>
      <c r="U13" s="50" t="s">
        <v>1</v>
      </c>
      <c r="V13" s="47">
        <v>17</v>
      </c>
      <c r="W13" s="48">
        <v>58</v>
      </c>
      <c r="X13" s="48">
        <v>15.8</v>
      </c>
      <c r="Y13" s="50" t="s">
        <v>2</v>
      </c>
      <c r="Z13" s="47">
        <v>92</v>
      </c>
      <c r="AA13" s="48">
        <v>58</v>
      </c>
      <c r="AB13" s="49">
        <v>14.57</v>
      </c>
      <c r="AC13" s="50" t="s">
        <v>1</v>
      </c>
    </row>
    <row r="14" spans="2:30" ht="32.25" customHeight="1">
      <c r="B14" s="307"/>
      <c r="C14" s="189"/>
      <c r="D14" s="308"/>
      <c r="E14" s="212"/>
      <c r="F14" s="339"/>
      <c r="G14" s="190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2.25" customHeight="1">
      <c r="B15" s="304" t="s">
        <v>59</v>
      </c>
      <c r="C15" s="146" t="s">
        <v>1166</v>
      </c>
      <c r="D15" s="305" t="s">
        <v>1165</v>
      </c>
      <c r="E15" s="165" t="s">
        <v>1031</v>
      </c>
      <c r="F15" s="310"/>
      <c r="G15" s="147"/>
      <c r="H15" s="202">
        <v>11</v>
      </c>
      <c r="I15" s="149">
        <f>SUM(F15:H15)</f>
        <v>11</v>
      </c>
      <c r="J15" s="202"/>
      <c r="K15" s="149">
        <f>SUM(I15:J15)</f>
        <v>11</v>
      </c>
      <c r="L15" s="306" t="s">
        <v>886</v>
      </c>
      <c r="M15" s="82" t="s">
        <v>3</v>
      </c>
      <c r="N15" s="47">
        <v>17</v>
      </c>
      <c r="O15" s="48">
        <v>55</v>
      </c>
      <c r="P15" s="48">
        <v>1.47</v>
      </c>
      <c r="Q15" s="50" t="s">
        <v>2</v>
      </c>
      <c r="R15" s="47">
        <v>93</v>
      </c>
      <c r="S15" s="48">
        <v>11</v>
      </c>
      <c r="T15" s="48">
        <v>18.73</v>
      </c>
      <c r="U15" s="50" t="s">
        <v>1</v>
      </c>
      <c r="V15" s="47">
        <v>17</v>
      </c>
      <c r="W15" s="48">
        <v>57</v>
      </c>
      <c r="X15" s="48">
        <v>45.1</v>
      </c>
      <c r="Y15" s="50" t="s">
        <v>2</v>
      </c>
      <c r="Z15" s="47">
        <v>93</v>
      </c>
      <c r="AA15" s="48">
        <v>6</v>
      </c>
      <c r="AB15" s="49">
        <v>18.260000000000002</v>
      </c>
      <c r="AC15" s="50" t="s">
        <v>1</v>
      </c>
    </row>
    <row r="16" spans="2:30" ht="32.25" customHeight="1">
      <c r="B16" s="307"/>
      <c r="C16" s="189"/>
      <c r="D16" s="308"/>
      <c r="E16" s="212"/>
      <c r="F16" s="339"/>
      <c r="G16" s="190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2.25" customHeight="1">
      <c r="B17" s="304" t="s">
        <v>58</v>
      </c>
      <c r="C17" s="146" t="s">
        <v>1164</v>
      </c>
      <c r="D17" s="305" t="s">
        <v>1163</v>
      </c>
      <c r="E17" s="165" t="s">
        <v>1031</v>
      </c>
      <c r="F17" s="310">
        <v>2.7</v>
      </c>
      <c r="G17" s="147"/>
      <c r="H17" s="202">
        <v>13.6</v>
      </c>
      <c r="I17" s="149">
        <f>SUM(F17:H17)</f>
        <v>16.3</v>
      </c>
      <c r="J17" s="202"/>
      <c r="K17" s="149">
        <f>SUM(I17:J17)</f>
        <v>16.3</v>
      </c>
      <c r="L17" s="306" t="s">
        <v>1162</v>
      </c>
      <c r="M17" s="82" t="s">
        <v>3</v>
      </c>
      <c r="N17" s="47">
        <v>17</v>
      </c>
      <c r="O17" s="48">
        <v>57</v>
      </c>
      <c r="P17" s="48">
        <v>56.05</v>
      </c>
      <c r="Q17" s="50" t="s">
        <v>2</v>
      </c>
      <c r="R17" s="47">
        <v>92</v>
      </c>
      <c r="S17" s="48">
        <v>57</v>
      </c>
      <c r="T17" s="48">
        <v>42.16</v>
      </c>
      <c r="U17" s="50" t="s">
        <v>1</v>
      </c>
      <c r="V17" s="47">
        <v>17</v>
      </c>
      <c r="W17" s="48">
        <v>53</v>
      </c>
      <c r="X17" s="48">
        <v>34.04</v>
      </c>
      <c r="Y17" s="50" t="s">
        <v>2</v>
      </c>
      <c r="Z17" s="47">
        <v>93</v>
      </c>
      <c r="AA17" s="48">
        <v>3</v>
      </c>
      <c r="AB17" s="48">
        <v>52.89</v>
      </c>
      <c r="AC17" s="50" t="s">
        <v>1</v>
      </c>
    </row>
    <row r="18" spans="2:29" ht="32.25" customHeight="1">
      <c r="B18" s="307"/>
      <c r="C18" s="189"/>
      <c r="D18" s="308"/>
      <c r="E18" s="212"/>
      <c r="F18" s="339"/>
      <c r="G18" s="190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2.25" customHeight="1">
      <c r="B19" s="304" t="s">
        <v>56</v>
      </c>
      <c r="C19" s="146" t="s">
        <v>1161</v>
      </c>
      <c r="D19" s="305" t="s">
        <v>1160</v>
      </c>
      <c r="E19" s="165" t="s">
        <v>1031</v>
      </c>
      <c r="F19" s="310"/>
      <c r="G19" s="147"/>
      <c r="H19" s="202">
        <v>12.8</v>
      </c>
      <c r="I19" s="149">
        <f>SUM(F19:H19)</f>
        <v>12.8</v>
      </c>
      <c r="J19" s="202"/>
      <c r="K19" s="149">
        <f>SUM(I19:J19)</f>
        <v>12.8</v>
      </c>
      <c r="L19" s="306" t="s">
        <v>231</v>
      </c>
      <c r="M19" s="82" t="s">
        <v>3</v>
      </c>
      <c r="N19" s="47">
        <v>17</v>
      </c>
      <c r="O19" s="48">
        <v>50</v>
      </c>
      <c r="P19" s="48">
        <v>59.85</v>
      </c>
      <c r="Q19" s="50" t="s">
        <v>2</v>
      </c>
      <c r="R19" s="47">
        <v>92</v>
      </c>
      <c r="S19" s="48">
        <v>55</v>
      </c>
      <c r="T19" s="48">
        <v>34.979999999999997</v>
      </c>
      <c r="U19" s="50" t="s">
        <v>1</v>
      </c>
      <c r="V19" s="47">
        <v>17</v>
      </c>
      <c r="W19" s="48">
        <v>48</v>
      </c>
      <c r="X19" s="48">
        <v>9.92</v>
      </c>
      <c r="Y19" s="50" t="s">
        <v>2</v>
      </c>
      <c r="Z19" s="47">
        <v>93</v>
      </c>
      <c r="AA19" s="48">
        <v>1</v>
      </c>
      <c r="AB19" s="49">
        <v>9.43</v>
      </c>
      <c r="AC19" s="50" t="s">
        <v>1</v>
      </c>
    </row>
    <row r="20" spans="2:29" ht="32.25" customHeight="1">
      <c r="B20" s="307"/>
      <c r="C20" s="189"/>
      <c r="D20" s="308"/>
      <c r="E20" s="212"/>
      <c r="F20" s="339"/>
      <c r="G20" s="190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2.25" customHeight="1">
      <c r="B21" s="304" t="s">
        <v>55</v>
      </c>
      <c r="C21" s="146" t="s">
        <v>1159</v>
      </c>
      <c r="D21" s="305" t="s">
        <v>1158</v>
      </c>
      <c r="E21" s="165" t="s">
        <v>1031</v>
      </c>
      <c r="F21" s="310"/>
      <c r="G21" s="147"/>
      <c r="H21" s="202">
        <v>8.5</v>
      </c>
      <c r="I21" s="149">
        <f>SUM(F21:H21)</f>
        <v>8.5</v>
      </c>
      <c r="J21" s="202"/>
      <c r="K21" s="149">
        <f>SUM(I21:J21)</f>
        <v>8.5</v>
      </c>
      <c r="L21" s="306" t="s">
        <v>231</v>
      </c>
      <c r="M21" s="82" t="s">
        <v>10</v>
      </c>
      <c r="N21" s="47">
        <v>17</v>
      </c>
      <c r="O21" s="48">
        <v>47</v>
      </c>
      <c r="P21" s="48">
        <v>27.94</v>
      </c>
      <c r="Q21" s="50" t="s">
        <v>2</v>
      </c>
      <c r="R21" s="47">
        <v>92</v>
      </c>
      <c r="S21" s="48">
        <v>56</v>
      </c>
      <c r="T21" s="48">
        <v>34.49</v>
      </c>
      <c r="U21" s="50" t="s">
        <v>1</v>
      </c>
      <c r="V21" s="47">
        <v>17</v>
      </c>
      <c r="W21" s="48">
        <v>48</v>
      </c>
      <c r="X21" s="48">
        <v>33.69</v>
      </c>
      <c r="Y21" s="50" t="s">
        <v>2</v>
      </c>
      <c r="Z21" s="47">
        <v>93</v>
      </c>
      <c r="AA21" s="48">
        <v>0</v>
      </c>
      <c r="AB21" s="49">
        <v>45.87</v>
      </c>
      <c r="AC21" s="50" t="s">
        <v>1</v>
      </c>
    </row>
    <row r="22" spans="2:29" ht="32.25" customHeight="1">
      <c r="B22" s="307"/>
      <c r="C22" s="189"/>
      <c r="D22" s="308"/>
      <c r="E22" s="212"/>
      <c r="F22" s="339"/>
      <c r="G22" s="190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2.25" customHeight="1">
      <c r="B23" s="304" t="s">
        <v>54</v>
      </c>
      <c r="C23" s="146" t="s">
        <v>1157</v>
      </c>
      <c r="D23" s="305" t="s">
        <v>1034</v>
      </c>
      <c r="E23" s="165" t="s">
        <v>1031</v>
      </c>
      <c r="F23" s="310"/>
      <c r="G23" s="147"/>
      <c r="H23" s="202">
        <v>12.9</v>
      </c>
      <c r="I23" s="149">
        <f>SUM(F23:H23)</f>
        <v>12.9</v>
      </c>
      <c r="J23" s="202"/>
      <c r="K23" s="149">
        <f>SUM(I23:J23)</f>
        <v>12.9</v>
      </c>
      <c r="L23" s="306" t="s">
        <v>463</v>
      </c>
      <c r="M23" s="82" t="s">
        <v>3</v>
      </c>
      <c r="N23" s="47">
        <v>18</v>
      </c>
      <c r="O23" s="48">
        <v>12</v>
      </c>
      <c r="P23" s="48">
        <v>1.66</v>
      </c>
      <c r="Q23" s="50" t="s">
        <v>2</v>
      </c>
      <c r="R23" s="47">
        <v>92</v>
      </c>
      <c r="S23" s="48">
        <v>49</v>
      </c>
      <c r="T23" s="48">
        <v>29.93</v>
      </c>
      <c r="U23" s="50" t="s">
        <v>1</v>
      </c>
      <c r="V23" s="47">
        <v>18</v>
      </c>
      <c r="W23" s="48">
        <v>9</v>
      </c>
      <c r="X23" s="48">
        <v>1.54</v>
      </c>
      <c r="Y23" s="50" t="s">
        <v>2</v>
      </c>
      <c r="Z23" s="47">
        <v>92</v>
      </c>
      <c r="AA23" s="48">
        <v>45</v>
      </c>
      <c r="AB23" s="49">
        <v>4.13</v>
      </c>
      <c r="AC23" s="50" t="s">
        <v>1</v>
      </c>
    </row>
    <row r="24" spans="2:29" ht="32.25" customHeight="1">
      <c r="B24" s="307"/>
      <c r="C24" s="189"/>
      <c r="D24" s="308"/>
      <c r="E24" s="212"/>
      <c r="F24" s="339"/>
      <c r="G24" s="190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2.25" customHeight="1">
      <c r="B25" s="304" t="s">
        <v>53</v>
      </c>
      <c r="C25" s="146" t="s">
        <v>1156</v>
      </c>
      <c r="D25" s="305" t="s">
        <v>1155</v>
      </c>
      <c r="E25" s="165" t="s">
        <v>1031</v>
      </c>
      <c r="F25" s="310"/>
      <c r="G25" s="147"/>
      <c r="H25" s="202">
        <v>1</v>
      </c>
      <c r="I25" s="149">
        <f>SUM(F25:H25)</f>
        <v>1</v>
      </c>
      <c r="J25" s="202"/>
      <c r="K25" s="149">
        <f>SUM(I25:J25)</f>
        <v>1</v>
      </c>
      <c r="L25" s="306" t="s">
        <v>1154</v>
      </c>
      <c r="M25" s="82" t="s">
        <v>3</v>
      </c>
      <c r="N25" s="47">
        <v>17</v>
      </c>
      <c r="O25" s="48">
        <v>47</v>
      </c>
      <c r="P25" s="48">
        <v>30.72</v>
      </c>
      <c r="Q25" s="50" t="s">
        <v>2</v>
      </c>
      <c r="R25" s="47">
        <v>92</v>
      </c>
      <c r="S25" s="48">
        <v>56</v>
      </c>
      <c r="T25" s="48">
        <v>57.12</v>
      </c>
      <c r="U25" s="50" t="s">
        <v>1</v>
      </c>
      <c r="V25" s="47">
        <v>17</v>
      </c>
      <c r="W25" s="48">
        <v>47</v>
      </c>
      <c r="X25" s="48">
        <v>7.45</v>
      </c>
      <c r="Y25" s="50" t="s">
        <v>2</v>
      </c>
      <c r="Z25" s="47">
        <v>92</v>
      </c>
      <c r="AA25" s="48">
        <v>57</v>
      </c>
      <c r="AB25" s="48">
        <v>18.75</v>
      </c>
      <c r="AC25" s="50" t="s">
        <v>1</v>
      </c>
    </row>
    <row r="26" spans="2:29" ht="32.25" customHeight="1">
      <c r="B26" s="307"/>
      <c r="C26" s="189"/>
      <c r="D26" s="308"/>
      <c r="E26" s="212"/>
      <c r="F26" s="339"/>
      <c r="G26" s="190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2.25" customHeight="1">
      <c r="B27" s="304" t="s">
        <v>52</v>
      </c>
      <c r="C27" s="146" t="s">
        <v>1153</v>
      </c>
      <c r="D27" s="305" t="s">
        <v>1152</v>
      </c>
      <c r="E27" s="165" t="s">
        <v>1031</v>
      </c>
      <c r="F27" s="310"/>
      <c r="G27" s="147"/>
      <c r="H27" s="202">
        <v>19</v>
      </c>
      <c r="I27" s="149">
        <f>SUM(F27:H27)</f>
        <v>19</v>
      </c>
      <c r="J27" s="202"/>
      <c r="K27" s="149">
        <f>SUM(I27:J27)</f>
        <v>19</v>
      </c>
      <c r="L27" s="306" t="s">
        <v>1151</v>
      </c>
      <c r="M27" s="82" t="s">
        <v>3</v>
      </c>
      <c r="N27" s="47">
        <v>17</v>
      </c>
      <c r="O27" s="48">
        <v>58</v>
      </c>
      <c r="P27" s="48">
        <v>25.15</v>
      </c>
      <c r="Q27" s="50" t="s">
        <v>2</v>
      </c>
      <c r="R27" s="47">
        <v>92</v>
      </c>
      <c r="S27" s="48">
        <v>54</v>
      </c>
      <c r="T27" s="48">
        <v>34.04</v>
      </c>
      <c r="U27" s="50" t="s">
        <v>1</v>
      </c>
      <c r="V27" s="47">
        <v>17</v>
      </c>
      <c r="W27" s="48">
        <v>50</v>
      </c>
      <c r="X27" s="48">
        <v>49.55</v>
      </c>
      <c r="Y27" s="50" t="s">
        <v>2</v>
      </c>
      <c r="Z27" s="47">
        <v>92</v>
      </c>
      <c r="AA27" s="48">
        <v>51</v>
      </c>
      <c r="AB27" s="49">
        <v>36.729999999999997</v>
      </c>
      <c r="AC27" s="50" t="s">
        <v>1</v>
      </c>
    </row>
    <row r="28" spans="2:29" ht="32.25" customHeight="1">
      <c r="B28" s="307"/>
      <c r="C28" s="189"/>
      <c r="D28" s="308"/>
      <c r="E28" s="212"/>
      <c r="F28" s="339"/>
      <c r="G28" s="190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32.25" customHeight="1">
      <c r="B29" s="304" t="s">
        <v>51</v>
      </c>
      <c r="C29" s="146" t="s">
        <v>1150</v>
      </c>
      <c r="D29" s="305" t="s">
        <v>1149</v>
      </c>
      <c r="E29" s="165" t="s">
        <v>1031</v>
      </c>
      <c r="F29" s="310"/>
      <c r="G29" s="147"/>
      <c r="H29" s="202"/>
      <c r="I29" s="149"/>
      <c r="J29" s="202">
        <v>1.8</v>
      </c>
      <c r="K29" s="149">
        <f>SUM(I29:J29)</f>
        <v>1.8</v>
      </c>
      <c r="L29" s="306" t="s">
        <v>1148</v>
      </c>
      <c r="M29" s="82" t="s">
        <v>5</v>
      </c>
      <c r="N29" s="47">
        <v>18</v>
      </c>
      <c r="O29" s="48">
        <v>11</v>
      </c>
      <c r="P29" s="48">
        <v>4.5599999999999996</v>
      </c>
      <c r="Q29" s="50" t="s">
        <v>2</v>
      </c>
      <c r="R29" s="47">
        <v>92</v>
      </c>
      <c r="S29" s="48">
        <v>48</v>
      </c>
      <c r="T29" s="48">
        <v>47.97</v>
      </c>
      <c r="U29" s="50" t="s">
        <v>1</v>
      </c>
      <c r="V29" s="47">
        <v>18</v>
      </c>
      <c r="W29" s="48">
        <v>10</v>
      </c>
      <c r="X29" s="48">
        <v>55.44</v>
      </c>
      <c r="Y29" s="50" t="s">
        <v>2</v>
      </c>
      <c r="Z29" s="47">
        <v>92</v>
      </c>
      <c r="AA29" s="48">
        <v>48</v>
      </c>
      <c r="AB29" s="49">
        <v>2.4</v>
      </c>
      <c r="AC29" s="50" t="s">
        <v>1</v>
      </c>
    </row>
    <row r="30" spans="2:29" ht="32.25" customHeight="1">
      <c r="B30" s="307"/>
      <c r="C30" s="189"/>
      <c r="D30" s="308"/>
      <c r="E30" s="212"/>
      <c r="F30" s="339"/>
      <c r="G30" s="190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32.25" customHeight="1">
      <c r="B31" s="304" t="s">
        <v>50</v>
      </c>
      <c r="C31" s="146" t="s">
        <v>1147</v>
      </c>
      <c r="D31" s="305" t="s">
        <v>1146</v>
      </c>
      <c r="E31" s="165" t="s">
        <v>1031</v>
      </c>
      <c r="F31" s="310"/>
      <c r="G31" s="147"/>
      <c r="H31" s="202">
        <v>3.1</v>
      </c>
      <c r="I31" s="149">
        <f>SUM(F31:H31)</f>
        <v>3.1</v>
      </c>
      <c r="J31" s="202"/>
      <c r="K31" s="149">
        <f>SUM(I31:J31)</f>
        <v>3.1</v>
      </c>
      <c r="L31" s="306" t="s">
        <v>548</v>
      </c>
      <c r="M31" s="82" t="s">
        <v>3</v>
      </c>
      <c r="N31" s="47">
        <v>17</v>
      </c>
      <c r="O31" s="48">
        <v>55</v>
      </c>
      <c r="P31" s="48">
        <v>27.76</v>
      </c>
      <c r="Q31" s="50" t="s">
        <v>2</v>
      </c>
      <c r="R31" s="47">
        <v>92</v>
      </c>
      <c r="S31" s="48">
        <v>46</v>
      </c>
      <c r="T31" s="48">
        <v>19.14</v>
      </c>
      <c r="U31" s="50" t="s">
        <v>1</v>
      </c>
      <c r="V31" s="47">
        <v>17</v>
      </c>
      <c r="W31" s="48">
        <v>54</v>
      </c>
      <c r="X31" s="48">
        <v>16.62</v>
      </c>
      <c r="Y31" s="50" t="s">
        <v>2</v>
      </c>
      <c r="Z31" s="47">
        <v>92</v>
      </c>
      <c r="AA31" s="48">
        <v>46</v>
      </c>
      <c r="AB31" s="49">
        <v>33.65</v>
      </c>
      <c r="AC31" s="50" t="s">
        <v>1</v>
      </c>
    </row>
    <row r="32" spans="2:29" ht="32.25" customHeight="1">
      <c r="B32" s="307"/>
      <c r="C32" s="189"/>
      <c r="D32" s="308"/>
      <c r="E32" s="212"/>
      <c r="F32" s="339"/>
      <c r="G32" s="190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2.25" customHeight="1">
      <c r="B33" s="304" t="s">
        <v>48</v>
      </c>
      <c r="C33" s="146" t="s">
        <v>1145</v>
      </c>
      <c r="D33" s="305" t="s">
        <v>1144</v>
      </c>
      <c r="E33" s="165" t="s">
        <v>1031</v>
      </c>
      <c r="F33" s="310"/>
      <c r="G33" s="147"/>
      <c r="H33" s="202">
        <v>3.3</v>
      </c>
      <c r="I33" s="149">
        <f>SUM(F33:H33)</f>
        <v>3.3</v>
      </c>
      <c r="J33" s="202"/>
      <c r="K33" s="149">
        <f>SUM(I33:J33)</f>
        <v>3.3</v>
      </c>
      <c r="L33" s="306" t="s">
        <v>1143</v>
      </c>
      <c r="M33" s="82" t="s">
        <v>3</v>
      </c>
      <c r="N33" s="47">
        <v>18</v>
      </c>
      <c r="O33" s="48">
        <v>2</v>
      </c>
      <c r="P33" s="48">
        <v>49.48</v>
      </c>
      <c r="Q33" s="50" t="s">
        <v>2</v>
      </c>
      <c r="R33" s="47">
        <v>92</v>
      </c>
      <c r="S33" s="48">
        <v>48</v>
      </c>
      <c r="T33" s="48">
        <v>43.83</v>
      </c>
      <c r="U33" s="50" t="s">
        <v>1</v>
      </c>
      <c r="V33" s="47">
        <v>18</v>
      </c>
      <c r="W33" s="48">
        <v>4</v>
      </c>
      <c r="X33" s="48">
        <v>27.66</v>
      </c>
      <c r="Y33" s="50" t="s">
        <v>2</v>
      </c>
      <c r="Z33" s="47">
        <v>92</v>
      </c>
      <c r="AA33" s="48">
        <v>48</v>
      </c>
      <c r="AB33" s="48">
        <v>17.96</v>
      </c>
      <c r="AC33" s="50" t="s">
        <v>1</v>
      </c>
    </row>
    <row r="34" spans="2:29" ht="32.25" customHeight="1">
      <c r="B34" s="307"/>
      <c r="C34" s="189"/>
      <c r="D34" s="308"/>
      <c r="E34" s="212"/>
      <c r="F34" s="339"/>
      <c r="G34" s="190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54.75" customHeight="1">
      <c r="B35" s="304" t="s">
        <v>47</v>
      </c>
      <c r="C35" s="146" t="s">
        <v>1142</v>
      </c>
      <c r="D35" s="305" t="s">
        <v>1141</v>
      </c>
      <c r="E35" s="165" t="s">
        <v>1031</v>
      </c>
      <c r="F35" s="310"/>
      <c r="G35" s="147"/>
      <c r="H35" s="202">
        <v>0.6</v>
      </c>
      <c r="I35" s="149">
        <f>SUM(F35:H35)</f>
        <v>0.6</v>
      </c>
      <c r="J35" s="202">
        <v>3</v>
      </c>
      <c r="K35" s="149">
        <f>SUM(I35:J35)</f>
        <v>3.6</v>
      </c>
      <c r="L35" s="306" t="s">
        <v>1140</v>
      </c>
      <c r="M35" s="82" t="s">
        <v>10</v>
      </c>
      <c r="N35" s="47">
        <v>18</v>
      </c>
      <c r="O35" s="48">
        <v>8</v>
      </c>
      <c r="P35" s="48">
        <v>20.61</v>
      </c>
      <c r="Q35" s="50" t="s">
        <v>2</v>
      </c>
      <c r="R35" s="47">
        <v>92</v>
      </c>
      <c r="S35" s="48">
        <v>45</v>
      </c>
      <c r="T35" s="48">
        <v>41.48</v>
      </c>
      <c r="U35" s="50" t="s">
        <v>1</v>
      </c>
      <c r="V35" s="47">
        <v>18</v>
      </c>
      <c r="W35" s="48">
        <v>8</v>
      </c>
      <c r="X35" s="48">
        <v>35.409999999999997</v>
      </c>
      <c r="Y35" s="50" t="s">
        <v>2</v>
      </c>
      <c r="Z35" s="47">
        <v>92</v>
      </c>
      <c r="AA35" s="48">
        <v>46</v>
      </c>
      <c r="AB35" s="49">
        <v>53.57</v>
      </c>
      <c r="AC35" s="50" t="s">
        <v>1</v>
      </c>
    </row>
    <row r="36" spans="2:29" ht="32.25" customHeight="1">
      <c r="B36" s="340"/>
      <c r="C36" s="212"/>
      <c r="D36" s="341"/>
      <c r="E36" s="212"/>
      <c r="F36" s="191"/>
      <c r="G36" s="193"/>
      <c r="H36" s="191"/>
      <c r="I36" s="193"/>
      <c r="J36" s="191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60.75" customHeight="1">
      <c r="B37" s="304" t="s">
        <v>46</v>
      </c>
      <c r="C37" s="146" t="s">
        <v>1139</v>
      </c>
      <c r="D37" s="305" t="s">
        <v>1138</v>
      </c>
      <c r="E37" s="165" t="s">
        <v>1031</v>
      </c>
      <c r="F37" s="148"/>
      <c r="G37" s="149"/>
      <c r="H37" s="202">
        <v>32</v>
      </c>
      <c r="I37" s="149">
        <f>SUM(F37:H37)</f>
        <v>32</v>
      </c>
      <c r="J37" s="202">
        <v>17.899999999999999</v>
      </c>
      <c r="K37" s="149">
        <f>SUM(I37:J37)</f>
        <v>49.9</v>
      </c>
      <c r="L37" s="306" t="s">
        <v>463</v>
      </c>
      <c r="M37" s="82" t="s">
        <v>10</v>
      </c>
      <c r="N37" s="47">
        <v>18</v>
      </c>
      <c r="O37" s="48">
        <v>0</v>
      </c>
      <c r="P37" s="48">
        <v>41.77</v>
      </c>
      <c r="Q37" s="50" t="s">
        <v>2</v>
      </c>
      <c r="R37" s="47">
        <v>92</v>
      </c>
      <c r="S37" s="48">
        <v>53</v>
      </c>
      <c r="T37" s="48">
        <v>48.56</v>
      </c>
      <c r="U37" s="50" t="s">
        <v>1</v>
      </c>
      <c r="V37" s="47">
        <v>18</v>
      </c>
      <c r="W37" s="48">
        <v>10</v>
      </c>
      <c r="X37" s="48">
        <v>56.61</v>
      </c>
      <c r="Y37" s="50" t="s">
        <v>2</v>
      </c>
      <c r="Z37" s="47">
        <v>92</v>
      </c>
      <c r="AA37" s="48">
        <v>43</v>
      </c>
      <c r="AB37" s="48">
        <v>18.66</v>
      </c>
      <c r="AC37" s="50" t="s">
        <v>1</v>
      </c>
    </row>
    <row r="38" spans="2:29" ht="32.25" customHeight="1">
      <c r="B38" s="307"/>
      <c r="C38" s="189"/>
      <c r="D38" s="308"/>
      <c r="E38" s="212"/>
      <c r="F38" s="191"/>
      <c r="G38" s="193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s="168" customFormat="1" ht="32.25" customHeight="1">
      <c r="B39" s="342" t="s">
        <v>45</v>
      </c>
      <c r="C39" s="343" t="s">
        <v>1137</v>
      </c>
      <c r="D39" s="344" t="s">
        <v>1136</v>
      </c>
      <c r="E39" s="215" t="s">
        <v>1031</v>
      </c>
      <c r="F39" s="345"/>
      <c r="G39" s="346"/>
      <c r="H39" s="347">
        <v>5</v>
      </c>
      <c r="I39" s="346">
        <f>SUM(F39:H39)</f>
        <v>5</v>
      </c>
      <c r="J39" s="347"/>
      <c r="K39" s="346">
        <f>SUM(I39:J39)</f>
        <v>5</v>
      </c>
      <c r="L39" s="348" t="s">
        <v>1135</v>
      </c>
      <c r="M39" s="168" t="s">
        <v>3</v>
      </c>
      <c r="N39" s="314">
        <v>17</v>
      </c>
      <c r="O39" s="152">
        <v>58</v>
      </c>
      <c r="P39" s="152">
        <v>47.26</v>
      </c>
      <c r="Q39" s="315" t="s">
        <v>2</v>
      </c>
      <c r="R39" s="314">
        <v>92</v>
      </c>
      <c r="S39" s="152">
        <v>48</v>
      </c>
      <c r="T39" s="152">
        <v>5.01</v>
      </c>
      <c r="U39" s="315" t="s">
        <v>1</v>
      </c>
      <c r="V39" s="314">
        <v>17</v>
      </c>
      <c r="W39" s="152">
        <v>58</v>
      </c>
      <c r="X39" s="152">
        <v>19.64</v>
      </c>
      <c r="Y39" s="315" t="s">
        <v>2</v>
      </c>
      <c r="Z39" s="314">
        <v>92</v>
      </c>
      <c r="AA39" s="152">
        <v>47</v>
      </c>
      <c r="AB39" s="152">
        <v>24.36</v>
      </c>
      <c r="AC39" s="315" t="s">
        <v>1</v>
      </c>
    </row>
    <row r="40" spans="2:29" ht="32.25" customHeight="1">
      <c r="B40" s="307"/>
      <c r="C40" s="189"/>
      <c r="D40" s="308"/>
      <c r="E40" s="212"/>
      <c r="F40" s="191"/>
      <c r="G40" s="193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2.25" customHeight="1">
      <c r="B41" s="304" t="s">
        <v>44</v>
      </c>
      <c r="C41" s="146" t="s">
        <v>1134</v>
      </c>
      <c r="D41" s="305" t="s">
        <v>1133</v>
      </c>
      <c r="E41" s="165" t="s">
        <v>1031</v>
      </c>
      <c r="F41" s="148"/>
      <c r="G41" s="149"/>
      <c r="H41" s="202">
        <v>4.24</v>
      </c>
      <c r="I41" s="149">
        <f>SUM(F41:H41)</f>
        <v>4.24</v>
      </c>
      <c r="J41" s="202">
        <v>5.36</v>
      </c>
      <c r="K41" s="149">
        <f>SUM(I41:J41)</f>
        <v>9.6000000000000014</v>
      </c>
      <c r="L41" s="306" t="s">
        <v>1132</v>
      </c>
      <c r="M41" s="82" t="s">
        <v>10</v>
      </c>
      <c r="N41" s="47">
        <v>18</v>
      </c>
      <c r="O41" s="48">
        <v>0</v>
      </c>
      <c r="P41" s="48">
        <v>1.19</v>
      </c>
      <c r="Q41" s="50" t="s">
        <v>2</v>
      </c>
      <c r="R41" s="47">
        <v>92</v>
      </c>
      <c r="S41" s="48">
        <v>48</v>
      </c>
      <c r="T41" s="48">
        <v>17.37</v>
      </c>
      <c r="U41" s="50" t="s">
        <v>1</v>
      </c>
      <c r="V41" s="47">
        <v>17</v>
      </c>
      <c r="W41" s="48">
        <v>59</v>
      </c>
      <c r="X41" s="48">
        <v>26.03</v>
      </c>
      <c r="Y41" s="50" t="s">
        <v>2</v>
      </c>
      <c r="Z41" s="47">
        <v>92</v>
      </c>
      <c r="AA41" s="48">
        <v>49</v>
      </c>
      <c r="AB41" s="49">
        <v>5.3</v>
      </c>
      <c r="AC41" s="50" t="s">
        <v>1</v>
      </c>
    </row>
    <row r="42" spans="2:29" ht="32.25" customHeight="1">
      <c r="B42" s="307"/>
      <c r="C42" s="189"/>
      <c r="D42" s="308"/>
      <c r="E42" s="212"/>
      <c r="F42" s="191"/>
      <c r="G42" s="193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42.75" customHeight="1">
      <c r="B43" s="304" t="s">
        <v>43</v>
      </c>
      <c r="C43" s="146" t="s">
        <v>1131</v>
      </c>
      <c r="D43" s="305" t="s">
        <v>1716</v>
      </c>
      <c r="E43" s="165" t="s">
        <v>1031</v>
      </c>
      <c r="F43" s="148"/>
      <c r="G43" s="149"/>
      <c r="H43" s="202">
        <v>6.6</v>
      </c>
      <c r="I43" s="149">
        <f>SUM(F43:H43)</f>
        <v>6.6</v>
      </c>
      <c r="J43" s="202">
        <v>0.3</v>
      </c>
      <c r="K43" s="149">
        <f>SUM(I43:J43)</f>
        <v>6.8999999999999995</v>
      </c>
      <c r="L43" s="306" t="s">
        <v>1059</v>
      </c>
      <c r="M43" s="82" t="s">
        <v>10</v>
      </c>
      <c r="N43" s="47">
        <v>17</v>
      </c>
      <c r="O43" s="48">
        <v>54</v>
      </c>
      <c r="P43" s="48">
        <v>22.58</v>
      </c>
      <c r="Q43" s="50" t="s">
        <v>2</v>
      </c>
      <c r="R43" s="47">
        <v>93</v>
      </c>
      <c r="S43" s="48">
        <v>2</v>
      </c>
      <c r="T43" s="48">
        <v>11.06</v>
      </c>
      <c r="U43" s="50" t="s">
        <v>1</v>
      </c>
      <c r="V43" s="47">
        <v>17</v>
      </c>
      <c r="W43" s="48">
        <v>54</v>
      </c>
      <c r="X43" s="48">
        <v>31.65</v>
      </c>
      <c r="Y43" s="50" t="s">
        <v>2</v>
      </c>
      <c r="Z43" s="47">
        <v>93</v>
      </c>
      <c r="AA43" s="48">
        <v>1</v>
      </c>
      <c r="AB43" s="49">
        <v>29.13</v>
      </c>
      <c r="AC43" s="50" t="s">
        <v>1</v>
      </c>
    </row>
    <row r="44" spans="2:29" ht="32.25" customHeight="1">
      <c r="B44" s="307"/>
      <c r="C44" s="189"/>
      <c r="D44" s="308"/>
      <c r="E44" s="212"/>
      <c r="F44" s="191"/>
      <c r="G44" s="193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2.25" customHeight="1">
      <c r="B45" s="304" t="s">
        <v>42</v>
      </c>
      <c r="C45" s="146" t="s">
        <v>1130</v>
      </c>
      <c r="D45" s="305" t="s">
        <v>431</v>
      </c>
      <c r="E45" s="165" t="s">
        <v>1031</v>
      </c>
      <c r="F45" s="148"/>
      <c r="G45" s="149"/>
      <c r="H45" s="202">
        <v>0.7</v>
      </c>
      <c r="I45" s="149">
        <f>SUM(F45:H45)</f>
        <v>0.7</v>
      </c>
      <c r="J45" s="202"/>
      <c r="K45" s="149">
        <v>0.7</v>
      </c>
      <c r="L45" s="306" t="s">
        <v>1129</v>
      </c>
      <c r="M45" s="82" t="s">
        <v>3</v>
      </c>
      <c r="N45" s="47">
        <v>18</v>
      </c>
      <c r="O45" s="48">
        <v>10</v>
      </c>
      <c r="P45" s="48">
        <v>20.21</v>
      </c>
      <c r="Q45" s="50" t="s">
        <v>2</v>
      </c>
      <c r="R45" s="47">
        <v>92</v>
      </c>
      <c r="S45" s="48">
        <v>48</v>
      </c>
      <c r="T45" s="48">
        <v>32.97</v>
      </c>
      <c r="U45" s="50" t="s">
        <v>1</v>
      </c>
      <c r="V45" s="47">
        <v>18</v>
      </c>
      <c r="W45" s="48">
        <v>9</v>
      </c>
      <c r="X45" s="48">
        <v>58.8</v>
      </c>
      <c r="Y45" s="50" t="s">
        <v>2</v>
      </c>
      <c r="Z45" s="47">
        <v>92</v>
      </c>
      <c r="AA45" s="48">
        <v>48</v>
      </c>
      <c r="AB45" s="49">
        <v>33.28</v>
      </c>
      <c r="AC45" s="50" t="s">
        <v>1</v>
      </c>
    </row>
    <row r="46" spans="2:29" ht="32.25" customHeight="1">
      <c r="B46" s="307"/>
      <c r="C46" s="189"/>
      <c r="D46" s="308"/>
      <c r="E46" s="212"/>
      <c r="F46" s="191"/>
      <c r="G46" s="193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s="168" customFormat="1" ht="32.25" customHeight="1">
      <c r="B47" s="342" t="s">
        <v>41</v>
      </c>
      <c r="C47" s="343" t="s">
        <v>1128</v>
      </c>
      <c r="D47" s="344" t="s">
        <v>1698</v>
      </c>
      <c r="E47" s="215" t="s">
        <v>1031</v>
      </c>
      <c r="F47" s="345"/>
      <c r="G47" s="346"/>
      <c r="H47" s="347">
        <v>3.88</v>
      </c>
      <c r="I47" s="346">
        <f>SUM(F47:H47)</f>
        <v>3.88</v>
      </c>
      <c r="J47" s="347"/>
      <c r="K47" s="346">
        <f>SUM(I47:J47)</f>
        <v>3.88</v>
      </c>
      <c r="L47" s="348" t="s">
        <v>1699</v>
      </c>
      <c r="M47" s="168" t="s">
        <v>3</v>
      </c>
      <c r="N47" s="314">
        <v>17</v>
      </c>
      <c r="O47" s="152">
        <v>59</v>
      </c>
      <c r="P47" s="152">
        <v>0.45</v>
      </c>
      <c r="Q47" s="315" t="s">
        <v>2</v>
      </c>
      <c r="R47" s="314">
        <v>92</v>
      </c>
      <c r="S47" s="152">
        <v>49</v>
      </c>
      <c r="T47" s="152">
        <v>18.170000000000002</v>
      </c>
      <c r="U47" s="315" t="s">
        <v>1</v>
      </c>
      <c r="V47" s="314">
        <v>17</v>
      </c>
      <c r="W47" s="152">
        <v>58</v>
      </c>
      <c r="X47" s="152">
        <v>19.64</v>
      </c>
      <c r="Y47" s="315" t="s">
        <v>2</v>
      </c>
      <c r="Z47" s="314">
        <v>92</v>
      </c>
      <c r="AA47" s="152">
        <v>47</v>
      </c>
      <c r="AB47" s="152">
        <v>24.41</v>
      </c>
      <c r="AC47" s="315" t="s">
        <v>1</v>
      </c>
    </row>
    <row r="48" spans="2:29" ht="32.25" customHeight="1">
      <c r="B48" s="307"/>
      <c r="C48" s="189"/>
      <c r="D48" s="308"/>
      <c r="E48" s="212"/>
      <c r="F48" s="191"/>
      <c r="G48" s="193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2.25" customHeight="1">
      <c r="B49" s="304" t="s">
        <v>40</v>
      </c>
      <c r="C49" s="146" t="s">
        <v>1127</v>
      </c>
      <c r="D49" s="305" t="s">
        <v>1126</v>
      </c>
      <c r="E49" s="165" t="s">
        <v>1031</v>
      </c>
      <c r="F49" s="148"/>
      <c r="G49" s="149"/>
      <c r="H49" s="202">
        <v>12.5</v>
      </c>
      <c r="I49" s="149">
        <f>SUM(F49:H49)</f>
        <v>12.5</v>
      </c>
      <c r="J49" s="202"/>
      <c r="K49" s="149">
        <f>SUM(I49:J49)</f>
        <v>12.5</v>
      </c>
      <c r="L49" s="306" t="s">
        <v>231</v>
      </c>
      <c r="M49" s="82" t="s">
        <v>3</v>
      </c>
      <c r="N49" s="47">
        <v>17</v>
      </c>
      <c r="O49" s="48">
        <v>51</v>
      </c>
      <c r="P49" s="48">
        <v>59.47</v>
      </c>
      <c r="Q49" s="50" t="s">
        <v>2</v>
      </c>
      <c r="R49" s="47">
        <v>92</v>
      </c>
      <c r="S49" s="48">
        <v>55</v>
      </c>
      <c r="T49" s="48">
        <v>26.86</v>
      </c>
      <c r="U49" s="50" t="s">
        <v>1</v>
      </c>
      <c r="V49" s="47">
        <v>17</v>
      </c>
      <c r="W49" s="48">
        <v>54</v>
      </c>
      <c r="X49" s="48">
        <v>48.17</v>
      </c>
      <c r="Y49" s="50" t="s">
        <v>2</v>
      </c>
      <c r="Z49" s="47">
        <v>92</v>
      </c>
      <c r="AA49" s="48">
        <v>54</v>
      </c>
      <c r="AB49" s="48">
        <v>56.11</v>
      </c>
      <c r="AC49" s="50" t="s">
        <v>1</v>
      </c>
    </row>
    <row r="50" spans="2:29" ht="32.25" customHeight="1">
      <c r="B50" s="307"/>
      <c r="C50" s="189"/>
      <c r="D50" s="308"/>
      <c r="E50" s="212"/>
      <c r="F50" s="191"/>
      <c r="G50" s="193"/>
      <c r="H50" s="204"/>
      <c r="I50" s="193"/>
      <c r="J50" s="204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2.25" customHeight="1">
      <c r="B51" s="304" t="s">
        <v>39</v>
      </c>
      <c r="C51" s="146" t="s">
        <v>1125</v>
      </c>
      <c r="D51" s="305" t="s">
        <v>1124</v>
      </c>
      <c r="E51" s="165" t="s">
        <v>1031</v>
      </c>
      <c r="F51" s="148"/>
      <c r="G51" s="149"/>
      <c r="H51" s="202">
        <v>5.7</v>
      </c>
      <c r="I51" s="149">
        <f>SUM(F51:H51)</f>
        <v>5.7</v>
      </c>
      <c r="J51" s="202"/>
      <c r="K51" s="149">
        <f>SUM(I51:J51)</f>
        <v>5.7</v>
      </c>
      <c r="L51" s="306" t="s">
        <v>1123</v>
      </c>
      <c r="M51" s="82" t="s">
        <v>3</v>
      </c>
      <c r="N51" s="47">
        <v>17</v>
      </c>
      <c r="O51" s="48">
        <v>58</v>
      </c>
      <c r="P51" s="48">
        <v>19.32</v>
      </c>
      <c r="Q51" s="50" t="s">
        <v>2</v>
      </c>
      <c r="R51" s="47">
        <v>92</v>
      </c>
      <c r="S51" s="48">
        <v>47</v>
      </c>
      <c r="T51" s="48">
        <v>24.04</v>
      </c>
      <c r="U51" s="50" t="s">
        <v>1</v>
      </c>
      <c r="V51" s="47">
        <v>17</v>
      </c>
      <c r="W51" s="48">
        <v>57</v>
      </c>
      <c r="X51" s="48">
        <v>10.66</v>
      </c>
      <c r="Y51" s="50" t="s">
        <v>2</v>
      </c>
      <c r="Z51" s="47">
        <v>92</v>
      </c>
      <c r="AA51" s="48">
        <v>45</v>
      </c>
      <c r="AB51" s="48">
        <v>3.16</v>
      </c>
      <c r="AC51" s="50" t="s">
        <v>1</v>
      </c>
    </row>
    <row r="52" spans="2:29" ht="32.25" customHeight="1">
      <c r="B52" s="307"/>
      <c r="C52" s="189"/>
      <c r="D52" s="308"/>
      <c r="E52" s="212"/>
      <c r="F52" s="191"/>
      <c r="G52" s="193"/>
      <c r="H52" s="204"/>
      <c r="I52" s="193"/>
      <c r="J52" s="204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2.25" customHeight="1">
      <c r="B53" s="304" t="s">
        <v>38</v>
      </c>
      <c r="C53" s="146" t="s">
        <v>1122</v>
      </c>
      <c r="D53" s="305" t="s">
        <v>1121</v>
      </c>
      <c r="E53" s="165" t="s">
        <v>1031</v>
      </c>
      <c r="F53" s="148"/>
      <c r="G53" s="149"/>
      <c r="H53" s="202">
        <v>3.6</v>
      </c>
      <c r="I53" s="149">
        <f>SUM(F53:H53)</f>
        <v>3.6</v>
      </c>
      <c r="J53" s="202" t="s">
        <v>201</v>
      </c>
      <c r="K53" s="149">
        <f>SUM(I53:J53)</f>
        <v>3.6</v>
      </c>
      <c r="L53" s="306" t="s">
        <v>231</v>
      </c>
      <c r="M53" s="82" t="s">
        <v>3</v>
      </c>
      <c r="N53" s="47">
        <v>17</v>
      </c>
      <c r="O53" s="48">
        <v>51</v>
      </c>
      <c r="P53" s="48">
        <v>16.399999999999999</v>
      </c>
      <c r="Q53" s="50" t="s">
        <v>2</v>
      </c>
      <c r="R53" s="47">
        <v>92</v>
      </c>
      <c r="S53" s="48">
        <v>55</v>
      </c>
      <c r="T53" s="48">
        <v>32.299999999999997</v>
      </c>
      <c r="U53" s="50" t="s">
        <v>1</v>
      </c>
      <c r="V53" s="47">
        <v>17</v>
      </c>
      <c r="W53" s="48">
        <v>52</v>
      </c>
      <c r="X53" s="48">
        <v>10.46</v>
      </c>
      <c r="Y53" s="50" t="s">
        <v>2</v>
      </c>
      <c r="Z53" s="47">
        <v>92</v>
      </c>
      <c r="AA53" s="48">
        <v>54</v>
      </c>
      <c r="AB53" s="49">
        <v>11.77</v>
      </c>
      <c r="AC53" s="50" t="s">
        <v>1</v>
      </c>
    </row>
    <row r="54" spans="2:29" ht="32.25" customHeight="1">
      <c r="B54" s="307"/>
      <c r="C54" s="189"/>
      <c r="D54" s="308"/>
      <c r="E54" s="212"/>
      <c r="F54" s="191"/>
      <c r="G54" s="193"/>
      <c r="H54" s="204"/>
      <c r="I54" s="193"/>
      <c r="J54" s="204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32.25" customHeight="1">
      <c r="B55" s="304" t="s">
        <v>37</v>
      </c>
      <c r="C55" s="146" t="s">
        <v>1120</v>
      </c>
      <c r="D55" s="305" t="s">
        <v>1119</v>
      </c>
      <c r="E55" s="165" t="s">
        <v>1031</v>
      </c>
      <c r="F55" s="148"/>
      <c r="G55" s="149"/>
      <c r="H55" s="202">
        <v>9.5</v>
      </c>
      <c r="I55" s="149">
        <f>SUM(F55:H55)</f>
        <v>9.5</v>
      </c>
      <c r="J55" s="202"/>
      <c r="K55" s="149">
        <f>SUM(I55:J55)</f>
        <v>9.5</v>
      </c>
      <c r="L55" s="306" t="s">
        <v>1118</v>
      </c>
      <c r="M55" s="82" t="s">
        <v>3</v>
      </c>
      <c r="N55" s="47">
        <v>17</v>
      </c>
      <c r="O55" s="48">
        <v>58</v>
      </c>
      <c r="P55" s="48">
        <v>29.45</v>
      </c>
      <c r="Q55" s="50" t="s">
        <v>2</v>
      </c>
      <c r="R55" s="47">
        <v>92</v>
      </c>
      <c r="S55" s="48">
        <v>47</v>
      </c>
      <c r="T55" s="48">
        <v>24.91</v>
      </c>
      <c r="U55" s="50" t="s">
        <v>1</v>
      </c>
      <c r="V55" s="47">
        <v>17</v>
      </c>
      <c r="W55" s="48">
        <v>59</v>
      </c>
      <c r="X55" s="48">
        <v>56.26</v>
      </c>
      <c r="Y55" s="50" t="s">
        <v>2</v>
      </c>
      <c r="Z55" s="47">
        <v>92</v>
      </c>
      <c r="AA55" s="48">
        <v>45</v>
      </c>
      <c r="AB55" s="49">
        <v>3.78</v>
      </c>
      <c r="AC55" s="50" t="s">
        <v>1</v>
      </c>
    </row>
    <row r="56" spans="2:29" ht="32.25" customHeight="1" thickBot="1">
      <c r="B56" s="349"/>
      <c r="C56" s="350"/>
      <c r="D56" s="351"/>
      <c r="E56" s="352"/>
      <c r="F56" s="199"/>
      <c r="G56" s="198"/>
      <c r="H56" s="353"/>
      <c r="I56" s="198"/>
      <c r="J56" s="353"/>
      <c r="K56" s="198"/>
      <c r="L56" s="354"/>
      <c r="N56" s="51"/>
      <c r="O56" s="52"/>
      <c r="P56" s="52"/>
      <c r="Q56" s="53"/>
      <c r="R56" s="51"/>
      <c r="S56" s="52"/>
      <c r="T56" s="52"/>
      <c r="U56" s="53"/>
      <c r="V56" s="51"/>
      <c r="W56" s="52"/>
      <c r="X56" s="52"/>
      <c r="Y56" s="53"/>
      <c r="Z56" s="51"/>
      <c r="AA56" s="52"/>
      <c r="AB56" s="52"/>
      <c r="AC56" s="53"/>
    </row>
    <row r="57" spans="2:29" ht="32.25" customHeight="1">
      <c r="B57" s="355" t="s">
        <v>1117</v>
      </c>
      <c r="C57" s="356" t="s">
        <v>1116</v>
      </c>
      <c r="D57" s="357" t="s">
        <v>1115</v>
      </c>
      <c r="E57" s="358" t="s">
        <v>1031</v>
      </c>
      <c r="F57" s="359"/>
      <c r="G57" s="360"/>
      <c r="H57" s="359">
        <v>14.54</v>
      </c>
      <c r="I57" s="361">
        <f>SUM(F57:H57)</f>
        <v>14.54</v>
      </c>
      <c r="J57" s="359">
        <v>16.16</v>
      </c>
      <c r="K57" s="361">
        <f>SUM(I57:J57)</f>
        <v>30.7</v>
      </c>
      <c r="L57" s="362" t="s">
        <v>548</v>
      </c>
      <c r="M57" s="82" t="s">
        <v>10</v>
      </c>
      <c r="N57" s="47">
        <v>17</v>
      </c>
      <c r="O57" s="48">
        <v>55</v>
      </c>
      <c r="P57" s="48">
        <v>20.88</v>
      </c>
      <c r="Q57" s="50" t="s">
        <v>2</v>
      </c>
      <c r="R57" s="47">
        <v>92</v>
      </c>
      <c r="S57" s="48">
        <v>46</v>
      </c>
      <c r="T57" s="48">
        <v>14.8</v>
      </c>
      <c r="U57" s="50" t="s">
        <v>1</v>
      </c>
      <c r="V57" s="47">
        <v>17</v>
      </c>
      <c r="W57" s="48">
        <v>59</v>
      </c>
      <c r="X57" s="48">
        <v>56.26</v>
      </c>
      <c r="Y57" s="50" t="s">
        <v>2</v>
      </c>
      <c r="Z57" s="47">
        <v>92</v>
      </c>
      <c r="AA57" s="48">
        <v>45</v>
      </c>
      <c r="AB57" s="49">
        <v>3.78</v>
      </c>
      <c r="AC57" s="50" t="s">
        <v>1</v>
      </c>
    </row>
    <row r="58" spans="2:29" ht="32.25" customHeight="1">
      <c r="B58" s="307"/>
      <c r="C58" s="189"/>
      <c r="D58" s="308"/>
      <c r="E58" s="212"/>
      <c r="F58" s="204"/>
      <c r="G58" s="203"/>
      <c r="H58" s="204"/>
      <c r="I58" s="193"/>
      <c r="J58" s="204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2.25" customHeight="1">
      <c r="B59" s="304" t="s">
        <v>35</v>
      </c>
      <c r="C59" s="146" t="s">
        <v>1114</v>
      </c>
      <c r="D59" s="305" t="s">
        <v>1113</v>
      </c>
      <c r="E59" s="165" t="s">
        <v>1031</v>
      </c>
      <c r="F59" s="202"/>
      <c r="G59" s="201"/>
      <c r="H59" s="202">
        <v>12</v>
      </c>
      <c r="I59" s="149">
        <f>SUM(F59:H59)</f>
        <v>12</v>
      </c>
      <c r="J59" s="202"/>
      <c r="K59" s="149">
        <f>SUM(I59:J59)</f>
        <v>12</v>
      </c>
      <c r="L59" s="306" t="s">
        <v>886</v>
      </c>
      <c r="M59" s="82" t="s">
        <v>3</v>
      </c>
      <c r="N59" s="47">
        <v>17</v>
      </c>
      <c r="O59" s="48">
        <v>59</v>
      </c>
      <c r="P59" s="48">
        <v>17.05</v>
      </c>
      <c r="Q59" s="50" t="s">
        <v>2</v>
      </c>
      <c r="R59" s="47">
        <v>92</v>
      </c>
      <c r="S59" s="48">
        <v>58</v>
      </c>
      <c r="T59" s="48">
        <v>22.12</v>
      </c>
      <c r="U59" s="50" t="s">
        <v>1</v>
      </c>
      <c r="V59" s="47">
        <v>17</v>
      </c>
      <c r="W59" s="48">
        <v>58</v>
      </c>
      <c r="X59" s="48">
        <v>48.73</v>
      </c>
      <c r="Y59" s="50" t="s">
        <v>2</v>
      </c>
      <c r="Z59" s="47">
        <v>93</v>
      </c>
      <c r="AA59" s="48">
        <v>2</v>
      </c>
      <c r="AB59" s="49">
        <v>0.47</v>
      </c>
      <c r="AC59" s="50" t="s">
        <v>1</v>
      </c>
    </row>
    <row r="60" spans="2:29" ht="32.25" customHeight="1">
      <c r="B60" s="307"/>
      <c r="C60" s="189"/>
      <c r="D60" s="308"/>
      <c r="E60" s="212"/>
      <c r="F60" s="204"/>
      <c r="G60" s="203"/>
      <c r="H60" s="204"/>
      <c r="I60" s="193"/>
      <c r="J60" s="204"/>
      <c r="K60" s="193"/>
      <c r="L60" s="309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t="32.25" customHeight="1">
      <c r="B61" s="304" t="s">
        <v>34</v>
      </c>
      <c r="C61" s="146" t="s">
        <v>1112</v>
      </c>
      <c r="D61" s="305" t="s">
        <v>1111</v>
      </c>
      <c r="E61" s="165" t="s">
        <v>1031</v>
      </c>
      <c r="F61" s="202"/>
      <c r="G61" s="201"/>
      <c r="H61" s="202"/>
      <c r="I61" s="149"/>
      <c r="J61" s="202">
        <v>2.5</v>
      </c>
      <c r="K61" s="149">
        <f>SUM(I61:J61)</f>
        <v>2.5</v>
      </c>
      <c r="L61" s="306" t="s">
        <v>1110</v>
      </c>
      <c r="M61" s="82" t="s">
        <v>5</v>
      </c>
      <c r="N61" s="47">
        <v>17</v>
      </c>
      <c r="O61" s="48">
        <v>57</v>
      </c>
      <c r="P61" s="48">
        <v>47.04</v>
      </c>
      <c r="Q61" s="50" t="s">
        <v>2</v>
      </c>
      <c r="R61" s="47">
        <v>92</v>
      </c>
      <c r="S61" s="48">
        <v>54</v>
      </c>
      <c r="T61" s="48">
        <v>12.2</v>
      </c>
      <c r="U61" s="50" t="s">
        <v>1</v>
      </c>
      <c r="V61" s="47">
        <v>17</v>
      </c>
      <c r="W61" s="48">
        <v>58</v>
      </c>
      <c r="X61" s="48">
        <v>15.86</v>
      </c>
      <c r="Y61" s="50" t="s">
        <v>2</v>
      </c>
      <c r="Z61" s="47">
        <v>92</v>
      </c>
      <c r="AA61" s="48">
        <v>53</v>
      </c>
      <c r="AB61" s="48">
        <v>45.37</v>
      </c>
      <c r="AC61" s="50" t="s">
        <v>1</v>
      </c>
    </row>
    <row r="62" spans="2:29" ht="32.25" customHeight="1">
      <c r="B62" s="307"/>
      <c r="C62" s="189"/>
      <c r="D62" s="308"/>
      <c r="E62" s="212"/>
      <c r="F62" s="204"/>
      <c r="G62" s="203"/>
      <c r="H62" s="191"/>
      <c r="I62" s="193"/>
      <c r="J62" s="191"/>
      <c r="K62" s="193"/>
      <c r="L62" s="309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32.25" customHeight="1">
      <c r="B63" s="304" t="s">
        <v>33</v>
      </c>
      <c r="C63" s="146" t="s">
        <v>1109</v>
      </c>
      <c r="D63" s="305" t="s">
        <v>1108</v>
      </c>
      <c r="E63" s="165" t="s">
        <v>1031</v>
      </c>
      <c r="F63" s="310"/>
      <c r="G63" s="147"/>
      <c r="H63" s="202">
        <v>0.7</v>
      </c>
      <c r="I63" s="149">
        <f>SUM(F63:H63)</f>
        <v>0.7</v>
      </c>
      <c r="J63" s="202"/>
      <c r="K63" s="149">
        <f>SUM(I63:J63)</f>
        <v>0.7</v>
      </c>
      <c r="L63" s="306" t="s">
        <v>231</v>
      </c>
      <c r="M63" s="82" t="s">
        <v>3</v>
      </c>
      <c r="N63" s="47">
        <v>17</v>
      </c>
      <c r="O63" s="48">
        <v>55</v>
      </c>
      <c r="P63" s="48">
        <v>21.47</v>
      </c>
      <c r="Q63" s="50" t="s">
        <v>2</v>
      </c>
      <c r="R63" s="47">
        <v>92</v>
      </c>
      <c r="S63" s="48">
        <v>54</v>
      </c>
      <c r="T63" s="48">
        <v>38.89</v>
      </c>
      <c r="U63" s="50" t="s">
        <v>1</v>
      </c>
      <c r="V63" s="47">
        <v>17</v>
      </c>
      <c r="W63" s="48">
        <v>55</v>
      </c>
      <c r="X63" s="48">
        <v>29.46</v>
      </c>
      <c r="Y63" s="50" t="s">
        <v>2</v>
      </c>
      <c r="Z63" s="47">
        <v>92</v>
      </c>
      <c r="AA63" s="48">
        <v>54</v>
      </c>
      <c r="AB63" s="49">
        <v>19.57</v>
      </c>
      <c r="AC63" s="50" t="s">
        <v>1</v>
      </c>
    </row>
    <row r="64" spans="2:29" ht="32.25" customHeight="1">
      <c r="B64" s="307"/>
      <c r="C64" s="189"/>
      <c r="D64" s="308"/>
      <c r="E64" s="212"/>
      <c r="F64" s="339"/>
      <c r="G64" s="190"/>
      <c r="H64" s="204"/>
      <c r="I64" s="193"/>
      <c r="J64" s="204"/>
      <c r="K64" s="193"/>
      <c r="L64" s="309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2.25" customHeight="1">
      <c r="B65" s="304" t="s">
        <v>32</v>
      </c>
      <c r="C65" s="146" t="s">
        <v>1107</v>
      </c>
      <c r="D65" s="305" t="s">
        <v>1106</v>
      </c>
      <c r="E65" s="165" t="s">
        <v>1031</v>
      </c>
      <c r="F65" s="310"/>
      <c r="G65" s="147"/>
      <c r="H65" s="202">
        <v>5.2</v>
      </c>
      <c r="I65" s="149">
        <f>SUM(F65:H65)</f>
        <v>5.2</v>
      </c>
      <c r="J65" s="202"/>
      <c r="K65" s="149">
        <f>SUM(I65:J65)</f>
        <v>5.2</v>
      </c>
      <c r="L65" s="306" t="s">
        <v>463</v>
      </c>
      <c r="M65" s="82" t="s">
        <v>3</v>
      </c>
      <c r="N65" s="47">
        <v>18</v>
      </c>
      <c r="O65" s="48">
        <v>6</v>
      </c>
      <c r="P65" s="48">
        <v>23.95</v>
      </c>
      <c r="Q65" s="50" t="s">
        <v>2</v>
      </c>
      <c r="R65" s="47">
        <v>92</v>
      </c>
      <c r="S65" s="48">
        <v>50</v>
      </c>
      <c r="T65" s="48">
        <v>36.11</v>
      </c>
      <c r="U65" s="50" t="s">
        <v>1</v>
      </c>
      <c r="V65" s="47">
        <v>18</v>
      </c>
      <c r="W65" s="48">
        <v>7</v>
      </c>
      <c r="X65" s="48">
        <v>58.43</v>
      </c>
      <c r="Y65" s="50" t="s">
        <v>2</v>
      </c>
      <c r="Z65" s="47">
        <v>92</v>
      </c>
      <c r="AA65" s="48">
        <v>51</v>
      </c>
      <c r="AB65" s="49">
        <v>33.549999999999997</v>
      </c>
      <c r="AC65" s="50" t="s">
        <v>1</v>
      </c>
    </row>
    <row r="66" spans="2:29" ht="32.25" customHeight="1">
      <c r="B66" s="307"/>
      <c r="C66" s="189"/>
      <c r="D66" s="308"/>
      <c r="E66" s="212"/>
      <c r="F66" s="339"/>
      <c r="G66" s="190"/>
      <c r="H66" s="204"/>
      <c r="I66" s="193"/>
      <c r="J66" s="204"/>
      <c r="K66" s="193"/>
      <c r="L66" s="309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32.25" customHeight="1">
      <c r="B67" s="304" t="s">
        <v>31</v>
      </c>
      <c r="C67" s="146" t="s">
        <v>1105</v>
      </c>
      <c r="D67" s="305" t="s">
        <v>1104</v>
      </c>
      <c r="E67" s="165" t="s">
        <v>1031</v>
      </c>
      <c r="F67" s="310"/>
      <c r="G67" s="147"/>
      <c r="H67" s="202">
        <v>1.8</v>
      </c>
      <c r="I67" s="149">
        <f>SUM(F67:H67)</f>
        <v>1.8</v>
      </c>
      <c r="J67" s="202"/>
      <c r="K67" s="149">
        <f>SUM(I67:J67)</f>
        <v>1.8</v>
      </c>
      <c r="L67" s="306" t="s">
        <v>1103</v>
      </c>
      <c r="M67" s="82" t="s">
        <v>3</v>
      </c>
      <c r="N67" s="47">
        <v>17</v>
      </c>
      <c r="O67" s="48">
        <v>54</v>
      </c>
      <c r="P67" s="48">
        <v>33.520000000000003</v>
      </c>
      <c r="Q67" s="50" t="s">
        <v>2</v>
      </c>
      <c r="R67" s="47">
        <v>93</v>
      </c>
      <c r="S67" s="48">
        <v>4</v>
      </c>
      <c r="T67" s="48">
        <v>55.42</v>
      </c>
      <c r="U67" s="50" t="s">
        <v>1</v>
      </c>
      <c r="V67" s="47">
        <v>17</v>
      </c>
      <c r="W67" s="48">
        <v>54</v>
      </c>
      <c r="X67" s="48">
        <v>34.93</v>
      </c>
      <c r="Y67" s="50" t="s">
        <v>2</v>
      </c>
      <c r="Z67" s="47">
        <v>93</v>
      </c>
      <c r="AA67" s="48">
        <v>4</v>
      </c>
      <c r="AB67" s="48">
        <v>9.14</v>
      </c>
      <c r="AC67" s="50" t="s">
        <v>1</v>
      </c>
    </row>
    <row r="68" spans="2:29" ht="32.25" customHeight="1">
      <c r="B68" s="307"/>
      <c r="C68" s="189"/>
      <c r="D68" s="308"/>
      <c r="E68" s="212"/>
      <c r="F68" s="339"/>
      <c r="G68" s="190"/>
      <c r="H68" s="204"/>
      <c r="I68" s="193"/>
      <c r="J68" s="204"/>
      <c r="K68" s="193"/>
      <c r="L68" s="309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t="32.25" customHeight="1">
      <c r="B69" s="304" t="s">
        <v>30</v>
      </c>
      <c r="C69" s="146" t="s">
        <v>1102</v>
      </c>
      <c r="D69" s="305" t="s">
        <v>1101</v>
      </c>
      <c r="E69" s="165" t="s">
        <v>1031</v>
      </c>
      <c r="F69" s="310"/>
      <c r="G69" s="147"/>
      <c r="H69" s="202">
        <v>14.8</v>
      </c>
      <c r="I69" s="149">
        <v>14.8</v>
      </c>
      <c r="J69" s="202">
        <v>17.5</v>
      </c>
      <c r="K69" s="149">
        <f>SUM(I69:J69)</f>
        <v>32.299999999999997</v>
      </c>
      <c r="L69" s="306" t="s">
        <v>492</v>
      </c>
      <c r="M69" s="82" t="s">
        <v>10</v>
      </c>
      <c r="N69" s="47">
        <v>17</v>
      </c>
      <c r="O69" s="48">
        <v>59</v>
      </c>
      <c r="P69" s="48">
        <v>43.61</v>
      </c>
      <c r="Q69" s="50" t="s">
        <v>2</v>
      </c>
      <c r="R69" s="47">
        <v>92</v>
      </c>
      <c r="S69" s="48">
        <v>50</v>
      </c>
      <c r="T69" s="48">
        <v>39.58</v>
      </c>
      <c r="U69" s="50" t="s">
        <v>1</v>
      </c>
      <c r="V69" s="47">
        <v>18</v>
      </c>
      <c r="W69" s="48">
        <v>5</v>
      </c>
      <c r="X69" s="48">
        <v>32.67</v>
      </c>
      <c r="Y69" s="50" t="s">
        <v>2</v>
      </c>
      <c r="Z69" s="47">
        <v>92</v>
      </c>
      <c r="AA69" s="48">
        <v>42</v>
      </c>
      <c r="AB69" s="49">
        <v>11.03</v>
      </c>
      <c r="AC69" s="50" t="s">
        <v>1</v>
      </c>
    </row>
    <row r="70" spans="2:29" ht="32.25" customHeight="1">
      <c r="B70" s="307"/>
      <c r="C70" s="189"/>
      <c r="D70" s="308"/>
      <c r="E70" s="212"/>
      <c r="F70" s="339"/>
      <c r="G70" s="190"/>
      <c r="H70" s="204"/>
      <c r="I70" s="193"/>
      <c r="J70" s="204"/>
      <c r="K70" s="193"/>
      <c r="L70" s="309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 ht="32.25" customHeight="1">
      <c r="B71" s="304" t="s">
        <v>29</v>
      </c>
      <c r="C71" s="146" t="s">
        <v>1100</v>
      </c>
      <c r="D71" s="305" t="s">
        <v>1099</v>
      </c>
      <c r="E71" s="165" t="s">
        <v>1031</v>
      </c>
      <c r="F71" s="310"/>
      <c r="G71" s="147">
        <v>5.8</v>
      </c>
      <c r="H71" s="202"/>
      <c r="I71" s="149">
        <f>SUM(F71:H71)</f>
        <v>5.8</v>
      </c>
      <c r="J71" s="202"/>
      <c r="K71" s="149">
        <f>SUM(I71:J71)</f>
        <v>5.8</v>
      </c>
      <c r="L71" s="306" t="s">
        <v>886</v>
      </c>
      <c r="M71" s="82" t="s">
        <v>3</v>
      </c>
      <c r="N71" s="47">
        <v>17</v>
      </c>
      <c r="O71" s="48">
        <v>58</v>
      </c>
      <c r="P71" s="48">
        <v>25.31</v>
      </c>
      <c r="Q71" s="50" t="s">
        <v>2</v>
      </c>
      <c r="R71" s="47">
        <v>93</v>
      </c>
      <c r="S71" s="48">
        <v>7</v>
      </c>
      <c r="T71" s="48">
        <v>49.45</v>
      </c>
      <c r="U71" s="50" t="s">
        <v>1</v>
      </c>
      <c r="V71" s="47">
        <v>17</v>
      </c>
      <c r="W71" s="48">
        <v>55</v>
      </c>
      <c r="X71" s="48">
        <v>52.85</v>
      </c>
      <c r="Y71" s="50" t="s">
        <v>2</v>
      </c>
      <c r="Z71" s="47">
        <v>93</v>
      </c>
      <c r="AA71" s="48">
        <v>8</v>
      </c>
      <c r="AB71" s="49">
        <v>38.14</v>
      </c>
      <c r="AC71" s="50" t="s">
        <v>1</v>
      </c>
    </row>
    <row r="72" spans="2:29" ht="32.25" customHeight="1">
      <c r="B72" s="307"/>
      <c r="C72" s="189"/>
      <c r="D72" s="308"/>
      <c r="E72" s="212"/>
      <c r="F72" s="339"/>
      <c r="G72" s="190"/>
      <c r="H72" s="204"/>
      <c r="I72" s="193"/>
      <c r="J72" s="204"/>
      <c r="K72" s="193"/>
      <c r="L72" s="309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32.25" customHeight="1">
      <c r="B73" s="304" t="s">
        <v>28</v>
      </c>
      <c r="C73" s="146" t="s">
        <v>1098</v>
      </c>
      <c r="D73" s="305" t="s">
        <v>1097</v>
      </c>
      <c r="E73" s="165" t="s">
        <v>1031</v>
      </c>
      <c r="F73" s="310"/>
      <c r="G73" s="147"/>
      <c r="H73" s="202">
        <v>1.7</v>
      </c>
      <c r="I73" s="149">
        <f>SUM(F73:H73)</f>
        <v>1.7</v>
      </c>
      <c r="J73" s="202"/>
      <c r="K73" s="149">
        <f>SUM(I73:J73)</f>
        <v>1.7</v>
      </c>
      <c r="L73" s="306" t="s">
        <v>1096</v>
      </c>
      <c r="M73" s="82" t="s">
        <v>3</v>
      </c>
      <c r="N73" s="47">
        <v>17</v>
      </c>
      <c r="O73" s="48">
        <v>59</v>
      </c>
      <c r="P73" s="48">
        <v>43.22</v>
      </c>
      <c r="Q73" s="50" t="s">
        <v>2</v>
      </c>
      <c r="R73" s="47">
        <v>92</v>
      </c>
      <c r="S73" s="48">
        <v>47</v>
      </c>
      <c r="T73" s="48">
        <v>58.17</v>
      </c>
      <c r="U73" s="50" t="s">
        <v>1</v>
      </c>
      <c r="V73" s="47">
        <v>17</v>
      </c>
      <c r="W73" s="48">
        <v>59</v>
      </c>
      <c r="X73" s="48">
        <v>41.97</v>
      </c>
      <c r="Y73" s="50" t="s">
        <v>2</v>
      </c>
      <c r="Z73" s="47">
        <v>92</v>
      </c>
      <c r="AA73" s="48">
        <v>47</v>
      </c>
      <c r="AB73" s="48">
        <v>46.26</v>
      </c>
      <c r="AC73" s="50" t="s">
        <v>1</v>
      </c>
    </row>
    <row r="74" spans="2:29" ht="32.25" customHeight="1">
      <c r="B74" s="307"/>
      <c r="C74" s="189"/>
      <c r="D74" s="308"/>
      <c r="E74" s="212"/>
      <c r="F74" s="339"/>
      <c r="G74" s="190"/>
      <c r="H74" s="204"/>
      <c r="I74" s="193"/>
      <c r="J74" s="204"/>
      <c r="K74" s="193"/>
      <c r="L74" s="309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39.75" customHeight="1">
      <c r="B75" s="304" t="s">
        <v>27</v>
      </c>
      <c r="C75" s="146" t="s">
        <v>1095</v>
      </c>
      <c r="D75" s="305" t="s">
        <v>1094</v>
      </c>
      <c r="E75" s="165" t="s">
        <v>1031</v>
      </c>
      <c r="F75" s="310"/>
      <c r="G75" s="147"/>
      <c r="H75" s="202">
        <v>11</v>
      </c>
      <c r="I75" s="149">
        <f>SUM(F75:H75)</f>
        <v>11</v>
      </c>
      <c r="J75" s="202"/>
      <c r="K75" s="149">
        <f>SUM(I75:J75)</f>
        <v>11</v>
      </c>
      <c r="L75" s="306" t="s">
        <v>1093</v>
      </c>
      <c r="M75" s="82" t="s">
        <v>3</v>
      </c>
      <c r="N75" s="47">
        <v>18</v>
      </c>
      <c r="O75" s="48">
        <v>3</v>
      </c>
      <c r="P75" s="48">
        <v>15.52</v>
      </c>
      <c r="Q75" s="50" t="s">
        <v>2</v>
      </c>
      <c r="R75" s="47">
        <v>92</v>
      </c>
      <c r="S75" s="48">
        <v>53</v>
      </c>
      <c r="T75" s="48">
        <v>58.71</v>
      </c>
      <c r="U75" s="50" t="s">
        <v>1</v>
      </c>
      <c r="V75" s="47">
        <v>18</v>
      </c>
      <c r="W75" s="48">
        <v>8</v>
      </c>
      <c r="X75" s="48">
        <v>21.79</v>
      </c>
      <c r="Y75" s="50" t="s">
        <v>2</v>
      </c>
      <c r="Z75" s="47">
        <v>92</v>
      </c>
      <c r="AA75" s="48">
        <v>52</v>
      </c>
      <c r="AB75" s="49">
        <v>56.09</v>
      </c>
      <c r="AC75" s="50" t="s">
        <v>1</v>
      </c>
    </row>
    <row r="76" spans="2:29" ht="32.25" customHeight="1">
      <c r="B76" s="307"/>
      <c r="C76" s="189"/>
      <c r="D76" s="308"/>
      <c r="E76" s="212"/>
      <c r="F76" s="339"/>
      <c r="G76" s="190"/>
      <c r="H76" s="204"/>
      <c r="I76" s="193"/>
      <c r="J76" s="204"/>
      <c r="K76" s="193"/>
      <c r="L76" s="309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32.25" customHeight="1">
      <c r="B77" s="304" t="s">
        <v>26</v>
      </c>
      <c r="C77" s="146" t="s">
        <v>1092</v>
      </c>
      <c r="D77" s="305" t="s">
        <v>1091</v>
      </c>
      <c r="E77" s="165" t="s">
        <v>1031</v>
      </c>
      <c r="F77" s="310"/>
      <c r="G77" s="147"/>
      <c r="H77" s="202">
        <v>8</v>
      </c>
      <c r="I77" s="149">
        <f>SUM(F77:H77)</f>
        <v>8</v>
      </c>
      <c r="J77" s="202"/>
      <c r="K77" s="149">
        <f>SUM(I77:J77)</f>
        <v>8</v>
      </c>
      <c r="L77" s="306" t="s">
        <v>1090</v>
      </c>
      <c r="M77" s="82" t="s">
        <v>3</v>
      </c>
      <c r="N77" s="47">
        <v>17</v>
      </c>
      <c r="O77" s="48">
        <v>57</v>
      </c>
      <c r="P77" s="48">
        <v>51.12</v>
      </c>
      <c r="Q77" s="50" t="s">
        <v>2</v>
      </c>
      <c r="R77" s="47">
        <v>92</v>
      </c>
      <c r="S77" s="48">
        <v>57</v>
      </c>
      <c r="T77" s="48">
        <v>45.88</v>
      </c>
      <c r="U77" s="50" t="s">
        <v>1</v>
      </c>
      <c r="V77" s="47">
        <v>17</v>
      </c>
      <c r="W77" s="48">
        <v>57</v>
      </c>
      <c r="X77" s="48">
        <v>60</v>
      </c>
      <c r="Y77" s="50" t="s">
        <v>2</v>
      </c>
      <c r="Z77" s="47">
        <v>92</v>
      </c>
      <c r="AA77" s="48">
        <v>55</v>
      </c>
      <c r="AB77" s="49">
        <v>51.78</v>
      </c>
      <c r="AC77" s="50" t="s">
        <v>1</v>
      </c>
    </row>
    <row r="78" spans="2:29" ht="23.25" customHeight="1">
      <c r="B78" s="307"/>
      <c r="C78" s="189"/>
      <c r="D78" s="308"/>
      <c r="E78" s="212"/>
      <c r="F78" s="339"/>
      <c r="G78" s="190"/>
      <c r="H78" s="204"/>
      <c r="I78" s="193"/>
      <c r="J78" s="204"/>
      <c r="K78" s="193"/>
      <c r="L78" s="309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60" customHeight="1">
      <c r="B79" s="304" t="s">
        <v>25</v>
      </c>
      <c r="C79" s="146" t="s">
        <v>1089</v>
      </c>
      <c r="D79" s="305" t="s">
        <v>1088</v>
      </c>
      <c r="E79" s="165" t="s">
        <v>1031</v>
      </c>
      <c r="F79" s="310"/>
      <c r="G79" s="147"/>
      <c r="H79" s="202">
        <v>11</v>
      </c>
      <c r="I79" s="149">
        <f>SUM(F79:H79)</f>
        <v>11</v>
      </c>
      <c r="J79" s="202"/>
      <c r="K79" s="149">
        <f>SUM(I79:J79)</f>
        <v>11</v>
      </c>
      <c r="L79" s="306" t="s">
        <v>1087</v>
      </c>
      <c r="M79" s="82" t="s">
        <v>3</v>
      </c>
      <c r="N79" s="47">
        <v>17</v>
      </c>
      <c r="O79" s="48">
        <v>57</v>
      </c>
      <c r="P79" s="48">
        <v>44.47</v>
      </c>
      <c r="Q79" s="50" t="s">
        <v>2</v>
      </c>
      <c r="R79" s="47">
        <v>93</v>
      </c>
      <c r="S79" s="48">
        <v>1</v>
      </c>
      <c r="T79" s="48">
        <v>11.89</v>
      </c>
      <c r="U79" s="50" t="s">
        <v>1</v>
      </c>
      <c r="V79" s="47">
        <v>17</v>
      </c>
      <c r="W79" s="48">
        <v>56</v>
      </c>
      <c r="X79" s="48">
        <v>40.590000000000003</v>
      </c>
      <c r="Y79" s="50" t="s">
        <v>2</v>
      </c>
      <c r="Z79" s="47">
        <v>93</v>
      </c>
      <c r="AA79" s="48">
        <v>4</v>
      </c>
      <c r="AB79" s="48">
        <v>54.48</v>
      </c>
      <c r="AC79" s="50" t="s">
        <v>1</v>
      </c>
    </row>
    <row r="80" spans="2:29" ht="24.75" customHeight="1">
      <c r="B80" s="307"/>
      <c r="C80" s="189"/>
      <c r="D80" s="308"/>
      <c r="E80" s="212"/>
      <c r="F80" s="339"/>
      <c r="G80" s="190"/>
      <c r="H80" s="204"/>
      <c r="I80" s="193"/>
      <c r="J80" s="204"/>
      <c r="K80" s="193"/>
      <c r="L80" s="309"/>
      <c r="N80" s="43"/>
      <c r="O80" s="44"/>
      <c r="P80" s="44"/>
      <c r="Q80" s="45"/>
      <c r="R80" s="43"/>
      <c r="S80" s="44"/>
      <c r="T80" s="44"/>
      <c r="U80" s="45"/>
      <c r="V80" s="43"/>
      <c r="W80" s="44"/>
      <c r="X80" s="44"/>
      <c r="Y80" s="45"/>
      <c r="Z80" s="43"/>
      <c r="AA80" s="44"/>
      <c r="AB80" s="44"/>
      <c r="AC80" s="45"/>
    </row>
    <row r="81" spans="2:29" ht="32.25" customHeight="1">
      <c r="B81" s="304" t="s">
        <v>23</v>
      </c>
      <c r="C81" s="146" t="s">
        <v>1086</v>
      </c>
      <c r="D81" s="305" t="s">
        <v>1085</v>
      </c>
      <c r="E81" s="165" t="s">
        <v>1031</v>
      </c>
      <c r="F81" s="310"/>
      <c r="G81" s="147"/>
      <c r="H81" s="202">
        <v>4.5</v>
      </c>
      <c r="I81" s="149">
        <f>SUM(F81:H81)</f>
        <v>4.5</v>
      </c>
      <c r="J81" s="202"/>
      <c r="K81" s="149">
        <f>SUM(I81:J81)</f>
        <v>4.5</v>
      </c>
      <c r="L81" s="306" t="s">
        <v>886</v>
      </c>
      <c r="M81" s="82" t="s">
        <v>3</v>
      </c>
      <c r="N81" s="47">
        <v>17</v>
      </c>
      <c r="O81" s="48">
        <v>59</v>
      </c>
      <c r="P81" s="48">
        <v>19.39</v>
      </c>
      <c r="Q81" s="50" t="s">
        <v>2</v>
      </c>
      <c r="R81" s="47">
        <v>92</v>
      </c>
      <c r="S81" s="48">
        <v>58</v>
      </c>
      <c r="T81" s="48">
        <v>21.6</v>
      </c>
      <c r="U81" s="50" t="s">
        <v>1</v>
      </c>
      <c r="V81" s="47">
        <v>18</v>
      </c>
      <c r="W81" s="48">
        <v>0</v>
      </c>
      <c r="X81" s="48">
        <v>49.29</v>
      </c>
      <c r="Y81" s="50" t="s">
        <v>2</v>
      </c>
      <c r="Z81" s="47">
        <v>92</v>
      </c>
      <c r="AA81" s="48">
        <v>57</v>
      </c>
      <c r="AB81" s="49">
        <v>18.43</v>
      </c>
      <c r="AC81" s="50" t="s">
        <v>1</v>
      </c>
    </row>
    <row r="82" spans="2:29" ht="23.25" customHeight="1">
      <c r="B82" s="307"/>
      <c r="C82" s="189"/>
      <c r="D82" s="308"/>
      <c r="E82" s="212"/>
      <c r="F82" s="339"/>
      <c r="G82" s="190"/>
      <c r="H82" s="204"/>
      <c r="I82" s="193"/>
      <c r="J82" s="204"/>
      <c r="K82" s="193"/>
      <c r="L82" s="309"/>
      <c r="N82" s="43"/>
      <c r="O82" s="44"/>
      <c r="P82" s="44"/>
      <c r="Q82" s="45"/>
      <c r="R82" s="43"/>
      <c r="S82" s="44"/>
      <c r="T82" s="44"/>
      <c r="U82" s="45"/>
      <c r="V82" s="43"/>
      <c r="W82" s="44"/>
      <c r="X82" s="44"/>
      <c r="Y82" s="45"/>
      <c r="Z82" s="43"/>
      <c r="AA82" s="44"/>
      <c r="AB82" s="44"/>
      <c r="AC82" s="45"/>
    </row>
    <row r="83" spans="2:29" ht="72" customHeight="1">
      <c r="B83" s="304" t="s">
        <v>22</v>
      </c>
      <c r="C83" s="146" t="s">
        <v>1084</v>
      </c>
      <c r="D83" s="305" t="s">
        <v>1083</v>
      </c>
      <c r="E83" s="165" t="s">
        <v>1031</v>
      </c>
      <c r="F83" s="310"/>
      <c r="G83" s="147"/>
      <c r="H83" s="202">
        <v>2</v>
      </c>
      <c r="I83" s="149">
        <f>SUM(F83:H83)</f>
        <v>2</v>
      </c>
      <c r="J83" s="202"/>
      <c r="K83" s="149">
        <f>SUM(I83:J83)</f>
        <v>2</v>
      </c>
      <c r="L83" s="306" t="s">
        <v>463</v>
      </c>
      <c r="M83" s="82" t="s">
        <v>3</v>
      </c>
      <c r="N83" s="47">
        <v>18</v>
      </c>
      <c r="O83" s="48">
        <v>3</v>
      </c>
      <c r="P83" s="48">
        <v>19.8</v>
      </c>
      <c r="Q83" s="50" t="s">
        <v>2</v>
      </c>
      <c r="R83" s="47">
        <v>92</v>
      </c>
      <c r="S83" s="48">
        <v>53</v>
      </c>
      <c r="T83" s="48">
        <v>56.61</v>
      </c>
      <c r="U83" s="50" t="s">
        <v>1</v>
      </c>
      <c r="V83" s="47">
        <v>18</v>
      </c>
      <c r="W83" s="48">
        <v>3</v>
      </c>
      <c r="X83" s="48">
        <v>44.52</v>
      </c>
      <c r="Y83" s="50" t="s">
        <v>2</v>
      </c>
      <c r="Z83" s="47">
        <v>92</v>
      </c>
      <c r="AA83" s="48">
        <v>52</v>
      </c>
      <c r="AB83" s="49">
        <v>59.92</v>
      </c>
      <c r="AC83" s="50" t="s">
        <v>1</v>
      </c>
    </row>
    <row r="84" spans="2:29" ht="18.75" customHeight="1">
      <c r="B84" s="307"/>
      <c r="C84" s="189"/>
      <c r="D84" s="308"/>
      <c r="E84" s="212"/>
      <c r="F84" s="339"/>
      <c r="G84" s="190"/>
      <c r="H84" s="204"/>
      <c r="I84" s="193"/>
      <c r="J84" s="204"/>
      <c r="K84" s="193"/>
      <c r="L84" s="309"/>
      <c r="N84" s="43"/>
      <c r="O84" s="44"/>
      <c r="P84" s="44"/>
      <c r="Q84" s="45"/>
      <c r="R84" s="43"/>
      <c r="S84" s="44"/>
      <c r="T84" s="44"/>
      <c r="U84" s="45"/>
      <c r="V84" s="43"/>
      <c r="W84" s="44"/>
      <c r="X84" s="44"/>
      <c r="Y84" s="45"/>
      <c r="Z84" s="43"/>
      <c r="AA84" s="44"/>
      <c r="AB84" s="44"/>
      <c r="AC84" s="45"/>
    </row>
    <row r="85" spans="2:29" ht="32.25" customHeight="1">
      <c r="B85" s="304" t="s">
        <v>21</v>
      </c>
      <c r="C85" s="146" t="s">
        <v>1082</v>
      </c>
      <c r="D85" s="305" t="s">
        <v>1081</v>
      </c>
      <c r="E85" s="165" t="s">
        <v>1031</v>
      </c>
      <c r="F85" s="310"/>
      <c r="G85" s="147"/>
      <c r="H85" s="202">
        <v>1.8</v>
      </c>
      <c r="I85" s="149">
        <f>SUM(F85:H85)</f>
        <v>1.8</v>
      </c>
      <c r="J85" s="202"/>
      <c r="K85" s="149">
        <f>SUM(I85:J85)</f>
        <v>1.8</v>
      </c>
      <c r="L85" s="306" t="s">
        <v>463</v>
      </c>
      <c r="M85" s="82" t="s">
        <v>3</v>
      </c>
      <c r="N85" s="47">
        <v>18</v>
      </c>
      <c r="O85" s="48">
        <v>8</v>
      </c>
      <c r="P85" s="48">
        <v>6.99</v>
      </c>
      <c r="Q85" s="50" t="s">
        <v>2</v>
      </c>
      <c r="R85" s="47">
        <v>92</v>
      </c>
      <c r="S85" s="48">
        <v>51</v>
      </c>
      <c r="T85" s="48">
        <v>56.45</v>
      </c>
      <c r="U85" s="50" t="s">
        <v>1</v>
      </c>
      <c r="V85" s="47">
        <v>18</v>
      </c>
      <c r="W85" s="48">
        <v>8</v>
      </c>
      <c r="X85" s="48">
        <v>21.87</v>
      </c>
      <c r="Y85" s="50" t="s">
        <v>2</v>
      </c>
      <c r="Z85" s="47">
        <v>92</v>
      </c>
      <c r="AA85" s="48">
        <v>52</v>
      </c>
      <c r="AB85" s="49">
        <v>56.12</v>
      </c>
      <c r="AC85" s="50" t="s">
        <v>1</v>
      </c>
    </row>
    <row r="86" spans="2:29" ht="32.25" customHeight="1">
      <c r="B86" s="307"/>
      <c r="C86" s="189"/>
      <c r="D86" s="308"/>
      <c r="E86" s="212"/>
      <c r="F86" s="339"/>
      <c r="G86" s="190"/>
      <c r="H86" s="204"/>
      <c r="I86" s="193"/>
      <c r="J86" s="204"/>
      <c r="K86" s="193"/>
      <c r="L86" s="309"/>
      <c r="N86" s="43"/>
      <c r="O86" s="44"/>
      <c r="P86" s="44"/>
      <c r="Q86" s="45"/>
      <c r="R86" s="43"/>
      <c r="S86" s="44"/>
      <c r="T86" s="44"/>
      <c r="U86" s="45"/>
      <c r="V86" s="43"/>
      <c r="W86" s="44"/>
      <c r="X86" s="44"/>
      <c r="Y86" s="45"/>
      <c r="Z86" s="43"/>
      <c r="AA86" s="44"/>
      <c r="AB86" s="44"/>
      <c r="AC86" s="45"/>
    </row>
    <row r="87" spans="2:29" ht="32.25" customHeight="1">
      <c r="B87" s="304" t="s">
        <v>20</v>
      </c>
      <c r="C87" s="146" t="s">
        <v>1080</v>
      </c>
      <c r="D87" s="305" t="s">
        <v>1079</v>
      </c>
      <c r="E87" s="165" t="s">
        <v>1031</v>
      </c>
      <c r="F87" s="310"/>
      <c r="G87" s="147"/>
      <c r="H87" s="202">
        <v>9.1999999999999993</v>
      </c>
      <c r="I87" s="149">
        <f>SUM(F87:H87)</f>
        <v>9.1999999999999993</v>
      </c>
      <c r="J87" s="202"/>
      <c r="K87" s="149">
        <f>SUM(I87:J87)</f>
        <v>9.1999999999999993</v>
      </c>
      <c r="L87" s="306" t="s">
        <v>1059</v>
      </c>
      <c r="M87" s="82" t="s">
        <v>3</v>
      </c>
      <c r="N87" s="47">
        <v>17</v>
      </c>
      <c r="O87" s="48">
        <v>57</v>
      </c>
      <c r="P87" s="48">
        <v>38.409999999999997</v>
      </c>
      <c r="Q87" s="50" t="s">
        <v>2</v>
      </c>
      <c r="R87" s="47">
        <v>92</v>
      </c>
      <c r="S87" s="48">
        <v>57</v>
      </c>
      <c r="T87" s="48">
        <v>51.17</v>
      </c>
      <c r="U87" s="50" t="s">
        <v>1</v>
      </c>
      <c r="V87" s="47">
        <v>17</v>
      </c>
      <c r="W87" s="48">
        <v>57</v>
      </c>
      <c r="X87" s="48">
        <v>51.84</v>
      </c>
      <c r="Y87" s="50" t="s">
        <v>2</v>
      </c>
      <c r="Z87" s="47">
        <v>92</v>
      </c>
      <c r="AA87" s="48">
        <v>55</v>
      </c>
      <c r="AB87" s="48">
        <v>39.92</v>
      </c>
      <c r="AC87" s="50" t="s">
        <v>1</v>
      </c>
    </row>
    <row r="88" spans="2:29" ht="32.25" customHeight="1">
      <c r="B88" s="307"/>
      <c r="C88" s="189"/>
      <c r="D88" s="308"/>
      <c r="E88" s="212"/>
      <c r="F88" s="204"/>
      <c r="G88" s="203"/>
      <c r="H88" s="191"/>
      <c r="I88" s="193"/>
      <c r="J88" s="191"/>
      <c r="K88" s="193"/>
      <c r="L88" s="309"/>
      <c r="N88" s="43"/>
      <c r="O88" s="44"/>
      <c r="P88" s="44"/>
      <c r="Q88" s="45"/>
      <c r="R88" s="43"/>
      <c r="S88" s="44"/>
      <c r="T88" s="44"/>
      <c r="U88" s="45"/>
      <c r="V88" s="43"/>
      <c r="W88" s="44"/>
      <c r="X88" s="44"/>
      <c r="Y88" s="45"/>
      <c r="Z88" s="43"/>
      <c r="AA88" s="44"/>
      <c r="AB88" s="44"/>
      <c r="AC88" s="45"/>
    </row>
    <row r="89" spans="2:29" ht="57" customHeight="1">
      <c r="B89" s="304" t="s">
        <v>19</v>
      </c>
      <c r="C89" s="146" t="s">
        <v>1078</v>
      </c>
      <c r="D89" s="305" t="s">
        <v>1077</v>
      </c>
      <c r="E89" s="165" t="s">
        <v>1031</v>
      </c>
      <c r="F89" s="145"/>
      <c r="G89" s="201">
        <v>6.4</v>
      </c>
      <c r="H89" s="202"/>
      <c r="I89" s="149">
        <f>SUM(F89:H89)</f>
        <v>6.4</v>
      </c>
      <c r="J89" s="202"/>
      <c r="K89" s="149">
        <f>SUM(I89:J89)</f>
        <v>6.4</v>
      </c>
      <c r="L89" s="306" t="s">
        <v>231</v>
      </c>
      <c r="M89" s="82" t="s">
        <v>3</v>
      </c>
      <c r="N89" s="47">
        <v>17</v>
      </c>
      <c r="O89" s="48">
        <v>50</v>
      </c>
      <c r="P89" s="48">
        <v>26.31</v>
      </c>
      <c r="Q89" s="50" t="s">
        <v>2</v>
      </c>
      <c r="R89" s="47">
        <v>92</v>
      </c>
      <c r="S89" s="48">
        <v>55</v>
      </c>
      <c r="T89" s="48">
        <v>38.07</v>
      </c>
      <c r="U89" s="50" t="s">
        <v>1</v>
      </c>
      <c r="V89" s="47">
        <v>17</v>
      </c>
      <c r="W89" s="48">
        <v>49</v>
      </c>
      <c r="X89" s="48">
        <v>59.1</v>
      </c>
      <c r="Y89" s="50" t="s">
        <v>2</v>
      </c>
      <c r="Z89" s="47">
        <v>92</v>
      </c>
      <c r="AA89" s="48">
        <v>52</v>
      </c>
      <c r="AB89" s="48">
        <v>8.9600000000000009</v>
      </c>
      <c r="AC89" s="50" t="s">
        <v>1</v>
      </c>
    </row>
    <row r="90" spans="2:29" ht="32.25" customHeight="1">
      <c r="B90" s="307"/>
      <c r="C90" s="189"/>
      <c r="D90" s="308"/>
      <c r="E90" s="212"/>
      <c r="F90" s="186"/>
      <c r="G90" s="189"/>
      <c r="H90" s="204"/>
      <c r="I90" s="193"/>
      <c r="J90" s="204"/>
      <c r="K90" s="193"/>
      <c r="L90" s="309"/>
      <c r="N90" s="43"/>
      <c r="O90" s="44"/>
      <c r="P90" s="44"/>
      <c r="Q90" s="45"/>
      <c r="R90" s="43"/>
      <c r="S90" s="44"/>
      <c r="T90" s="44"/>
      <c r="U90" s="45"/>
      <c r="V90" s="43"/>
      <c r="W90" s="44"/>
      <c r="X90" s="44"/>
      <c r="Y90" s="45"/>
      <c r="Z90" s="43"/>
      <c r="AA90" s="44"/>
      <c r="AB90" s="44"/>
      <c r="AC90" s="45"/>
    </row>
    <row r="91" spans="2:29" ht="32.25" customHeight="1">
      <c r="B91" s="304" t="s">
        <v>18</v>
      </c>
      <c r="C91" s="146" t="s">
        <v>1076</v>
      </c>
      <c r="D91" s="305" t="s">
        <v>1075</v>
      </c>
      <c r="E91" s="165" t="s">
        <v>1031</v>
      </c>
      <c r="F91" s="145"/>
      <c r="G91" s="146"/>
      <c r="H91" s="202">
        <v>0.75</v>
      </c>
      <c r="I91" s="149">
        <v>0.75</v>
      </c>
      <c r="J91" s="202">
        <v>0.65</v>
      </c>
      <c r="K91" s="149">
        <f>SUM(I91:J91)</f>
        <v>1.4</v>
      </c>
      <c r="L91" s="306" t="s">
        <v>1074</v>
      </c>
      <c r="M91" s="82" t="s">
        <v>5</v>
      </c>
      <c r="N91" s="47">
        <v>17</v>
      </c>
      <c r="O91" s="48">
        <v>57</v>
      </c>
      <c r="P91" s="48">
        <v>40.659999999999997</v>
      </c>
      <c r="Q91" s="50" t="s">
        <v>2</v>
      </c>
      <c r="R91" s="47">
        <v>92</v>
      </c>
      <c r="S91" s="48">
        <v>54</v>
      </c>
      <c r="T91" s="48">
        <v>4.1100000000000003</v>
      </c>
      <c r="U91" s="50" t="s">
        <v>1</v>
      </c>
      <c r="V91" s="47">
        <v>17</v>
      </c>
      <c r="W91" s="48">
        <v>58</v>
      </c>
      <c r="X91" s="48">
        <v>14.66</v>
      </c>
      <c r="Y91" s="50" t="s">
        <v>2</v>
      </c>
      <c r="Z91" s="47">
        <v>92</v>
      </c>
      <c r="AA91" s="48">
        <v>53</v>
      </c>
      <c r="AB91" s="48">
        <v>36.840000000000003</v>
      </c>
      <c r="AC91" s="50" t="s">
        <v>1</v>
      </c>
    </row>
    <row r="92" spans="2:29" ht="32.25" customHeight="1">
      <c r="B92" s="307"/>
      <c r="C92" s="189"/>
      <c r="D92" s="308"/>
      <c r="E92" s="212"/>
      <c r="F92" s="186"/>
      <c r="G92" s="189"/>
      <c r="H92" s="204"/>
      <c r="I92" s="193"/>
      <c r="J92" s="204"/>
      <c r="K92" s="193"/>
      <c r="L92" s="309"/>
      <c r="N92" s="43"/>
      <c r="O92" s="44"/>
      <c r="P92" s="44"/>
      <c r="Q92" s="45"/>
      <c r="R92" s="43"/>
      <c r="S92" s="44"/>
      <c r="T92" s="44"/>
      <c r="U92" s="45"/>
      <c r="V92" s="43"/>
      <c r="W92" s="44"/>
      <c r="X92" s="44"/>
      <c r="Y92" s="45"/>
      <c r="Z92" s="43"/>
      <c r="AA92" s="44"/>
      <c r="AB92" s="44"/>
      <c r="AC92" s="45"/>
    </row>
    <row r="93" spans="2:29" ht="32.25" customHeight="1">
      <c r="B93" s="304" t="s">
        <v>17</v>
      </c>
      <c r="C93" s="146" t="s">
        <v>1073</v>
      </c>
      <c r="D93" s="305" t="s">
        <v>1072</v>
      </c>
      <c r="E93" s="165" t="s">
        <v>1031</v>
      </c>
      <c r="F93" s="145"/>
      <c r="G93" s="146"/>
      <c r="H93" s="202">
        <v>4.7</v>
      </c>
      <c r="I93" s="149">
        <f>SUM(F93:H93)</f>
        <v>4.7</v>
      </c>
      <c r="J93" s="202"/>
      <c r="K93" s="149">
        <f>SUM(I93:J93)</f>
        <v>4.7</v>
      </c>
      <c r="L93" s="306" t="s">
        <v>1037</v>
      </c>
      <c r="M93" s="82" t="s">
        <v>3</v>
      </c>
      <c r="N93" s="47">
        <v>17</v>
      </c>
      <c r="O93" s="48">
        <v>54</v>
      </c>
      <c r="P93" s="48">
        <v>8.09</v>
      </c>
      <c r="Q93" s="50" t="s">
        <v>2</v>
      </c>
      <c r="R93" s="47">
        <v>93</v>
      </c>
      <c r="S93" s="48">
        <v>2</v>
      </c>
      <c r="T93" s="48">
        <v>53.87</v>
      </c>
      <c r="U93" s="50" t="s">
        <v>1</v>
      </c>
      <c r="V93" s="47">
        <v>17</v>
      </c>
      <c r="W93" s="48">
        <v>51</v>
      </c>
      <c r="X93" s="48">
        <v>52.32</v>
      </c>
      <c r="Y93" s="50" t="s">
        <v>2</v>
      </c>
      <c r="Z93" s="47">
        <v>93</v>
      </c>
      <c r="AA93" s="48">
        <v>3</v>
      </c>
      <c r="AB93" s="48">
        <v>7.5</v>
      </c>
      <c r="AC93" s="50" t="s">
        <v>1</v>
      </c>
    </row>
    <row r="94" spans="2:29" ht="32.25" customHeight="1">
      <c r="B94" s="307"/>
      <c r="C94" s="189"/>
      <c r="D94" s="308"/>
      <c r="E94" s="212"/>
      <c r="F94" s="186"/>
      <c r="G94" s="189"/>
      <c r="H94" s="204"/>
      <c r="I94" s="193"/>
      <c r="J94" s="204"/>
      <c r="K94" s="193"/>
      <c r="L94" s="309"/>
      <c r="N94" s="43"/>
      <c r="O94" s="44"/>
      <c r="P94" s="44"/>
      <c r="Q94" s="45"/>
      <c r="R94" s="43"/>
      <c r="S94" s="44"/>
      <c r="T94" s="44"/>
      <c r="U94" s="45"/>
      <c r="V94" s="43"/>
      <c r="W94" s="44"/>
      <c r="X94" s="44"/>
      <c r="Y94" s="45"/>
      <c r="Z94" s="43"/>
      <c r="AA94" s="44"/>
      <c r="AB94" s="44"/>
      <c r="AC94" s="45"/>
    </row>
    <row r="95" spans="2:29" ht="57.75" customHeight="1">
      <c r="B95" s="304" t="s">
        <v>16</v>
      </c>
      <c r="C95" s="146" t="s">
        <v>1071</v>
      </c>
      <c r="D95" s="305" t="s">
        <v>1070</v>
      </c>
      <c r="E95" s="165" t="s">
        <v>1031</v>
      </c>
      <c r="F95" s="145"/>
      <c r="G95" s="146"/>
      <c r="H95" s="202">
        <v>2.4</v>
      </c>
      <c r="I95" s="149">
        <f>SUM(F95:H95)</f>
        <v>2.4</v>
      </c>
      <c r="J95" s="202"/>
      <c r="K95" s="149">
        <f>SUM(I95:J95)</f>
        <v>2.4</v>
      </c>
      <c r="L95" s="306" t="s">
        <v>1069</v>
      </c>
      <c r="M95" s="82" t="s">
        <v>3</v>
      </c>
      <c r="N95" s="47">
        <v>17</v>
      </c>
      <c r="O95" s="48">
        <v>55</v>
      </c>
      <c r="P95" s="48">
        <v>37.270000000000003</v>
      </c>
      <c r="Q95" s="50" t="s">
        <v>2</v>
      </c>
      <c r="R95" s="47">
        <v>93</v>
      </c>
      <c r="S95" s="48">
        <v>1</v>
      </c>
      <c r="T95" s="48">
        <v>27.95</v>
      </c>
      <c r="U95" s="50" t="s">
        <v>1</v>
      </c>
      <c r="V95" s="47">
        <v>17</v>
      </c>
      <c r="W95" s="48">
        <v>55</v>
      </c>
      <c r="X95" s="48">
        <v>39.549999999999997</v>
      </c>
      <c r="Y95" s="50" t="s">
        <v>2</v>
      </c>
      <c r="Z95" s="47">
        <v>93</v>
      </c>
      <c r="AA95" s="48">
        <v>2</v>
      </c>
      <c r="AB95" s="49">
        <v>30.59</v>
      </c>
      <c r="AC95" s="50" t="s">
        <v>1</v>
      </c>
    </row>
    <row r="96" spans="2:29" ht="32.25" customHeight="1">
      <c r="B96" s="307"/>
      <c r="C96" s="189"/>
      <c r="D96" s="308"/>
      <c r="E96" s="212"/>
      <c r="F96" s="186"/>
      <c r="G96" s="189"/>
      <c r="H96" s="204"/>
      <c r="I96" s="193"/>
      <c r="J96" s="204"/>
      <c r="K96" s="193"/>
      <c r="L96" s="309"/>
      <c r="N96" s="43"/>
      <c r="O96" s="44"/>
      <c r="P96" s="44"/>
      <c r="Q96" s="45"/>
      <c r="R96" s="43"/>
      <c r="S96" s="44"/>
      <c r="T96" s="44"/>
      <c r="U96" s="45"/>
      <c r="V96" s="43"/>
      <c r="W96" s="44"/>
      <c r="X96" s="44"/>
      <c r="Y96" s="45"/>
      <c r="Z96" s="43"/>
      <c r="AA96" s="44"/>
      <c r="AB96" s="44"/>
      <c r="AC96" s="45"/>
    </row>
    <row r="97" spans="2:29" ht="32.25" customHeight="1">
      <c r="B97" s="304" t="s">
        <v>15</v>
      </c>
      <c r="C97" s="146" t="s">
        <v>1068</v>
      </c>
      <c r="D97" s="305" t="s">
        <v>1067</v>
      </c>
      <c r="E97" s="165" t="s">
        <v>1031</v>
      </c>
      <c r="F97" s="145"/>
      <c r="G97" s="146"/>
      <c r="H97" s="202">
        <v>1.7</v>
      </c>
      <c r="I97" s="149">
        <f>SUM(F97:H97)</f>
        <v>1.7</v>
      </c>
      <c r="J97" s="202"/>
      <c r="K97" s="149">
        <f>SUM(I97:J97)</f>
        <v>1.7</v>
      </c>
      <c r="L97" s="306" t="s">
        <v>1066</v>
      </c>
      <c r="M97" s="82" t="s">
        <v>3</v>
      </c>
      <c r="N97" s="47">
        <v>17</v>
      </c>
      <c r="O97" s="48">
        <v>58</v>
      </c>
      <c r="P97" s="48">
        <v>32.159999999999997</v>
      </c>
      <c r="Q97" s="50" t="s">
        <v>2</v>
      </c>
      <c r="R97" s="47">
        <v>93</v>
      </c>
      <c r="S97" s="48">
        <v>8</v>
      </c>
      <c r="T97" s="48">
        <v>33.630000000000003</v>
      </c>
      <c r="U97" s="50" t="s">
        <v>1</v>
      </c>
      <c r="V97" s="47">
        <v>17</v>
      </c>
      <c r="W97" s="48">
        <v>59</v>
      </c>
      <c r="X97" s="48">
        <v>12.72</v>
      </c>
      <c r="Y97" s="50" t="s">
        <v>2</v>
      </c>
      <c r="Z97" s="47">
        <v>93</v>
      </c>
      <c r="AA97" s="48">
        <v>8</v>
      </c>
      <c r="AB97" s="49">
        <v>10.89</v>
      </c>
      <c r="AC97" s="50" t="s">
        <v>1</v>
      </c>
    </row>
    <row r="98" spans="2:29" ht="32.25" customHeight="1">
      <c r="B98" s="307"/>
      <c r="C98" s="189"/>
      <c r="D98" s="308"/>
      <c r="E98" s="212"/>
      <c r="F98" s="186"/>
      <c r="G98" s="189"/>
      <c r="H98" s="204"/>
      <c r="I98" s="193"/>
      <c r="J98" s="204"/>
      <c r="K98" s="193"/>
      <c r="L98" s="309"/>
      <c r="N98" s="43"/>
      <c r="O98" s="44"/>
      <c r="P98" s="44"/>
      <c r="Q98" s="45"/>
      <c r="R98" s="43"/>
      <c r="S98" s="44"/>
      <c r="T98" s="44"/>
      <c r="U98" s="45"/>
      <c r="V98" s="43"/>
      <c r="W98" s="44"/>
      <c r="X98" s="44"/>
      <c r="Y98" s="45"/>
      <c r="Z98" s="43"/>
      <c r="AA98" s="44"/>
      <c r="AB98" s="44"/>
      <c r="AC98" s="45"/>
    </row>
    <row r="99" spans="2:29" ht="32.25" customHeight="1">
      <c r="B99" s="304" t="s">
        <v>14</v>
      </c>
      <c r="C99" s="146" t="s">
        <v>1065</v>
      </c>
      <c r="D99" s="305" t="s">
        <v>1064</v>
      </c>
      <c r="E99" s="165" t="s">
        <v>1031</v>
      </c>
      <c r="F99" s="145"/>
      <c r="G99" s="146"/>
      <c r="H99" s="202">
        <v>6.5</v>
      </c>
      <c r="I99" s="149">
        <f>SUM(F99:H99)</f>
        <v>6.5</v>
      </c>
      <c r="J99" s="202"/>
      <c r="K99" s="149">
        <f>SUM(I99:J99)</f>
        <v>6.5</v>
      </c>
      <c r="L99" s="306" t="s">
        <v>714</v>
      </c>
      <c r="M99" s="82" t="s">
        <v>3</v>
      </c>
      <c r="N99" s="47">
        <v>17</v>
      </c>
      <c r="O99" s="48">
        <v>49</v>
      </c>
      <c r="P99" s="48">
        <v>54.05</v>
      </c>
      <c r="Q99" s="50" t="s">
        <v>2</v>
      </c>
      <c r="R99" s="47">
        <v>92</v>
      </c>
      <c r="S99" s="48">
        <v>53</v>
      </c>
      <c r="T99" s="48">
        <v>28.75</v>
      </c>
      <c r="U99" s="50" t="s">
        <v>1</v>
      </c>
      <c r="V99" s="47">
        <v>17</v>
      </c>
      <c r="W99" s="48">
        <v>47</v>
      </c>
      <c r="X99" s="48">
        <v>8.3699999999999992</v>
      </c>
      <c r="Y99" s="50" t="s">
        <v>2</v>
      </c>
      <c r="Z99" s="47">
        <v>92</v>
      </c>
      <c r="AA99" s="48">
        <v>54</v>
      </c>
      <c r="AB99" s="48">
        <v>8.1999999999999993</v>
      </c>
      <c r="AC99" s="50" t="s">
        <v>1</v>
      </c>
    </row>
    <row r="100" spans="2:29" ht="32.25" customHeight="1">
      <c r="B100" s="307"/>
      <c r="C100" s="189"/>
      <c r="D100" s="308"/>
      <c r="E100" s="212"/>
      <c r="F100" s="186"/>
      <c r="G100" s="189"/>
      <c r="H100" s="204"/>
      <c r="I100" s="193"/>
      <c r="J100" s="204"/>
      <c r="K100" s="193"/>
      <c r="L100" s="309"/>
      <c r="N100" s="43"/>
      <c r="O100" s="44"/>
      <c r="P100" s="44"/>
      <c r="Q100" s="45"/>
      <c r="R100" s="43"/>
      <c r="S100" s="44"/>
      <c r="T100" s="44"/>
      <c r="U100" s="45"/>
      <c r="V100" s="43"/>
      <c r="W100" s="44"/>
      <c r="X100" s="44"/>
      <c r="Y100" s="45"/>
      <c r="Z100" s="43"/>
      <c r="AA100" s="44"/>
      <c r="AB100" s="44"/>
      <c r="AC100" s="45"/>
    </row>
    <row r="101" spans="2:29" ht="32.25" customHeight="1">
      <c r="B101" s="304" t="s">
        <v>13</v>
      </c>
      <c r="C101" s="146" t="s">
        <v>1063</v>
      </c>
      <c r="D101" s="305" t="s">
        <v>1062</v>
      </c>
      <c r="E101" s="165" t="s">
        <v>1031</v>
      </c>
      <c r="F101" s="145"/>
      <c r="G101" s="146"/>
      <c r="H101" s="202">
        <v>7</v>
      </c>
      <c r="I101" s="149">
        <f>SUM(F101:H101)</f>
        <v>7</v>
      </c>
      <c r="J101" s="202"/>
      <c r="K101" s="149">
        <f>SUM(I101:J101)</f>
        <v>7</v>
      </c>
      <c r="L101" s="306" t="s">
        <v>1059</v>
      </c>
      <c r="M101" s="82" t="s">
        <v>3</v>
      </c>
      <c r="N101" s="47">
        <v>17</v>
      </c>
      <c r="O101" s="48">
        <v>55</v>
      </c>
      <c r="P101" s="48">
        <v>51.34</v>
      </c>
      <c r="Q101" s="50" t="s">
        <v>2</v>
      </c>
      <c r="R101" s="47">
        <v>92</v>
      </c>
      <c r="S101" s="48">
        <v>58</v>
      </c>
      <c r="T101" s="48">
        <v>55.49</v>
      </c>
      <c r="U101" s="50" t="s">
        <v>1</v>
      </c>
      <c r="V101" s="47">
        <v>17</v>
      </c>
      <c r="W101" s="48">
        <v>55</v>
      </c>
      <c r="X101" s="48">
        <v>1.51</v>
      </c>
      <c r="Y101" s="50" t="s">
        <v>2</v>
      </c>
      <c r="Z101" s="47">
        <v>93</v>
      </c>
      <c r="AA101" s="48">
        <v>0</v>
      </c>
      <c r="AB101" s="49">
        <v>30.87</v>
      </c>
      <c r="AC101" s="50" t="s">
        <v>1</v>
      </c>
    </row>
    <row r="102" spans="2:29" ht="23.25" customHeight="1">
      <c r="B102" s="307"/>
      <c r="C102" s="189"/>
      <c r="D102" s="308"/>
      <c r="E102" s="212"/>
      <c r="F102" s="186"/>
      <c r="G102" s="189"/>
      <c r="H102" s="204"/>
      <c r="I102" s="193"/>
      <c r="J102" s="204"/>
      <c r="K102" s="193"/>
      <c r="L102" s="309"/>
      <c r="N102" s="43"/>
      <c r="O102" s="44"/>
      <c r="P102" s="44"/>
      <c r="Q102" s="45"/>
      <c r="R102" s="43"/>
      <c r="S102" s="44"/>
      <c r="T102" s="44"/>
      <c r="U102" s="45"/>
      <c r="V102" s="43"/>
      <c r="W102" s="44"/>
      <c r="X102" s="44"/>
      <c r="Y102" s="45"/>
      <c r="Z102" s="43"/>
      <c r="AA102" s="44"/>
      <c r="AB102" s="44"/>
      <c r="AC102" s="45"/>
    </row>
    <row r="103" spans="2:29" ht="39" customHeight="1" thickBot="1">
      <c r="B103" s="363" t="s">
        <v>12</v>
      </c>
      <c r="C103" s="364" t="s">
        <v>1061</v>
      </c>
      <c r="D103" s="365" t="s">
        <v>1060</v>
      </c>
      <c r="E103" s="366" t="s">
        <v>1031</v>
      </c>
      <c r="F103" s="367"/>
      <c r="G103" s="364"/>
      <c r="H103" s="368">
        <v>8</v>
      </c>
      <c r="I103" s="369">
        <f>SUM(F103:H103)</f>
        <v>8</v>
      </c>
      <c r="J103" s="368"/>
      <c r="K103" s="369">
        <f>SUM(I103:J103)</f>
        <v>8</v>
      </c>
      <c r="L103" s="370" t="s">
        <v>1059</v>
      </c>
      <c r="M103" s="82" t="s">
        <v>3</v>
      </c>
      <c r="N103" s="54">
        <v>17</v>
      </c>
      <c r="O103" s="55">
        <v>53</v>
      </c>
      <c r="P103" s="55">
        <v>34.43</v>
      </c>
      <c r="Q103" s="56" t="s">
        <v>2</v>
      </c>
      <c r="R103" s="54">
        <v>93</v>
      </c>
      <c r="S103" s="55">
        <v>3</v>
      </c>
      <c r="T103" s="55">
        <v>53.6</v>
      </c>
      <c r="U103" s="56" t="s">
        <v>1</v>
      </c>
      <c r="V103" s="54">
        <v>17</v>
      </c>
      <c r="W103" s="55">
        <v>54</v>
      </c>
      <c r="X103" s="55">
        <v>26.85</v>
      </c>
      <c r="Y103" s="56" t="s">
        <v>2</v>
      </c>
      <c r="Z103" s="54">
        <v>93</v>
      </c>
      <c r="AA103" s="55">
        <v>7</v>
      </c>
      <c r="AB103" s="55">
        <v>45.69</v>
      </c>
      <c r="AC103" s="56" t="s">
        <v>1</v>
      </c>
    </row>
    <row r="104" spans="2:29" ht="32.25" customHeight="1">
      <c r="B104" s="307"/>
      <c r="C104" s="189"/>
      <c r="D104" s="308"/>
      <c r="E104" s="212"/>
      <c r="F104" s="186"/>
      <c r="G104" s="189"/>
      <c r="H104" s="204"/>
      <c r="I104" s="193"/>
      <c r="J104" s="204"/>
      <c r="K104" s="193"/>
      <c r="L104" s="309"/>
      <c r="N104" s="43"/>
      <c r="O104" s="44"/>
      <c r="P104" s="44"/>
      <c r="Q104" s="45"/>
      <c r="R104" s="43"/>
      <c r="S104" s="44"/>
      <c r="T104" s="44"/>
      <c r="U104" s="45"/>
      <c r="V104" s="43"/>
      <c r="W104" s="44"/>
      <c r="X104" s="44"/>
      <c r="Y104" s="45"/>
      <c r="Z104" s="43"/>
      <c r="AA104" s="44"/>
      <c r="AB104" s="44"/>
      <c r="AC104" s="45"/>
    </row>
    <row r="105" spans="2:29" ht="32.25" customHeight="1">
      <c r="B105" s="304" t="s">
        <v>11</v>
      </c>
      <c r="C105" s="146" t="s">
        <v>1058</v>
      </c>
      <c r="D105" s="305" t="s">
        <v>1057</v>
      </c>
      <c r="E105" s="165" t="s">
        <v>1031</v>
      </c>
      <c r="F105" s="145"/>
      <c r="G105" s="146"/>
      <c r="H105" s="202">
        <v>5</v>
      </c>
      <c r="I105" s="149">
        <f>SUM(F105:H105)</f>
        <v>5</v>
      </c>
      <c r="J105" s="202">
        <v>5</v>
      </c>
      <c r="K105" s="149">
        <f>SUM(I105:J105)</f>
        <v>10</v>
      </c>
      <c r="L105" s="306" t="s">
        <v>492</v>
      </c>
      <c r="M105" s="82" t="s">
        <v>10</v>
      </c>
      <c r="N105" s="47">
        <v>17</v>
      </c>
      <c r="O105" s="48">
        <v>58</v>
      </c>
      <c r="P105" s="48">
        <v>21.52</v>
      </c>
      <c r="Q105" s="50" t="s">
        <v>2</v>
      </c>
      <c r="R105" s="47">
        <v>92</v>
      </c>
      <c r="S105" s="48">
        <v>48</v>
      </c>
      <c r="T105" s="48">
        <v>43.65</v>
      </c>
      <c r="U105" s="50" t="s">
        <v>1</v>
      </c>
      <c r="V105" s="47">
        <v>17</v>
      </c>
      <c r="W105" s="48">
        <v>56</v>
      </c>
      <c r="X105" s="48">
        <v>27.98</v>
      </c>
      <c r="Y105" s="50" t="s">
        <v>2</v>
      </c>
      <c r="Z105" s="47">
        <v>92</v>
      </c>
      <c r="AA105" s="48">
        <v>46</v>
      </c>
      <c r="AB105" s="49">
        <v>54.26</v>
      </c>
      <c r="AC105" s="50" t="s">
        <v>1</v>
      </c>
    </row>
    <row r="106" spans="2:29" ht="32.25" customHeight="1">
      <c r="B106" s="307"/>
      <c r="C106" s="189"/>
      <c r="D106" s="308"/>
      <c r="E106" s="212"/>
      <c r="F106" s="186"/>
      <c r="G106" s="189"/>
      <c r="H106" s="204"/>
      <c r="I106" s="193"/>
      <c r="J106" s="204"/>
      <c r="K106" s="193"/>
      <c r="L106" s="309"/>
      <c r="N106" s="43"/>
      <c r="O106" s="44"/>
      <c r="P106" s="44"/>
      <c r="Q106" s="45"/>
      <c r="R106" s="43"/>
      <c r="S106" s="44"/>
      <c r="T106" s="44"/>
      <c r="U106" s="45"/>
      <c r="V106" s="43"/>
      <c r="W106" s="44"/>
      <c r="X106" s="44"/>
      <c r="Y106" s="45"/>
      <c r="Z106" s="43"/>
      <c r="AA106" s="44"/>
      <c r="AB106" s="44"/>
      <c r="AC106" s="45"/>
    </row>
    <row r="107" spans="2:29" ht="32.25" customHeight="1">
      <c r="B107" s="304" t="s">
        <v>9</v>
      </c>
      <c r="C107" s="146" t="s">
        <v>1056</v>
      </c>
      <c r="D107" s="305" t="s">
        <v>1055</v>
      </c>
      <c r="E107" s="165" t="s">
        <v>1031</v>
      </c>
      <c r="F107" s="145"/>
      <c r="G107" s="146"/>
      <c r="H107" s="202">
        <v>6.6</v>
      </c>
      <c r="I107" s="149">
        <v>6.6</v>
      </c>
      <c r="J107" s="202"/>
      <c r="K107" s="149">
        <f>SUM(I107:J107)</f>
        <v>6.6</v>
      </c>
      <c r="L107" s="306" t="s">
        <v>1054</v>
      </c>
      <c r="M107" s="82" t="s">
        <v>10</v>
      </c>
      <c r="N107" s="47">
        <v>18</v>
      </c>
      <c r="O107" s="48">
        <v>6</v>
      </c>
      <c r="P107" s="48">
        <v>23.66</v>
      </c>
      <c r="Q107" s="50" t="s">
        <v>2</v>
      </c>
      <c r="R107" s="47">
        <v>92</v>
      </c>
      <c r="S107" s="48">
        <v>50</v>
      </c>
      <c r="T107" s="48">
        <v>35.869999999999997</v>
      </c>
      <c r="U107" s="50" t="s">
        <v>1</v>
      </c>
      <c r="V107" s="47">
        <v>18</v>
      </c>
      <c r="W107" s="48">
        <v>6</v>
      </c>
      <c r="X107" s="48">
        <v>48.88</v>
      </c>
      <c r="Y107" s="50" t="s">
        <v>2</v>
      </c>
      <c r="Z107" s="47">
        <v>92</v>
      </c>
      <c r="AA107" s="48">
        <v>51</v>
      </c>
      <c r="AB107" s="48">
        <v>15.7</v>
      </c>
      <c r="AC107" s="50" t="s">
        <v>1</v>
      </c>
    </row>
    <row r="108" spans="2:29" ht="32.25" customHeight="1">
      <c r="B108" s="307"/>
      <c r="C108" s="189"/>
      <c r="D108" s="308"/>
      <c r="E108" s="212"/>
      <c r="F108" s="186"/>
      <c r="G108" s="189"/>
      <c r="H108" s="204"/>
      <c r="I108" s="193"/>
      <c r="J108" s="204"/>
      <c r="K108" s="193"/>
      <c r="L108" s="309"/>
      <c r="N108" s="43"/>
      <c r="O108" s="44"/>
      <c r="P108" s="44"/>
      <c r="Q108" s="45"/>
      <c r="R108" s="43"/>
      <c r="S108" s="44"/>
      <c r="T108" s="44"/>
      <c r="U108" s="45"/>
      <c r="V108" s="43"/>
      <c r="W108" s="44"/>
      <c r="X108" s="44"/>
      <c r="Y108" s="45"/>
      <c r="Z108" s="43"/>
      <c r="AA108" s="44"/>
      <c r="AB108" s="44"/>
      <c r="AC108" s="45"/>
    </row>
    <row r="109" spans="2:29" ht="57" customHeight="1">
      <c r="B109" s="304" t="s">
        <v>8</v>
      </c>
      <c r="C109" s="146" t="s">
        <v>1053</v>
      </c>
      <c r="D109" s="305" t="s">
        <v>1052</v>
      </c>
      <c r="E109" s="165" t="s">
        <v>1031</v>
      </c>
      <c r="F109" s="145"/>
      <c r="G109" s="146"/>
      <c r="H109" s="202">
        <v>16.2</v>
      </c>
      <c r="I109" s="149">
        <f>SUM(F109:H109)</f>
        <v>16.2</v>
      </c>
      <c r="J109" s="202"/>
      <c r="K109" s="149">
        <f>SUM(I109:J109)</f>
        <v>16.2</v>
      </c>
      <c r="L109" s="306" t="s">
        <v>463</v>
      </c>
      <c r="M109" s="82" t="s">
        <v>3</v>
      </c>
      <c r="N109" s="47">
        <v>18</v>
      </c>
      <c r="O109" s="48">
        <v>4</v>
      </c>
      <c r="P109" s="48">
        <v>14.69</v>
      </c>
      <c r="Q109" s="50" t="s">
        <v>2</v>
      </c>
      <c r="R109" s="47">
        <v>92</v>
      </c>
      <c r="S109" s="48">
        <v>52</v>
      </c>
      <c r="T109" s="48">
        <v>2.91</v>
      </c>
      <c r="U109" s="50" t="s">
        <v>1</v>
      </c>
      <c r="V109" s="47">
        <v>18</v>
      </c>
      <c r="W109" s="48">
        <v>9</v>
      </c>
      <c r="X109" s="48">
        <v>27.29</v>
      </c>
      <c r="Y109" s="50" t="s">
        <v>2</v>
      </c>
      <c r="Z109" s="47">
        <v>92</v>
      </c>
      <c r="AA109" s="48">
        <v>46</v>
      </c>
      <c r="AB109" s="49">
        <v>55.21</v>
      </c>
      <c r="AC109" s="50" t="s">
        <v>1</v>
      </c>
    </row>
    <row r="110" spans="2:29" ht="32.25" customHeight="1">
      <c r="B110" s="307"/>
      <c r="C110" s="189"/>
      <c r="D110" s="308"/>
      <c r="E110" s="212"/>
      <c r="F110" s="186"/>
      <c r="G110" s="189"/>
      <c r="H110" s="204"/>
      <c r="I110" s="193"/>
      <c r="J110" s="204"/>
      <c r="K110" s="193"/>
      <c r="L110" s="309"/>
      <c r="N110" s="43"/>
      <c r="O110" s="44"/>
      <c r="P110" s="44"/>
      <c r="Q110" s="45"/>
      <c r="R110" s="43"/>
      <c r="S110" s="44"/>
      <c r="T110" s="44"/>
      <c r="U110" s="45"/>
      <c r="V110" s="43"/>
      <c r="W110" s="44"/>
      <c r="X110" s="44"/>
      <c r="Y110" s="45"/>
      <c r="Z110" s="43"/>
      <c r="AA110" s="44"/>
      <c r="AB110" s="44"/>
      <c r="AC110" s="45"/>
    </row>
    <row r="111" spans="2:29" ht="32.25" customHeight="1">
      <c r="B111" s="304" t="s">
        <v>7</v>
      </c>
      <c r="C111" s="146" t="s">
        <v>1051</v>
      </c>
      <c r="D111" s="305" t="s">
        <v>1050</v>
      </c>
      <c r="E111" s="165" t="s">
        <v>1031</v>
      </c>
      <c r="F111" s="145"/>
      <c r="G111" s="146"/>
      <c r="H111" s="202"/>
      <c r="I111" s="149"/>
      <c r="J111" s="202">
        <v>3.9</v>
      </c>
      <c r="K111" s="149">
        <f>SUM(I111:J111)</f>
        <v>3.9</v>
      </c>
      <c r="L111" s="306" t="s">
        <v>1047</v>
      </c>
      <c r="M111" s="82" t="s">
        <v>5</v>
      </c>
      <c r="N111" s="47">
        <v>18</v>
      </c>
      <c r="O111" s="48">
        <v>0</v>
      </c>
      <c r="P111" s="48">
        <v>7.37</v>
      </c>
      <c r="Q111" s="50" t="s">
        <v>2</v>
      </c>
      <c r="R111" s="47">
        <v>92</v>
      </c>
      <c r="S111" s="48">
        <v>41</v>
      </c>
      <c r="T111" s="48">
        <v>7.15</v>
      </c>
      <c r="U111" s="50" t="s">
        <v>1</v>
      </c>
      <c r="V111" s="47">
        <v>18</v>
      </c>
      <c r="W111" s="48">
        <v>0</v>
      </c>
      <c r="X111" s="48">
        <v>11.94</v>
      </c>
      <c r="Y111" s="50" t="s">
        <v>2</v>
      </c>
      <c r="Z111" s="47">
        <v>92</v>
      </c>
      <c r="AA111" s="48">
        <v>39</v>
      </c>
      <c r="AB111" s="48">
        <v>6.38</v>
      </c>
      <c r="AC111" s="50" t="s">
        <v>1</v>
      </c>
    </row>
    <row r="112" spans="2:29" ht="32.25" customHeight="1">
      <c r="B112" s="307"/>
      <c r="C112" s="189"/>
      <c r="D112" s="308"/>
      <c r="E112" s="212"/>
      <c r="F112" s="186"/>
      <c r="G112" s="189"/>
      <c r="H112" s="204"/>
      <c r="I112" s="193"/>
      <c r="J112" s="204"/>
      <c r="K112" s="193"/>
      <c r="L112" s="309"/>
      <c r="N112" s="43"/>
      <c r="O112" s="44"/>
      <c r="P112" s="44"/>
      <c r="Q112" s="45"/>
      <c r="R112" s="43"/>
      <c r="S112" s="44"/>
      <c r="T112" s="44"/>
      <c r="U112" s="45"/>
      <c r="V112" s="43"/>
      <c r="W112" s="44"/>
      <c r="X112" s="44"/>
      <c r="Y112" s="45"/>
      <c r="Z112" s="43"/>
      <c r="AA112" s="44"/>
      <c r="AB112" s="44"/>
      <c r="AC112" s="45"/>
    </row>
    <row r="113" spans="2:29" ht="32.25" customHeight="1">
      <c r="B113" s="304" t="s">
        <v>6</v>
      </c>
      <c r="C113" s="146" t="s">
        <v>1049</v>
      </c>
      <c r="D113" s="305" t="s">
        <v>1048</v>
      </c>
      <c r="E113" s="165" t="s">
        <v>1031</v>
      </c>
      <c r="F113" s="145"/>
      <c r="G113" s="146"/>
      <c r="H113" s="202"/>
      <c r="I113" s="149"/>
      <c r="J113" s="148">
        <v>3.9</v>
      </c>
      <c r="K113" s="149">
        <f>SUM(I113:J113)</f>
        <v>3.9</v>
      </c>
      <c r="L113" s="306" t="s">
        <v>1047</v>
      </c>
      <c r="M113" s="82" t="s">
        <v>5</v>
      </c>
      <c r="N113" s="47">
        <v>17</v>
      </c>
      <c r="O113" s="48">
        <v>57</v>
      </c>
      <c r="P113" s="48">
        <v>8.58</v>
      </c>
      <c r="Q113" s="50" t="s">
        <v>2</v>
      </c>
      <c r="R113" s="47">
        <v>92</v>
      </c>
      <c r="S113" s="48">
        <v>59</v>
      </c>
      <c r="T113" s="48">
        <v>9.8800000000000008</v>
      </c>
      <c r="U113" s="50" t="s">
        <v>1</v>
      </c>
      <c r="V113" s="47">
        <v>17</v>
      </c>
      <c r="W113" s="48">
        <v>56</v>
      </c>
      <c r="X113" s="48">
        <v>39.25</v>
      </c>
      <c r="Y113" s="50" t="s">
        <v>2</v>
      </c>
      <c r="Z113" s="47">
        <v>93</v>
      </c>
      <c r="AA113" s="48">
        <v>0</v>
      </c>
      <c r="AB113" s="49">
        <v>22.41</v>
      </c>
      <c r="AC113" s="50" t="s">
        <v>1</v>
      </c>
    </row>
    <row r="114" spans="2:29" ht="32.25" customHeight="1">
      <c r="B114" s="307"/>
      <c r="C114" s="189"/>
      <c r="D114" s="308"/>
      <c r="E114" s="212"/>
      <c r="F114" s="186"/>
      <c r="G114" s="189"/>
      <c r="H114" s="204"/>
      <c r="I114" s="193"/>
      <c r="J114" s="204"/>
      <c r="K114" s="193"/>
      <c r="L114" s="309"/>
      <c r="N114" s="43"/>
      <c r="O114" s="44"/>
      <c r="P114" s="44"/>
      <c r="Q114" s="45"/>
      <c r="R114" s="43"/>
      <c r="S114" s="44"/>
      <c r="T114" s="44"/>
      <c r="U114" s="45"/>
      <c r="V114" s="43"/>
      <c r="W114" s="44"/>
      <c r="X114" s="44"/>
      <c r="Y114" s="45"/>
      <c r="Z114" s="43"/>
      <c r="AA114" s="44"/>
      <c r="AB114" s="44"/>
      <c r="AC114" s="45"/>
    </row>
    <row r="115" spans="2:29" ht="53.25" customHeight="1">
      <c r="B115" s="304" t="s">
        <v>4</v>
      </c>
      <c r="C115" s="146" t="s">
        <v>1046</v>
      </c>
      <c r="D115" s="305" t="s">
        <v>1045</v>
      </c>
      <c r="E115" s="165" t="s">
        <v>1031</v>
      </c>
      <c r="F115" s="145"/>
      <c r="G115" s="146"/>
      <c r="H115" s="202">
        <v>4</v>
      </c>
      <c r="I115" s="149">
        <f>SUM(F115:H115)</f>
        <v>4</v>
      </c>
      <c r="J115" s="202"/>
      <c r="K115" s="149">
        <f>SUM(I115:J115)</f>
        <v>4</v>
      </c>
      <c r="L115" s="306" t="s">
        <v>1044</v>
      </c>
      <c r="M115" s="82" t="s">
        <v>3</v>
      </c>
      <c r="N115" s="47">
        <v>17</v>
      </c>
      <c r="O115" s="48">
        <v>57</v>
      </c>
      <c r="P115" s="48">
        <v>10.37</v>
      </c>
      <c r="Q115" s="50" t="s">
        <v>2</v>
      </c>
      <c r="R115" s="47">
        <v>93</v>
      </c>
      <c r="S115" s="48">
        <v>5</v>
      </c>
      <c r="T115" s="48">
        <v>41.16</v>
      </c>
      <c r="U115" s="50" t="s">
        <v>1</v>
      </c>
      <c r="V115" s="47">
        <v>17</v>
      </c>
      <c r="W115" s="48">
        <v>56</v>
      </c>
      <c r="X115" s="48">
        <v>32.549999999999997</v>
      </c>
      <c r="Y115" s="50" t="s">
        <v>2</v>
      </c>
      <c r="Z115" s="47">
        <v>93</v>
      </c>
      <c r="AA115" s="48">
        <v>8</v>
      </c>
      <c r="AB115" s="49">
        <v>29.96</v>
      </c>
      <c r="AC115" s="50" t="s">
        <v>1</v>
      </c>
    </row>
    <row r="116" spans="2:29" ht="32.25" customHeight="1">
      <c r="B116" s="307"/>
      <c r="C116" s="189"/>
      <c r="D116" s="308"/>
      <c r="E116" s="212"/>
      <c r="F116" s="204"/>
      <c r="G116" s="203"/>
      <c r="H116" s="191"/>
      <c r="I116" s="193"/>
      <c r="J116" s="191"/>
      <c r="K116" s="193"/>
      <c r="L116" s="309"/>
      <c r="N116" s="43"/>
      <c r="O116" s="44"/>
      <c r="P116" s="44"/>
      <c r="Q116" s="45"/>
      <c r="R116" s="43"/>
      <c r="S116" s="44"/>
      <c r="T116" s="44"/>
      <c r="U116" s="45"/>
      <c r="V116" s="43"/>
      <c r="W116" s="44"/>
      <c r="X116" s="44"/>
      <c r="Y116" s="45"/>
      <c r="Z116" s="43"/>
      <c r="AA116" s="44"/>
      <c r="AB116" s="44"/>
      <c r="AC116" s="45"/>
    </row>
    <row r="117" spans="2:29" ht="32.25" customHeight="1">
      <c r="B117" s="304" t="s">
        <v>737</v>
      </c>
      <c r="C117" s="146" t="s">
        <v>1043</v>
      </c>
      <c r="D117" s="305" t="s">
        <v>1042</v>
      </c>
      <c r="E117" s="165" t="s">
        <v>1031</v>
      </c>
      <c r="F117" s="202"/>
      <c r="G117" s="201"/>
      <c r="H117" s="202">
        <v>5</v>
      </c>
      <c r="I117" s="149">
        <f>SUM(F117:H117)</f>
        <v>5</v>
      </c>
      <c r="J117" s="202"/>
      <c r="K117" s="149">
        <f>SUM(I117:J117)</f>
        <v>5</v>
      </c>
      <c r="L117" s="306" t="s">
        <v>1551</v>
      </c>
      <c r="M117" s="82" t="s">
        <v>3</v>
      </c>
      <c r="N117" s="47">
        <v>17</v>
      </c>
      <c r="O117" s="48">
        <v>58</v>
      </c>
      <c r="P117" s="48">
        <v>45.88</v>
      </c>
      <c r="Q117" s="50" t="s">
        <v>2</v>
      </c>
      <c r="R117" s="47">
        <v>93</v>
      </c>
      <c r="S117" s="48">
        <v>3</v>
      </c>
      <c r="T117" s="48">
        <v>13.42</v>
      </c>
      <c r="U117" s="50" t="s">
        <v>1</v>
      </c>
      <c r="V117" s="47">
        <v>18</v>
      </c>
      <c r="W117" s="48">
        <v>0</v>
      </c>
      <c r="X117" s="48">
        <v>45.79</v>
      </c>
      <c r="Y117" s="50" t="s">
        <v>2</v>
      </c>
      <c r="Z117" s="47">
        <v>93</v>
      </c>
      <c r="AA117" s="48">
        <v>2</v>
      </c>
      <c r="AB117" s="49">
        <v>49.18</v>
      </c>
      <c r="AC117" s="50" t="s">
        <v>1</v>
      </c>
    </row>
    <row r="118" spans="2:29" ht="32.25" customHeight="1">
      <c r="B118" s="307"/>
      <c r="C118" s="189"/>
      <c r="D118" s="308"/>
      <c r="E118" s="212"/>
      <c r="F118" s="204"/>
      <c r="G118" s="203"/>
      <c r="H118" s="204"/>
      <c r="I118" s="193"/>
      <c r="J118" s="204"/>
      <c r="K118" s="193"/>
      <c r="L118" s="309"/>
      <c r="N118" s="43"/>
      <c r="O118" s="44"/>
      <c r="P118" s="44"/>
      <c r="Q118" s="45"/>
      <c r="R118" s="43"/>
      <c r="S118" s="44"/>
      <c r="T118" s="44"/>
      <c r="U118" s="45"/>
      <c r="V118" s="43"/>
      <c r="W118" s="44"/>
      <c r="X118" s="44"/>
      <c r="Y118" s="45"/>
      <c r="Z118" s="43"/>
      <c r="AA118" s="44"/>
      <c r="AB118" s="44"/>
      <c r="AC118" s="45"/>
    </row>
    <row r="119" spans="2:29" ht="32.25" customHeight="1">
      <c r="B119" s="304" t="s">
        <v>736</v>
      </c>
      <c r="C119" s="146" t="s">
        <v>1041</v>
      </c>
      <c r="D119" s="305" t="s">
        <v>1040</v>
      </c>
      <c r="E119" s="165" t="s">
        <v>1031</v>
      </c>
      <c r="F119" s="202"/>
      <c r="G119" s="201"/>
      <c r="H119" s="202">
        <v>6.6</v>
      </c>
      <c r="I119" s="149">
        <v>6.6</v>
      </c>
      <c r="J119" s="148"/>
      <c r="K119" s="149">
        <f>SUM(I119:J119)</f>
        <v>6.6</v>
      </c>
      <c r="L119" s="306" t="s">
        <v>1037</v>
      </c>
      <c r="M119" s="82" t="s">
        <v>10</v>
      </c>
      <c r="N119" s="47">
        <v>17</v>
      </c>
      <c r="O119" s="48">
        <v>56</v>
      </c>
      <c r="P119" s="48">
        <v>14.47</v>
      </c>
      <c r="Q119" s="50" t="s">
        <v>2</v>
      </c>
      <c r="R119" s="47">
        <v>92</v>
      </c>
      <c r="S119" s="48">
        <v>58</v>
      </c>
      <c r="T119" s="48">
        <v>42.99</v>
      </c>
      <c r="U119" s="50" t="s">
        <v>1</v>
      </c>
      <c r="V119" s="47">
        <v>17</v>
      </c>
      <c r="W119" s="48">
        <v>54</v>
      </c>
      <c r="X119" s="48">
        <v>25.33</v>
      </c>
      <c r="Y119" s="50" t="s">
        <v>2</v>
      </c>
      <c r="Z119" s="47">
        <v>92</v>
      </c>
      <c r="AA119" s="48">
        <v>57</v>
      </c>
      <c r="AB119" s="49">
        <v>44.4</v>
      </c>
      <c r="AC119" s="50" t="s">
        <v>1</v>
      </c>
    </row>
    <row r="120" spans="2:29" ht="32.25" customHeight="1">
      <c r="B120" s="307"/>
      <c r="C120" s="189"/>
      <c r="D120" s="308"/>
      <c r="E120" s="212"/>
      <c r="F120" s="204"/>
      <c r="G120" s="203"/>
      <c r="H120" s="204"/>
      <c r="I120" s="193"/>
      <c r="J120" s="204"/>
      <c r="K120" s="193"/>
      <c r="L120" s="309"/>
      <c r="N120" s="43"/>
      <c r="O120" s="44"/>
      <c r="P120" s="44"/>
      <c r="Q120" s="45"/>
      <c r="R120" s="43"/>
      <c r="S120" s="44"/>
      <c r="T120" s="44"/>
      <c r="U120" s="45"/>
      <c r="V120" s="43"/>
      <c r="W120" s="44"/>
      <c r="X120" s="44"/>
      <c r="Y120" s="45"/>
      <c r="Z120" s="43"/>
      <c r="AA120" s="44"/>
      <c r="AB120" s="44"/>
      <c r="AC120" s="45"/>
    </row>
    <row r="121" spans="2:29" ht="32.25" customHeight="1">
      <c r="B121" s="304" t="s">
        <v>735</v>
      </c>
      <c r="C121" s="146" t="s">
        <v>1039</v>
      </c>
      <c r="D121" s="305" t="s">
        <v>1038</v>
      </c>
      <c r="E121" s="165" t="s">
        <v>1031</v>
      </c>
      <c r="F121" s="202"/>
      <c r="G121" s="201"/>
      <c r="H121" s="202">
        <v>1.6</v>
      </c>
      <c r="I121" s="149">
        <f>SUM(F121:H121)</f>
        <v>1.6</v>
      </c>
      <c r="J121" s="202"/>
      <c r="K121" s="149">
        <f>SUM(I121:J121)</f>
        <v>1.6</v>
      </c>
      <c r="L121" s="306" t="s">
        <v>1037</v>
      </c>
      <c r="M121" s="82" t="s">
        <v>3</v>
      </c>
      <c r="N121" s="47">
        <v>17</v>
      </c>
      <c r="O121" s="48">
        <v>53</v>
      </c>
      <c r="P121" s="48">
        <v>34.56</v>
      </c>
      <c r="Q121" s="50" t="s">
        <v>2</v>
      </c>
      <c r="R121" s="47">
        <v>93</v>
      </c>
      <c r="S121" s="48">
        <v>3</v>
      </c>
      <c r="T121" s="48">
        <v>53.45</v>
      </c>
      <c r="U121" s="50" t="s">
        <v>1</v>
      </c>
      <c r="V121" s="47">
        <v>17</v>
      </c>
      <c r="W121" s="48">
        <v>52</v>
      </c>
      <c r="X121" s="48">
        <v>57.91</v>
      </c>
      <c r="Y121" s="50" t="s">
        <v>2</v>
      </c>
      <c r="Z121" s="47">
        <v>93</v>
      </c>
      <c r="AA121" s="48">
        <v>4</v>
      </c>
      <c r="AB121" s="49">
        <v>17.34</v>
      </c>
      <c r="AC121" s="50" t="s">
        <v>1</v>
      </c>
    </row>
    <row r="122" spans="2:29" ht="32.25" customHeight="1">
      <c r="B122" s="307"/>
      <c r="C122" s="189"/>
      <c r="D122" s="308"/>
      <c r="E122" s="212"/>
      <c r="F122" s="204"/>
      <c r="G122" s="203"/>
      <c r="H122" s="204"/>
      <c r="I122" s="193"/>
      <c r="J122" s="204"/>
      <c r="K122" s="193"/>
      <c r="L122" s="309"/>
      <c r="N122" s="43"/>
      <c r="O122" s="44"/>
      <c r="P122" s="44"/>
      <c r="Q122" s="45"/>
      <c r="R122" s="43"/>
      <c r="S122" s="44"/>
      <c r="T122" s="44"/>
      <c r="U122" s="45"/>
      <c r="V122" s="43"/>
      <c r="W122" s="44"/>
      <c r="X122" s="44"/>
      <c r="Y122" s="45"/>
      <c r="Z122" s="43"/>
      <c r="AA122" s="44"/>
      <c r="AB122" s="44"/>
      <c r="AC122" s="45"/>
    </row>
    <row r="123" spans="2:29" ht="32.25" customHeight="1">
      <c r="B123" s="304" t="s">
        <v>734</v>
      </c>
      <c r="C123" s="146" t="s">
        <v>1036</v>
      </c>
      <c r="D123" s="305" t="s">
        <v>1035</v>
      </c>
      <c r="E123" s="165" t="s">
        <v>1031</v>
      </c>
      <c r="F123" s="202"/>
      <c r="G123" s="201"/>
      <c r="H123" s="202">
        <v>1.8</v>
      </c>
      <c r="I123" s="149">
        <f>SUM(F123:H123)</f>
        <v>1.8</v>
      </c>
      <c r="J123" s="371"/>
      <c r="K123" s="149">
        <f>SUM(I123:J123)</f>
        <v>1.8</v>
      </c>
      <c r="L123" s="306" t="s">
        <v>1034</v>
      </c>
      <c r="M123" s="82" t="s">
        <v>3</v>
      </c>
      <c r="N123" s="47">
        <v>18</v>
      </c>
      <c r="O123" s="48">
        <v>9</v>
      </c>
      <c r="P123" s="48">
        <v>46.42</v>
      </c>
      <c r="Q123" s="50" t="s">
        <v>2</v>
      </c>
      <c r="R123" s="47">
        <v>92</v>
      </c>
      <c r="S123" s="48">
        <v>47</v>
      </c>
      <c r="T123" s="48">
        <v>28.71</v>
      </c>
      <c r="U123" s="50" t="s">
        <v>1</v>
      </c>
      <c r="V123" s="47">
        <v>18</v>
      </c>
      <c r="W123" s="48">
        <v>9</v>
      </c>
      <c r="X123" s="48">
        <v>11.06</v>
      </c>
      <c r="Y123" s="50" t="s">
        <v>2</v>
      </c>
      <c r="Z123" s="47">
        <v>92</v>
      </c>
      <c r="AA123" s="48">
        <v>47</v>
      </c>
      <c r="AB123" s="49">
        <v>45.57</v>
      </c>
      <c r="AC123" s="50" t="s">
        <v>1</v>
      </c>
    </row>
    <row r="124" spans="2:29" ht="32.25" customHeight="1">
      <c r="B124" s="372"/>
      <c r="C124" s="373"/>
      <c r="D124" s="374"/>
      <c r="E124" s="98"/>
      <c r="F124" s="109"/>
      <c r="G124" s="119"/>
      <c r="H124" s="104"/>
      <c r="I124" s="115"/>
      <c r="J124" s="104"/>
      <c r="K124" s="115"/>
      <c r="L124" s="375"/>
      <c r="N124" s="43"/>
      <c r="O124" s="44"/>
      <c r="P124" s="44"/>
      <c r="Q124" s="45"/>
      <c r="R124" s="43"/>
      <c r="S124" s="44"/>
      <c r="T124" s="44"/>
      <c r="U124" s="45"/>
      <c r="V124" s="43"/>
      <c r="W124" s="44"/>
      <c r="X124" s="44"/>
      <c r="Y124" s="45"/>
      <c r="Z124" s="43"/>
      <c r="AA124" s="44"/>
      <c r="AB124" s="44"/>
      <c r="AC124" s="45"/>
    </row>
    <row r="125" spans="2:29" ht="32.25" customHeight="1">
      <c r="B125" s="316" t="s">
        <v>733</v>
      </c>
      <c r="C125" s="146" t="s">
        <v>1033</v>
      </c>
      <c r="D125" s="317" t="s">
        <v>1032</v>
      </c>
      <c r="E125" s="165" t="s">
        <v>1031</v>
      </c>
      <c r="F125" s="106"/>
      <c r="G125" s="116"/>
      <c r="H125" s="105">
        <v>0.93</v>
      </c>
      <c r="I125" s="149">
        <f>SUM(F125:H125)</f>
        <v>0.93</v>
      </c>
      <c r="J125" s="105"/>
      <c r="K125" s="149">
        <f>SUM(I125:J125)</f>
        <v>0.93</v>
      </c>
      <c r="L125" s="74" t="s">
        <v>1030</v>
      </c>
      <c r="M125" s="82" t="s">
        <v>3</v>
      </c>
      <c r="N125" s="47">
        <v>18</v>
      </c>
      <c r="O125" s="48">
        <v>1</v>
      </c>
      <c r="P125" s="48">
        <v>22.96</v>
      </c>
      <c r="Q125" s="50" t="s">
        <v>2</v>
      </c>
      <c r="R125" s="47">
        <v>92</v>
      </c>
      <c r="S125" s="48">
        <v>54</v>
      </c>
      <c r="T125" s="48">
        <v>25.87</v>
      </c>
      <c r="U125" s="50" t="s">
        <v>1</v>
      </c>
      <c r="V125" s="47">
        <v>18</v>
      </c>
      <c r="W125" s="48">
        <v>0</v>
      </c>
      <c r="X125" s="48">
        <v>41.77</v>
      </c>
      <c r="Y125" s="50" t="s">
        <v>2</v>
      </c>
      <c r="Z125" s="47">
        <v>92</v>
      </c>
      <c r="AA125" s="48">
        <v>53</v>
      </c>
      <c r="AB125" s="49">
        <v>48.56</v>
      </c>
      <c r="AC125" s="50" t="s">
        <v>1</v>
      </c>
    </row>
    <row r="126" spans="2:29" ht="32.25" customHeight="1">
      <c r="B126" s="319"/>
      <c r="C126" s="320"/>
      <c r="D126" s="321"/>
      <c r="E126" s="322"/>
      <c r="F126" s="376"/>
      <c r="G126" s="377"/>
      <c r="H126" s="323"/>
      <c r="I126" s="324"/>
      <c r="J126" s="323"/>
      <c r="K126" s="324"/>
      <c r="L126" s="325"/>
      <c r="N126" s="326"/>
      <c r="O126" s="161"/>
      <c r="P126" s="161"/>
      <c r="Q126" s="327"/>
      <c r="R126" s="326"/>
      <c r="S126" s="161"/>
      <c r="T126" s="161"/>
      <c r="U126" s="327"/>
      <c r="V126" s="326"/>
      <c r="W126" s="161"/>
      <c r="X126" s="161"/>
      <c r="Y126" s="327"/>
      <c r="Z126" s="326"/>
      <c r="AA126" s="161"/>
      <c r="AB126" s="328"/>
      <c r="AC126" s="327"/>
    </row>
    <row r="127" spans="2:29" ht="40.5" customHeight="1">
      <c r="B127" s="316" t="s">
        <v>1328</v>
      </c>
      <c r="C127" s="146" t="s">
        <v>1704</v>
      </c>
      <c r="D127" s="329" t="s">
        <v>1719</v>
      </c>
      <c r="E127" s="81" t="s">
        <v>1031</v>
      </c>
      <c r="F127" s="106"/>
      <c r="G127" s="116"/>
      <c r="H127" s="105">
        <v>6.7</v>
      </c>
      <c r="I127" s="148">
        <v>6.7</v>
      </c>
      <c r="J127" s="105"/>
      <c r="K127" s="148">
        <f>I127</f>
        <v>6.7</v>
      </c>
      <c r="L127" s="74" t="s">
        <v>1034</v>
      </c>
      <c r="M127" s="82" t="s">
        <v>3</v>
      </c>
      <c r="N127" s="47">
        <v>18</v>
      </c>
      <c r="O127" s="48">
        <v>10</v>
      </c>
      <c r="P127" s="48">
        <v>27.61</v>
      </c>
      <c r="Q127" s="50" t="s">
        <v>2</v>
      </c>
      <c r="R127" s="47">
        <v>92</v>
      </c>
      <c r="S127" s="48">
        <v>48</v>
      </c>
      <c r="T127" s="48">
        <v>47.01</v>
      </c>
      <c r="U127" s="50" t="s">
        <v>1</v>
      </c>
      <c r="V127" s="47">
        <v>18</v>
      </c>
      <c r="W127" s="48">
        <v>8</v>
      </c>
      <c r="X127" s="48">
        <v>8.6999999999999993</v>
      </c>
      <c r="Y127" s="50" t="s">
        <v>2</v>
      </c>
      <c r="Z127" s="47">
        <v>92</v>
      </c>
      <c r="AA127" s="48">
        <v>47</v>
      </c>
      <c r="AB127" s="49">
        <v>18.52</v>
      </c>
      <c r="AC127" s="50" t="s">
        <v>1</v>
      </c>
    </row>
    <row r="128" spans="2:29" ht="32.25" customHeight="1">
      <c r="B128" s="319"/>
      <c r="C128" s="320"/>
      <c r="D128" s="321"/>
      <c r="E128" s="322"/>
      <c r="F128" s="376"/>
      <c r="G128" s="377"/>
      <c r="H128" s="323"/>
      <c r="I128" s="324"/>
      <c r="J128" s="323"/>
      <c r="K128" s="324"/>
      <c r="L128" s="325"/>
      <c r="N128" s="326"/>
      <c r="O128" s="161"/>
      <c r="P128" s="161"/>
      <c r="Q128" s="327"/>
      <c r="R128" s="326"/>
      <c r="S128" s="161"/>
      <c r="T128" s="161"/>
      <c r="U128" s="327"/>
      <c r="V128" s="326"/>
      <c r="W128" s="161"/>
      <c r="X128" s="161"/>
      <c r="Y128" s="327"/>
      <c r="Z128" s="326"/>
      <c r="AA128" s="161"/>
      <c r="AB128" s="328"/>
      <c r="AC128" s="327"/>
    </row>
    <row r="129" spans="2:29" ht="60" customHeight="1" thickBot="1">
      <c r="B129" s="330">
        <v>60</v>
      </c>
      <c r="C129" s="331" t="s">
        <v>1705</v>
      </c>
      <c r="D129" s="332" t="s">
        <v>1706</v>
      </c>
      <c r="E129" s="333" t="s">
        <v>1031</v>
      </c>
      <c r="F129" s="334"/>
      <c r="G129" s="335"/>
      <c r="H129" s="334">
        <v>4.5</v>
      </c>
      <c r="I129" s="335">
        <v>4.5</v>
      </c>
      <c r="J129" s="334"/>
      <c r="K129" s="335">
        <f>I129</f>
        <v>4.5</v>
      </c>
      <c r="L129" s="378" t="s">
        <v>1706</v>
      </c>
      <c r="M129" s="82" t="s">
        <v>3</v>
      </c>
      <c r="N129" s="336">
        <v>18</v>
      </c>
      <c r="O129" s="337">
        <v>7</v>
      </c>
      <c r="P129" s="337">
        <v>6.35</v>
      </c>
      <c r="Q129" s="338" t="s">
        <v>2</v>
      </c>
      <c r="R129" s="336">
        <v>92</v>
      </c>
      <c r="S129" s="337">
        <v>48</v>
      </c>
      <c r="T129" s="337">
        <v>23.36</v>
      </c>
      <c r="U129" s="338" t="s">
        <v>1</v>
      </c>
      <c r="V129" s="336">
        <v>18</v>
      </c>
      <c r="W129" s="337">
        <v>8</v>
      </c>
      <c r="X129" s="337">
        <v>35.6</v>
      </c>
      <c r="Y129" s="338" t="s">
        <v>2</v>
      </c>
      <c r="Z129" s="336">
        <v>92</v>
      </c>
      <c r="AA129" s="337">
        <v>46</v>
      </c>
      <c r="AB129" s="337">
        <v>53.51</v>
      </c>
      <c r="AC129" s="338" t="s">
        <v>1</v>
      </c>
    </row>
    <row r="130" spans="2:29" ht="27" customHeight="1" thickBot="1">
      <c r="B130" s="62"/>
      <c r="C130" s="62"/>
      <c r="D130" s="95"/>
      <c r="E130" s="62"/>
      <c r="F130" s="63"/>
      <c r="G130" s="63"/>
      <c r="H130" s="63"/>
      <c r="I130" s="63"/>
      <c r="J130" s="63"/>
      <c r="K130" s="63"/>
      <c r="L130" s="95"/>
    </row>
    <row r="131" spans="2:29" ht="32.25" hidden="1" customHeight="1" thickBot="1">
      <c r="B131" s="62"/>
      <c r="C131" s="62"/>
      <c r="D131" s="95"/>
      <c r="E131" s="62"/>
      <c r="F131" s="63"/>
      <c r="G131" s="63"/>
      <c r="H131" s="63"/>
      <c r="I131" s="63"/>
      <c r="J131" s="63"/>
      <c r="K131" s="63"/>
      <c r="L131" s="95"/>
    </row>
    <row r="132" spans="2:29" ht="32.25" customHeight="1" thickBot="1">
      <c r="B132" s="64">
        <f>SUBTOTAL(3,B10:B129)</f>
        <v>60</v>
      </c>
      <c r="C132" s="65"/>
      <c r="D132" s="66"/>
      <c r="E132" s="65" t="s">
        <v>0</v>
      </c>
      <c r="F132" s="67">
        <f>SUM(F10:F129)</f>
        <v>8.6999999999999993</v>
      </c>
      <c r="G132" s="67">
        <f>SUM(G10:G131)</f>
        <v>41.199999999999996</v>
      </c>
      <c r="H132" s="67">
        <f>SUM(H10:H129)</f>
        <v>397.53999999999991</v>
      </c>
      <c r="I132" s="67">
        <f>SUM(I10:I131)</f>
        <v>447.43999999999994</v>
      </c>
      <c r="J132" s="67">
        <f>SUM(J10:J129)</f>
        <v>77.970000000000013</v>
      </c>
      <c r="K132" s="68">
        <f>SUM(K10:K129)</f>
        <v>525.40999999999985</v>
      </c>
      <c r="L132" s="297"/>
    </row>
    <row r="133" spans="2:29">
      <c r="B133" s="62"/>
      <c r="C133" s="62"/>
      <c r="D133" s="95"/>
      <c r="E133" s="62"/>
      <c r="F133" s="63"/>
      <c r="G133" s="63"/>
      <c r="H133" s="63"/>
      <c r="I133" s="63"/>
      <c r="J133" s="63"/>
      <c r="K133" s="63"/>
      <c r="L133" s="95"/>
    </row>
    <row r="134" spans="2:29">
      <c r="B134" s="62"/>
      <c r="C134" s="62"/>
      <c r="D134" s="95"/>
      <c r="E134" s="62"/>
      <c r="F134" s="63"/>
      <c r="G134" s="63"/>
      <c r="H134" s="63"/>
      <c r="I134" s="63"/>
      <c r="J134" s="63"/>
      <c r="K134" s="63"/>
      <c r="L134" s="95"/>
    </row>
    <row r="135" spans="2:29">
      <c r="B135" s="62"/>
      <c r="C135" s="62"/>
      <c r="D135" s="95"/>
      <c r="E135" s="62"/>
      <c r="F135" s="63"/>
      <c r="G135" s="63"/>
      <c r="H135" s="63"/>
      <c r="I135" s="63"/>
      <c r="J135" s="63"/>
      <c r="K135" s="63"/>
      <c r="L135" s="95"/>
    </row>
    <row r="136" spans="2:29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29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29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29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29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29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29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29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29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95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95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95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95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95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95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95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95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95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95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95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95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95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95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95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95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95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95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95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95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95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95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95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95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95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95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95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95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95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95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95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95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95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95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95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95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95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95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95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95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95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95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95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95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95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95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95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95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95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95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95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95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95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95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95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95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95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95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95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95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95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95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95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95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95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95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95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95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95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95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95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95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95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95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95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95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95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95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95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95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95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95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95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95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95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95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95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95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95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95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95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95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95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95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</row>
    <row r="1029" spans="2:12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</row>
    <row r="1030" spans="2:12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</row>
    <row r="1031" spans="2:12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</row>
    <row r="1032" spans="2:12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</row>
    <row r="1033" spans="2:12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</row>
    <row r="1034" spans="2:12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</row>
    <row r="1035" spans="2:12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</row>
    <row r="1036" spans="2:12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</row>
    <row r="1037" spans="2:12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</row>
    <row r="1038" spans="2:12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</row>
    <row r="1039" spans="2:12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</row>
    <row r="1040" spans="2:12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</row>
    <row r="1041" spans="2:12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</row>
    <row r="1042" spans="2:12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</row>
    <row r="1043" spans="2:12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</row>
    <row r="1044" spans="2:12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</row>
    <row r="1045" spans="2:12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</row>
    <row r="1046" spans="2:12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</row>
    <row r="1047" spans="2:12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</row>
    <row r="1048" spans="2:12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</row>
    <row r="1049" spans="2:12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</row>
    <row r="1050" spans="2:12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</row>
    <row r="1051" spans="2:12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</row>
    <row r="1052" spans="2:12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</row>
    <row r="1053" spans="2:12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</row>
    <row r="1054" spans="2:12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</row>
    <row r="1055" spans="2:12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</row>
    <row r="1056" spans="2:12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</row>
    <row r="1057" spans="2:12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</row>
    <row r="1058" spans="2:12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</row>
    <row r="1059" spans="2:12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</row>
    <row r="1060" spans="2:12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</row>
    <row r="1061" spans="2:12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</row>
    <row r="1062" spans="2:12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</row>
    <row r="1063" spans="2:12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</row>
    <row r="1064" spans="2:12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</row>
    <row r="1065" spans="2:12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</row>
    <row r="1066" spans="2:12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</row>
    <row r="1067" spans="2:12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</row>
    <row r="1068" spans="2:12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</row>
    <row r="1069" spans="2:12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</row>
    <row r="1070" spans="2:12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</row>
    <row r="1071" spans="2:12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</row>
    <row r="1072" spans="2:12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</row>
    <row r="1073" spans="2:12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</row>
  </sheetData>
  <mergeCells count="22">
    <mergeCell ref="V7:AC7"/>
    <mergeCell ref="C8:C9"/>
    <mergeCell ref="B8:B9"/>
    <mergeCell ref="E8:E9"/>
    <mergeCell ref="F8:H8"/>
    <mergeCell ref="D8:D9"/>
    <mergeCell ref="E5:L5"/>
    <mergeCell ref="E2:AD2"/>
    <mergeCell ref="E3:AD3"/>
    <mergeCell ref="E4:AD4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N6:AC6"/>
    <mergeCell ref="N7:U7"/>
  </mergeCells>
  <printOptions horizontalCentered="1"/>
  <pageMargins left="0.19685039370078741" right="0.39370078740157483" top="0.39370078740157483" bottom="0.39370078740157483" header="0" footer="0"/>
  <pageSetup scale="65" orientation="landscape" r:id="rId1"/>
  <headerFooter alignWithMargins="0">
    <oddFooter>&amp;LJunta Estatal de Caminos&amp;CSubdirección de Planeación&amp;RRed Estatal de Caminos 2022</oddFooter>
  </headerFooter>
  <rowBreaks count="6" manualBreakCount="6">
    <brk id="28" max="29" man="1"/>
    <brk id="46" max="29" man="1"/>
    <brk id="64" max="29" man="1"/>
    <brk id="82" max="29" man="1"/>
    <brk id="100" max="29" man="1"/>
    <brk id="117" max="29" man="1"/>
  </rowBreaks>
  <colBreaks count="1" manualBreakCount="1">
    <brk id="12" max="1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3"/>
  </sheetPr>
  <dimension ref="B2:AD1034"/>
  <sheetViews>
    <sheetView view="pageBreakPreview" topLeftCell="A76" zoomScaleSheetLayoutView="100" workbookViewId="0">
      <selection activeCell="D11" sqref="D11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4.7109375" style="82" customWidth="1"/>
    <col min="4" max="4" width="42.28515625" style="82" customWidth="1"/>
    <col min="5" max="5" width="22" style="82" customWidth="1"/>
    <col min="6" max="6" width="11.85546875" style="82" customWidth="1"/>
    <col min="7" max="7" width="9.42578125" style="82" customWidth="1"/>
    <col min="8" max="8" width="10.28515625" style="82" customWidth="1"/>
    <col min="9" max="9" width="20.42578125" style="82" customWidth="1"/>
    <col min="10" max="10" width="16" style="82" customWidth="1"/>
    <col min="11" max="11" width="13.7109375" style="82" customWidth="1"/>
    <col min="12" max="12" width="33.85546875" style="82" customWidth="1"/>
    <col min="13" max="13" width="15" style="82" customWidth="1"/>
    <col min="14" max="15" width="3.7109375" style="82" customWidth="1"/>
    <col min="16" max="16" width="5.7109375" style="82" customWidth="1"/>
    <col min="17" max="19" width="3.7109375" style="82" customWidth="1"/>
    <col min="20" max="20" width="5.7109375" style="82" customWidth="1"/>
    <col min="21" max="23" width="3.7109375" style="82" customWidth="1"/>
    <col min="24" max="24" width="5.710937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11.425781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1029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7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2.7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177"/>
      <c r="C10" s="178"/>
      <c r="D10" s="299"/>
      <c r="E10" s="180"/>
      <c r="F10" s="181"/>
      <c r="G10" s="182"/>
      <c r="H10" s="183"/>
      <c r="I10" s="182"/>
      <c r="J10" s="183"/>
      <c r="K10" s="182"/>
      <c r="L10" s="379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6">
      <c r="B11" s="304" t="s">
        <v>62</v>
      </c>
      <c r="C11" s="146" t="s">
        <v>1028</v>
      </c>
      <c r="D11" s="305" t="s">
        <v>1027</v>
      </c>
      <c r="E11" s="165" t="s">
        <v>928</v>
      </c>
      <c r="F11" s="148"/>
      <c r="G11" s="149"/>
      <c r="H11" s="202">
        <v>1</v>
      </c>
      <c r="I11" s="149">
        <f>SUM(F11:H11)</f>
        <v>1</v>
      </c>
      <c r="J11" s="202"/>
      <c r="K11" s="149">
        <f>SUM(I11:J11)</f>
        <v>1</v>
      </c>
      <c r="L11" s="306" t="s">
        <v>1026</v>
      </c>
      <c r="M11" s="82" t="s">
        <v>3</v>
      </c>
      <c r="N11" s="47">
        <v>18</v>
      </c>
      <c r="O11" s="48">
        <v>16</v>
      </c>
      <c r="P11" s="49">
        <v>52.92</v>
      </c>
      <c r="Q11" s="50" t="s">
        <v>2</v>
      </c>
      <c r="R11" s="47">
        <v>93</v>
      </c>
      <c r="S11" s="48">
        <v>12</v>
      </c>
      <c r="T11" s="49">
        <v>49.2</v>
      </c>
      <c r="U11" s="50" t="s">
        <v>1</v>
      </c>
      <c r="V11" s="47">
        <v>18</v>
      </c>
      <c r="W11" s="48">
        <v>16</v>
      </c>
      <c r="X11" s="49">
        <v>48.49</v>
      </c>
      <c r="Y11" s="50" t="s">
        <v>2</v>
      </c>
      <c r="Z11" s="47">
        <v>93</v>
      </c>
      <c r="AA11" s="48">
        <v>12</v>
      </c>
      <c r="AB11" s="49">
        <v>19.55</v>
      </c>
      <c r="AC11" s="50" t="s">
        <v>1</v>
      </c>
    </row>
    <row r="12" spans="2:30">
      <c r="B12" s="307"/>
      <c r="C12" s="189"/>
      <c r="D12" s="308"/>
      <c r="E12" s="212"/>
      <c r="F12" s="191"/>
      <c r="G12" s="193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1025</v>
      </c>
      <c r="D13" s="305" t="s">
        <v>1024</v>
      </c>
      <c r="E13" s="165" t="s">
        <v>928</v>
      </c>
      <c r="F13" s="148"/>
      <c r="G13" s="149"/>
      <c r="H13" s="202">
        <v>4.5</v>
      </c>
      <c r="I13" s="149">
        <f>SUM(F13:H13)</f>
        <v>4.5</v>
      </c>
      <c r="J13" s="202"/>
      <c r="K13" s="149">
        <f>SUM(I13:J13)</f>
        <v>4.5</v>
      </c>
      <c r="L13" s="306" t="s">
        <v>1023</v>
      </c>
      <c r="M13" s="82" t="s">
        <v>3</v>
      </c>
      <c r="N13" s="47">
        <v>18</v>
      </c>
      <c r="O13" s="48">
        <v>22</v>
      </c>
      <c r="P13" s="48">
        <v>26.14</v>
      </c>
      <c r="Q13" s="50" t="s">
        <v>2</v>
      </c>
      <c r="R13" s="47">
        <v>93</v>
      </c>
      <c r="S13" s="48">
        <v>19</v>
      </c>
      <c r="T13" s="48">
        <v>55.53</v>
      </c>
      <c r="U13" s="50" t="s">
        <v>1</v>
      </c>
      <c r="V13" s="47">
        <v>18</v>
      </c>
      <c r="W13" s="48">
        <v>21</v>
      </c>
      <c r="X13" s="48">
        <v>53.78</v>
      </c>
      <c r="Y13" s="50" t="s">
        <v>2</v>
      </c>
      <c r="Z13" s="47">
        <v>93</v>
      </c>
      <c r="AA13" s="48">
        <v>17</v>
      </c>
      <c r="AB13" s="48">
        <v>49.6</v>
      </c>
      <c r="AC13" s="50" t="s">
        <v>1</v>
      </c>
    </row>
    <row r="14" spans="2:30">
      <c r="B14" s="307"/>
      <c r="C14" s="189"/>
      <c r="D14" s="308"/>
      <c r="E14" s="212"/>
      <c r="F14" s="191"/>
      <c r="G14" s="193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1022</v>
      </c>
      <c r="D15" s="305" t="s">
        <v>1021</v>
      </c>
      <c r="E15" s="165" t="s">
        <v>928</v>
      </c>
      <c r="F15" s="148"/>
      <c r="G15" s="149"/>
      <c r="H15" s="202">
        <v>10.7</v>
      </c>
      <c r="I15" s="149">
        <f>SUM(F15:H15)</f>
        <v>10.7</v>
      </c>
      <c r="J15" s="202"/>
      <c r="K15" s="149">
        <f>SUM(I15:J15)</f>
        <v>10.7</v>
      </c>
      <c r="L15" s="306" t="s">
        <v>1015</v>
      </c>
      <c r="M15" s="82" t="s">
        <v>3</v>
      </c>
      <c r="N15" s="47">
        <v>18</v>
      </c>
      <c r="O15" s="48">
        <v>17</v>
      </c>
      <c r="P15" s="48">
        <v>9.42</v>
      </c>
      <c r="Q15" s="50" t="s">
        <v>2</v>
      </c>
      <c r="R15" s="47">
        <v>93</v>
      </c>
      <c r="S15" s="48">
        <v>22</v>
      </c>
      <c r="T15" s="49">
        <v>56.4</v>
      </c>
      <c r="U15" s="50" t="s">
        <v>1</v>
      </c>
      <c r="V15" s="47">
        <v>18</v>
      </c>
      <c r="W15" s="48">
        <v>19</v>
      </c>
      <c r="X15" s="48">
        <v>55.56</v>
      </c>
      <c r="Y15" s="50" t="s">
        <v>2</v>
      </c>
      <c r="Z15" s="47">
        <v>93</v>
      </c>
      <c r="AA15" s="48">
        <v>26</v>
      </c>
      <c r="AB15" s="48">
        <v>19.760000000000002</v>
      </c>
      <c r="AC15" s="50" t="s">
        <v>1</v>
      </c>
    </row>
    <row r="16" spans="2:30">
      <c r="B16" s="307"/>
      <c r="C16" s="189"/>
      <c r="D16" s="308"/>
      <c r="E16" s="212"/>
      <c r="F16" s="191"/>
      <c r="G16" s="193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54">
      <c r="B17" s="304" t="s">
        <v>58</v>
      </c>
      <c r="C17" s="146" t="s">
        <v>1020</v>
      </c>
      <c r="D17" s="305" t="s">
        <v>1019</v>
      </c>
      <c r="E17" s="165" t="s">
        <v>928</v>
      </c>
      <c r="F17" s="148"/>
      <c r="G17" s="149"/>
      <c r="H17" s="202">
        <v>26.2</v>
      </c>
      <c r="I17" s="149">
        <f>SUM(F17:H17)</f>
        <v>26.2</v>
      </c>
      <c r="J17" s="202"/>
      <c r="K17" s="149">
        <f>SUM(I17:J17)</f>
        <v>26.2</v>
      </c>
      <c r="L17" s="306" t="s">
        <v>1018</v>
      </c>
      <c r="M17" s="82" t="s">
        <v>3</v>
      </c>
      <c r="N17" s="47">
        <v>18</v>
      </c>
      <c r="O17" s="48">
        <v>14</v>
      </c>
      <c r="P17" s="48">
        <v>31.6</v>
      </c>
      <c r="Q17" s="50" t="s">
        <v>2</v>
      </c>
      <c r="R17" s="47">
        <v>93</v>
      </c>
      <c r="S17" s="48">
        <v>16</v>
      </c>
      <c r="T17" s="49">
        <v>34.700000000000003</v>
      </c>
      <c r="U17" s="50" t="s">
        <v>1</v>
      </c>
      <c r="V17" s="47">
        <v>18</v>
      </c>
      <c r="W17" s="48">
        <v>13</v>
      </c>
      <c r="X17" s="48">
        <v>58.23</v>
      </c>
      <c r="Y17" s="50" t="s">
        <v>2</v>
      </c>
      <c r="Z17" s="47">
        <v>93</v>
      </c>
      <c r="AA17" s="48">
        <v>27</v>
      </c>
      <c r="AB17" s="49">
        <v>1.3</v>
      </c>
      <c r="AC17" s="50" t="s">
        <v>1</v>
      </c>
    </row>
    <row r="18" spans="2:29">
      <c r="B18" s="307"/>
      <c r="C18" s="189"/>
      <c r="D18" s="308"/>
      <c r="E18" s="212"/>
      <c r="F18" s="191"/>
      <c r="G18" s="193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1017</v>
      </c>
      <c r="D19" s="305" t="s">
        <v>1016</v>
      </c>
      <c r="E19" s="165" t="s">
        <v>928</v>
      </c>
      <c r="F19" s="148"/>
      <c r="G19" s="149"/>
      <c r="H19" s="202">
        <v>19.600000000000001</v>
      </c>
      <c r="I19" s="149">
        <f>SUM(F19:H19)</f>
        <v>19.600000000000001</v>
      </c>
      <c r="J19" s="202"/>
      <c r="K19" s="149">
        <f>SUM(I19:J19)</f>
        <v>19.600000000000001</v>
      </c>
      <c r="L19" s="306" t="s">
        <v>1015</v>
      </c>
      <c r="M19" s="82" t="s">
        <v>3</v>
      </c>
      <c r="N19" s="47">
        <v>18</v>
      </c>
      <c r="O19" s="48">
        <v>17</v>
      </c>
      <c r="P19" s="48">
        <v>28.77</v>
      </c>
      <c r="Q19" s="50" t="s">
        <v>2</v>
      </c>
      <c r="R19" s="47">
        <v>93</v>
      </c>
      <c r="S19" s="48">
        <v>21</v>
      </c>
      <c r="T19" s="48">
        <v>42.16</v>
      </c>
      <c r="U19" s="50" t="s">
        <v>1</v>
      </c>
      <c r="V19" s="47">
        <v>18</v>
      </c>
      <c r="W19" s="48">
        <v>25</v>
      </c>
      <c r="X19" s="48">
        <v>19.649999999999999</v>
      </c>
      <c r="Y19" s="50" t="s">
        <v>2</v>
      </c>
      <c r="Z19" s="47">
        <v>93</v>
      </c>
      <c r="AA19" s="48">
        <v>21</v>
      </c>
      <c r="AB19" s="48">
        <v>39.82</v>
      </c>
      <c r="AC19" s="50" t="s">
        <v>1</v>
      </c>
    </row>
    <row r="20" spans="2:29">
      <c r="B20" s="307"/>
      <c r="C20" s="189"/>
      <c r="D20" s="308"/>
      <c r="E20" s="212"/>
      <c r="F20" s="191"/>
      <c r="G20" s="193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1014</v>
      </c>
      <c r="D21" s="305" t="s">
        <v>1013</v>
      </c>
      <c r="E21" s="165" t="s">
        <v>928</v>
      </c>
      <c r="F21" s="148"/>
      <c r="G21" s="149"/>
      <c r="H21" s="202">
        <v>18</v>
      </c>
      <c r="I21" s="149">
        <f>SUM(F21:H21)</f>
        <v>18</v>
      </c>
      <c r="J21" s="202"/>
      <c r="K21" s="149">
        <f>SUM(I21:J21)</f>
        <v>18</v>
      </c>
      <c r="L21" s="306" t="s">
        <v>1002</v>
      </c>
      <c r="M21" s="82" t="s">
        <v>3</v>
      </c>
      <c r="N21" s="47">
        <v>18</v>
      </c>
      <c r="O21" s="48">
        <v>16</v>
      </c>
      <c r="P21" s="48">
        <v>57.87</v>
      </c>
      <c r="Q21" s="50" t="s">
        <v>2</v>
      </c>
      <c r="R21" s="47">
        <v>93</v>
      </c>
      <c r="S21" s="48">
        <v>22</v>
      </c>
      <c r="T21" s="49">
        <v>54.7</v>
      </c>
      <c r="U21" s="50" t="s">
        <v>1</v>
      </c>
      <c r="V21" s="47">
        <v>18</v>
      </c>
      <c r="W21" s="48">
        <v>24</v>
      </c>
      <c r="X21" s="48">
        <v>55.21</v>
      </c>
      <c r="Y21" s="50" t="s">
        <v>2</v>
      </c>
      <c r="Z21" s="47">
        <v>93</v>
      </c>
      <c r="AA21" s="48">
        <v>24</v>
      </c>
      <c r="AB21" s="48">
        <v>27.08</v>
      </c>
      <c r="AC21" s="50" t="s">
        <v>1</v>
      </c>
    </row>
    <row r="22" spans="2:29">
      <c r="B22" s="307"/>
      <c r="C22" s="189"/>
      <c r="D22" s="308"/>
      <c r="E22" s="212"/>
      <c r="F22" s="191"/>
      <c r="G22" s="193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6">
      <c r="B23" s="304" t="s">
        <v>54</v>
      </c>
      <c r="C23" s="146" t="s">
        <v>1012</v>
      </c>
      <c r="D23" s="305" t="s">
        <v>1011</v>
      </c>
      <c r="E23" s="165" t="s">
        <v>928</v>
      </c>
      <c r="F23" s="148"/>
      <c r="G23" s="149"/>
      <c r="H23" s="202">
        <v>10</v>
      </c>
      <c r="I23" s="149">
        <f>SUM(F23:H23)</f>
        <v>10</v>
      </c>
      <c r="J23" s="202"/>
      <c r="K23" s="149">
        <f>SUM(I23:J23)</f>
        <v>10</v>
      </c>
      <c r="L23" s="306" t="s">
        <v>1010</v>
      </c>
      <c r="M23" s="82" t="s">
        <v>3</v>
      </c>
      <c r="N23" s="47">
        <v>18</v>
      </c>
      <c r="O23" s="48">
        <v>17</v>
      </c>
      <c r="P23" s="48">
        <v>17.350000000000001</v>
      </c>
      <c r="Q23" s="50" t="s">
        <v>2</v>
      </c>
      <c r="R23" s="47">
        <v>93</v>
      </c>
      <c r="S23" s="48">
        <v>20</v>
      </c>
      <c r="T23" s="48">
        <v>45.65</v>
      </c>
      <c r="U23" s="50" t="s">
        <v>1</v>
      </c>
      <c r="V23" s="47">
        <v>18</v>
      </c>
      <c r="W23" s="48">
        <v>21</v>
      </c>
      <c r="X23" s="48">
        <v>34.21</v>
      </c>
      <c r="Y23" s="50" t="s">
        <v>2</v>
      </c>
      <c r="Z23" s="47">
        <v>93</v>
      </c>
      <c r="AA23" s="48">
        <v>20</v>
      </c>
      <c r="AB23" s="48">
        <v>17.489999999999998</v>
      </c>
      <c r="AC23" s="50" t="s">
        <v>1</v>
      </c>
    </row>
    <row r="24" spans="2:29">
      <c r="B24" s="307"/>
      <c r="C24" s="189"/>
      <c r="D24" s="308"/>
      <c r="E24" s="212"/>
      <c r="F24" s="191"/>
      <c r="G24" s="193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54">
      <c r="B25" s="304" t="s">
        <v>53</v>
      </c>
      <c r="C25" s="146" t="s">
        <v>1009</v>
      </c>
      <c r="D25" s="305" t="s">
        <v>1008</v>
      </c>
      <c r="E25" s="165" t="s">
        <v>928</v>
      </c>
      <c r="F25" s="148"/>
      <c r="G25" s="149"/>
      <c r="H25" s="202">
        <v>7</v>
      </c>
      <c r="I25" s="149">
        <f>SUM(F25:H25)</f>
        <v>7</v>
      </c>
      <c r="J25" s="202"/>
      <c r="K25" s="149">
        <f>SUM(I25:J25)</f>
        <v>7</v>
      </c>
      <c r="L25" s="306" t="s">
        <v>1002</v>
      </c>
      <c r="M25" s="82" t="s">
        <v>3</v>
      </c>
      <c r="N25" s="47">
        <v>18</v>
      </c>
      <c r="O25" s="48">
        <v>19</v>
      </c>
      <c r="P25" s="48">
        <v>55.56</v>
      </c>
      <c r="Q25" s="50" t="s">
        <v>2</v>
      </c>
      <c r="R25" s="47">
        <v>93</v>
      </c>
      <c r="S25" s="48">
        <v>26</v>
      </c>
      <c r="T25" s="48">
        <v>19.760000000000002</v>
      </c>
      <c r="U25" s="50" t="s">
        <v>1</v>
      </c>
      <c r="V25" s="47">
        <v>18</v>
      </c>
      <c r="W25" s="48">
        <v>22</v>
      </c>
      <c r="X25" s="48">
        <v>4.34</v>
      </c>
      <c r="Y25" s="50" t="s">
        <v>2</v>
      </c>
      <c r="Z25" s="47">
        <v>93</v>
      </c>
      <c r="AA25" s="48">
        <v>26</v>
      </c>
      <c r="AB25" s="48">
        <v>50.52</v>
      </c>
      <c r="AC25" s="50" t="s">
        <v>1</v>
      </c>
    </row>
    <row r="26" spans="2:29">
      <c r="B26" s="307"/>
      <c r="C26" s="189"/>
      <c r="D26" s="308"/>
      <c r="E26" s="212"/>
      <c r="F26" s="191"/>
      <c r="G26" s="193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1007</v>
      </c>
      <c r="D27" s="305" t="s">
        <v>1006</v>
      </c>
      <c r="E27" s="165" t="s">
        <v>928</v>
      </c>
      <c r="F27" s="148"/>
      <c r="G27" s="149"/>
      <c r="H27" s="202"/>
      <c r="I27" s="149"/>
      <c r="J27" s="202">
        <v>5.2</v>
      </c>
      <c r="K27" s="149">
        <f>SUM(I27:J27)</f>
        <v>5.2</v>
      </c>
      <c r="L27" s="306" t="s">
        <v>1005</v>
      </c>
      <c r="M27" s="82" t="s">
        <v>5</v>
      </c>
      <c r="N27" s="47">
        <v>18</v>
      </c>
      <c r="O27" s="48">
        <v>19</v>
      </c>
      <c r="P27" s="48">
        <v>42.48</v>
      </c>
      <c r="Q27" s="50" t="s">
        <v>2</v>
      </c>
      <c r="R27" s="47">
        <v>93</v>
      </c>
      <c r="S27" s="48">
        <v>21</v>
      </c>
      <c r="T27" s="48">
        <v>50.87</v>
      </c>
      <c r="U27" s="50" t="s">
        <v>1</v>
      </c>
      <c r="V27" s="47">
        <v>18</v>
      </c>
      <c r="W27" s="48">
        <v>21</v>
      </c>
      <c r="X27" s="48">
        <v>18.690000000000001</v>
      </c>
      <c r="Y27" s="50" t="s">
        <v>2</v>
      </c>
      <c r="Z27" s="47">
        <v>93</v>
      </c>
      <c r="AA27" s="48">
        <v>20</v>
      </c>
      <c r="AB27" s="48">
        <v>51.65</v>
      </c>
      <c r="AC27" s="50" t="s">
        <v>1</v>
      </c>
    </row>
    <row r="28" spans="2:29">
      <c r="B28" s="307"/>
      <c r="C28" s="189"/>
      <c r="D28" s="308"/>
      <c r="E28" s="212"/>
      <c r="F28" s="191"/>
      <c r="G28" s="193"/>
      <c r="H28" s="204"/>
      <c r="I28" s="193"/>
      <c r="J28" s="204"/>
      <c r="K28" s="193"/>
      <c r="L28" s="309"/>
      <c r="N28" s="43"/>
      <c r="O28" s="44"/>
      <c r="P28" s="44"/>
      <c r="Q28" s="45"/>
      <c r="R28" s="43"/>
      <c r="S28" s="44"/>
      <c r="T28" s="44"/>
      <c r="U28" s="45"/>
      <c r="V28" s="43"/>
      <c r="W28" s="44"/>
      <c r="X28" s="44"/>
      <c r="Y28" s="45"/>
      <c r="Z28" s="43"/>
      <c r="AA28" s="44"/>
      <c r="AB28" s="44"/>
      <c r="AC28" s="45"/>
    </row>
    <row r="29" spans="2:29" ht="54">
      <c r="B29" s="304" t="s">
        <v>51</v>
      </c>
      <c r="C29" s="146" t="s">
        <v>1004</v>
      </c>
      <c r="D29" s="305" t="s">
        <v>1003</v>
      </c>
      <c r="E29" s="165" t="s">
        <v>928</v>
      </c>
      <c r="F29" s="148"/>
      <c r="G29" s="149"/>
      <c r="H29" s="202">
        <v>9.3000000000000007</v>
      </c>
      <c r="I29" s="149">
        <f>SUM(F29:H29)</f>
        <v>9.3000000000000007</v>
      </c>
      <c r="J29" s="202"/>
      <c r="K29" s="149">
        <f>SUM(I29:J29)</f>
        <v>9.3000000000000007</v>
      </c>
      <c r="L29" s="306" t="s">
        <v>1002</v>
      </c>
      <c r="M29" s="82" t="s">
        <v>3</v>
      </c>
      <c r="N29" s="47">
        <v>18</v>
      </c>
      <c r="O29" s="48">
        <v>18</v>
      </c>
      <c r="P29" s="48">
        <v>28.09</v>
      </c>
      <c r="Q29" s="50" t="s">
        <v>2</v>
      </c>
      <c r="R29" s="47">
        <v>93</v>
      </c>
      <c r="S29" s="48">
        <v>26</v>
      </c>
      <c r="T29" s="48">
        <v>31.86</v>
      </c>
      <c r="U29" s="50" t="s">
        <v>1</v>
      </c>
      <c r="V29" s="47">
        <v>18</v>
      </c>
      <c r="W29" s="48">
        <v>20</v>
      </c>
      <c r="X29" s="48">
        <v>3.96</v>
      </c>
      <c r="Y29" s="50" t="s">
        <v>2</v>
      </c>
      <c r="Z29" s="47">
        <v>93</v>
      </c>
      <c r="AA29" s="48">
        <v>27</v>
      </c>
      <c r="AB29" s="48">
        <v>12.58</v>
      </c>
      <c r="AC29" s="50" t="s">
        <v>1</v>
      </c>
    </row>
    <row r="30" spans="2:29">
      <c r="B30" s="307"/>
      <c r="C30" s="189"/>
      <c r="D30" s="308"/>
      <c r="E30" s="212"/>
      <c r="F30" s="191"/>
      <c r="G30" s="193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54">
      <c r="B31" s="304" t="s">
        <v>50</v>
      </c>
      <c r="C31" s="146" t="s">
        <v>1001</v>
      </c>
      <c r="D31" s="305" t="s">
        <v>1000</v>
      </c>
      <c r="E31" s="165" t="s">
        <v>928</v>
      </c>
      <c r="F31" s="148"/>
      <c r="G31" s="149"/>
      <c r="H31" s="202">
        <v>7</v>
      </c>
      <c r="I31" s="149">
        <f>SUM(F31:H31)</f>
        <v>7</v>
      </c>
      <c r="J31" s="202"/>
      <c r="K31" s="149">
        <f>SUM(I31:J31)</f>
        <v>7</v>
      </c>
      <c r="L31" s="306" t="s">
        <v>999</v>
      </c>
      <c r="M31" s="82" t="s">
        <v>3</v>
      </c>
      <c r="N31" s="47">
        <v>18</v>
      </c>
      <c r="O31" s="48">
        <v>14</v>
      </c>
      <c r="P31" s="48">
        <v>26.95</v>
      </c>
      <c r="Q31" s="50" t="s">
        <v>2</v>
      </c>
      <c r="R31" s="47">
        <v>93</v>
      </c>
      <c r="S31" s="48">
        <v>21</v>
      </c>
      <c r="T31" s="48">
        <v>20.45</v>
      </c>
      <c r="U31" s="50" t="s">
        <v>1</v>
      </c>
      <c r="V31" s="47">
        <v>18</v>
      </c>
      <c r="W31" s="48">
        <v>12</v>
      </c>
      <c r="X31" s="49">
        <v>17</v>
      </c>
      <c r="Y31" s="50" t="s">
        <v>2</v>
      </c>
      <c r="Z31" s="47">
        <v>93</v>
      </c>
      <c r="AA31" s="48">
        <v>23</v>
      </c>
      <c r="AB31" s="48">
        <v>27.94</v>
      </c>
      <c r="AC31" s="50" t="s">
        <v>1</v>
      </c>
    </row>
    <row r="32" spans="2:29">
      <c r="B32" s="307"/>
      <c r="C32" s="189"/>
      <c r="D32" s="308"/>
      <c r="E32" s="212"/>
      <c r="F32" s="191"/>
      <c r="G32" s="193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54">
      <c r="B33" s="304" t="s">
        <v>48</v>
      </c>
      <c r="C33" s="146" t="s">
        <v>998</v>
      </c>
      <c r="D33" s="305" t="s">
        <v>997</v>
      </c>
      <c r="E33" s="165" t="s">
        <v>928</v>
      </c>
      <c r="F33" s="148"/>
      <c r="G33" s="149"/>
      <c r="H33" s="202">
        <v>2.6</v>
      </c>
      <c r="I33" s="149">
        <f>SUM(F33:H33)</f>
        <v>2.6</v>
      </c>
      <c r="J33" s="202"/>
      <c r="K33" s="149">
        <f>SUM(I33:J33)</f>
        <v>2.6</v>
      </c>
      <c r="L33" s="306" t="s">
        <v>996</v>
      </c>
      <c r="M33" s="82" t="s">
        <v>3</v>
      </c>
      <c r="N33" s="47">
        <v>18</v>
      </c>
      <c r="O33" s="48">
        <v>13</v>
      </c>
      <c r="P33" s="48">
        <v>22.01</v>
      </c>
      <c r="Q33" s="50" t="s">
        <v>2</v>
      </c>
      <c r="R33" s="47">
        <v>93</v>
      </c>
      <c r="S33" s="48">
        <v>25</v>
      </c>
      <c r="T33" s="48">
        <v>0.66</v>
      </c>
      <c r="U33" s="50" t="s">
        <v>1</v>
      </c>
      <c r="V33" s="47">
        <v>18</v>
      </c>
      <c r="W33" s="48">
        <v>14</v>
      </c>
      <c r="X33" s="48">
        <v>42.77</v>
      </c>
      <c r="Y33" s="50" t="s">
        <v>2</v>
      </c>
      <c r="Z33" s="47">
        <v>93</v>
      </c>
      <c r="AA33" s="48">
        <v>24</v>
      </c>
      <c r="AB33" s="48">
        <v>47.42</v>
      </c>
      <c r="AC33" s="50" t="s">
        <v>1</v>
      </c>
    </row>
    <row r="34" spans="2:29">
      <c r="B34" s="307"/>
      <c r="C34" s="189"/>
      <c r="D34" s="308"/>
      <c r="E34" s="212"/>
      <c r="F34" s="191"/>
      <c r="G34" s="193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995</v>
      </c>
      <c r="D35" s="305" t="s">
        <v>994</v>
      </c>
      <c r="E35" s="165" t="s">
        <v>928</v>
      </c>
      <c r="F35" s="148"/>
      <c r="G35" s="149"/>
      <c r="H35" s="202">
        <v>10.6</v>
      </c>
      <c r="I35" s="149">
        <v>10.6</v>
      </c>
      <c r="J35" s="202"/>
      <c r="K35" s="149">
        <f>SUM(I35:J35)</f>
        <v>10.6</v>
      </c>
      <c r="L35" s="306" t="s">
        <v>993</v>
      </c>
      <c r="M35" s="82" t="s">
        <v>10</v>
      </c>
      <c r="N35" s="47">
        <v>18</v>
      </c>
      <c r="O35" s="48">
        <v>16</v>
      </c>
      <c r="P35" s="48">
        <v>23.16</v>
      </c>
      <c r="Q35" s="50" t="s">
        <v>2</v>
      </c>
      <c r="R35" s="47">
        <v>93</v>
      </c>
      <c r="S35" s="48">
        <v>24</v>
      </c>
      <c r="T35" s="48">
        <v>13.18</v>
      </c>
      <c r="U35" s="50" t="s">
        <v>1</v>
      </c>
      <c r="V35" s="47">
        <v>18</v>
      </c>
      <c r="W35" s="48">
        <v>17</v>
      </c>
      <c r="X35" s="48">
        <v>46.84</v>
      </c>
      <c r="Y35" s="50" t="s">
        <v>2</v>
      </c>
      <c r="Z35" s="47">
        <v>93</v>
      </c>
      <c r="AA35" s="48">
        <v>27</v>
      </c>
      <c r="AB35" s="49">
        <v>33.299999999999997</v>
      </c>
      <c r="AC35" s="50" t="s">
        <v>1</v>
      </c>
    </row>
    <row r="36" spans="2:29">
      <c r="B36" s="340"/>
      <c r="C36" s="212"/>
      <c r="D36" s="341"/>
      <c r="E36" s="212"/>
      <c r="F36" s="191"/>
      <c r="G36" s="207"/>
      <c r="H36" s="207"/>
      <c r="I36" s="193"/>
      <c r="J36" s="191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992</v>
      </c>
      <c r="D37" s="305" t="s">
        <v>991</v>
      </c>
      <c r="E37" s="165" t="s">
        <v>928</v>
      </c>
      <c r="F37" s="145"/>
      <c r="G37" s="380"/>
      <c r="H37" s="208">
        <v>2.4</v>
      </c>
      <c r="I37" s="149">
        <f>SUM(F37:H37)</f>
        <v>2.4</v>
      </c>
      <c r="J37" s="202"/>
      <c r="K37" s="149">
        <f>SUM(I37:J37)</f>
        <v>2.4</v>
      </c>
      <c r="L37" s="306" t="s">
        <v>983</v>
      </c>
      <c r="M37" s="82" t="s">
        <v>3</v>
      </c>
      <c r="N37" s="47">
        <v>18</v>
      </c>
      <c r="O37" s="48">
        <v>14</v>
      </c>
      <c r="P37" s="48">
        <v>25.3</v>
      </c>
      <c r="Q37" s="50" t="s">
        <v>2</v>
      </c>
      <c r="R37" s="47">
        <v>93</v>
      </c>
      <c r="S37" s="48">
        <v>21</v>
      </c>
      <c r="T37" s="48">
        <v>2.68</v>
      </c>
      <c r="U37" s="50" t="s">
        <v>1</v>
      </c>
      <c r="V37" s="47">
        <v>18</v>
      </c>
      <c r="W37" s="48">
        <v>13</v>
      </c>
      <c r="X37" s="49">
        <v>25.71</v>
      </c>
      <c r="Y37" s="50" t="s">
        <v>2</v>
      </c>
      <c r="Z37" s="47">
        <v>93</v>
      </c>
      <c r="AA37" s="48">
        <v>20</v>
      </c>
      <c r="AB37" s="48">
        <v>18.14</v>
      </c>
      <c r="AC37" s="50" t="s">
        <v>1</v>
      </c>
    </row>
    <row r="38" spans="2:29">
      <c r="B38" s="307"/>
      <c r="C38" s="189"/>
      <c r="D38" s="308"/>
      <c r="E38" s="212"/>
      <c r="F38" s="186"/>
      <c r="G38" s="381"/>
      <c r="H38" s="205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990</v>
      </c>
      <c r="D39" s="305" t="s">
        <v>989</v>
      </c>
      <c r="E39" s="165" t="s">
        <v>928</v>
      </c>
      <c r="F39" s="145"/>
      <c r="G39" s="380"/>
      <c r="H39" s="208">
        <v>2.2000000000000002</v>
      </c>
      <c r="I39" s="149">
        <f>SUM(F39:H39)</f>
        <v>2.2000000000000002</v>
      </c>
      <c r="J39" s="202"/>
      <c r="K39" s="149">
        <f>SUM(I39:J39)</f>
        <v>2.2000000000000002</v>
      </c>
      <c r="L39" s="306" t="s">
        <v>927</v>
      </c>
      <c r="M39" s="82" t="s">
        <v>3</v>
      </c>
      <c r="N39" s="47">
        <v>18</v>
      </c>
      <c r="O39" s="48">
        <v>17</v>
      </c>
      <c r="P39" s="48">
        <v>13.32</v>
      </c>
      <c r="Q39" s="50" t="s">
        <v>2</v>
      </c>
      <c r="R39" s="47">
        <v>93</v>
      </c>
      <c r="S39" s="48">
        <v>22</v>
      </c>
      <c r="T39" s="48">
        <v>21.91</v>
      </c>
      <c r="U39" s="50" t="s">
        <v>1</v>
      </c>
      <c r="V39" s="47">
        <v>18</v>
      </c>
      <c r="W39" s="48">
        <v>16</v>
      </c>
      <c r="X39" s="48">
        <v>11.18</v>
      </c>
      <c r="Y39" s="50" t="s">
        <v>2</v>
      </c>
      <c r="Z39" s="47">
        <v>93</v>
      </c>
      <c r="AA39" s="48">
        <v>21</v>
      </c>
      <c r="AB39" s="48">
        <v>52.43</v>
      </c>
      <c r="AC39" s="50" t="s">
        <v>1</v>
      </c>
    </row>
    <row r="40" spans="2:29">
      <c r="B40" s="307"/>
      <c r="C40" s="189"/>
      <c r="D40" s="308"/>
      <c r="E40" s="212"/>
      <c r="F40" s="186"/>
      <c r="G40" s="381"/>
      <c r="H40" s="205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988</v>
      </c>
      <c r="D41" s="305" t="s">
        <v>987</v>
      </c>
      <c r="E41" s="165" t="s">
        <v>928</v>
      </c>
      <c r="F41" s="145"/>
      <c r="G41" s="380"/>
      <c r="H41" s="208">
        <v>7.5</v>
      </c>
      <c r="I41" s="149">
        <f>SUM(F41:H41)</f>
        <v>7.5</v>
      </c>
      <c r="J41" s="202"/>
      <c r="K41" s="149">
        <f>SUM(I41:J41)</f>
        <v>7.5</v>
      </c>
      <c r="L41" s="306" t="s">
        <v>986</v>
      </c>
      <c r="M41" s="82" t="s">
        <v>3</v>
      </c>
      <c r="N41" s="47">
        <v>18</v>
      </c>
      <c r="O41" s="48">
        <v>16</v>
      </c>
      <c r="P41" s="48">
        <v>46.35</v>
      </c>
      <c r="Q41" s="50" t="s">
        <v>2</v>
      </c>
      <c r="R41" s="47">
        <v>93</v>
      </c>
      <c r="S41" s="48">
        <v>13</v>
      </c>
      <c r="T41" s="48">
        <v>22.41</v>
      </c>
      <c r="U41" s="50" t="s">
        <v>1</v>
      </c>
      <c r="V41" s="47">
        <v>18</v>
      </c>
      <c r="W41" s="48">
        <v>18</v>
      </c>
      <c r="X41" s="48">
        <v>45.3</v>
      </c>
      <c r="Y41" s="50" t="s">
        <v>2</v>
      </c>
      <c r="Z41" s="47">
        <v>93</v>
      </c>
      <c r="AA41" s="48">
        <v>15</v>
      </c>
      <c r="AB41" s="48">
        <v>59.94</v>
      </c>
      <c r="AC41" s="50" t="s">
        <v>1</v>
      </c>
    </row>
    <row r="42" spans="2:29">
      <c r="B42" s="307"/>
      <c r="C42" s="189"/>
      <c r="D42" s="308"/>
      <c r="E42" s="212"/>
      <c r="F42" s="186"/>
      <c r="G42" s="381"/>
      <c r="H42" s="205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304" t="s">
        <v>43</v>
      </c>
      <c r="C43" s="146" t="s">
        <v>985</v>
      </c>
      <c r="D43" s="305" t="s">
        <v>984</v>
      </c>
      <c r="E43" s="165" t="s">
        <v>928</v>
      </c>
      <c r="F43" s="145"/>
      <c r="G43" s="380"/>
      <c r="H43" s="208">
        <v>1</v>
      </c>
      <c r="I43" s="149">
        <f>SUM(F43:H43)</f>
        <v>1</v>
      </c>
      <c r="J43" s="202"/>
      <c r="K43" s="149">
        <f>SUM(I43:J43)</f>
        <v>1</v>
      </c>
      <c r="L43" s="306" t="s">
        <v>983</v>
      </c>
      <c r="M43" s="82" t="s">
        <v>3</v>
      </c>
      <c r="N43" s="47">
        <v>18</v>
      </c>
      <c r="O43" s="48">
        <v>14</v>
      </c>
      <c r="P43" s="48">
        <v>15.62</v>
      </c>
      <c r="Q43" s="50" t="s">
        <v>2</v>
      </c>
      <c r="R43" s="47">
        <v>93</v>
      </c>
      <c r="S43" s="48">
        <v>17</v>
      </c>
      <c r="T43" s="48">
        <v>25.25</v>
      </c>
      <c r="U43" s="50" t="s">
        <v>1</v>
      </c>
      <c r="V43" s="47">
        <v>18</v>
      </c>
      <c r="W43" s="48">
        <v>13</v>
      </c>
      <c r="X43" s="48">
        <v>43.83</v>
      </c>
      <c r="Y43" s="50" t="s">
        <v>2</v>
      </c>
      <c r="Z43" s="47">
        <v>93</v>
      </c>
      <c r="AA43" s="48">
        <v>17</v>
      </c>
      <c r="AB43" s="49">
        <v>22.8</v>
      </c>
      <c r="AC43" s="50" t="s">
        <v>1</v>
      </c>
    </row>
    <row r="44" spans="2:29">
      <c r="B44" s="307"/>
      <c r="C44" s="189"/>
      <c r="D44" s="308"/>
      <c r="E44" s="212"/>
      <c r="F44" s="186"/>
      <c r="G44" s="381"/>
      <c r="H44" s="205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982</v>
      </c>
      <c r="D45" s="305" t="s">
        <v>981</v>
      </c>
      <c r="E45" s="165" t="s">
        <v>928</v>
      </c>
      <c r="F45" s="145"/>
      <c r="G45" s="380"/>
      <c r="H45" s="208">
        <v>17.2</v>
      </c>
      <c r="I45" s="149">
        <f>SUM(F45:H45)</f>
        <v>17.2</v>
      </c>
      <c r="J45" s="202"/>
      <c r="K45" s="149">
        <f>SUM(I45:J45)</f>
        <v>17.2</v>
      </c>
      <c r="L45" s="306" t="s">
        <v>980</v>
      </c>
      <c r="M45" s="82" t="s">
        <v>3</v>
      </c>
      <c r="N45" s="47">
        <v>18</v>
      </c>
      <c r="O45" s="48">
        <v>13</v>
      </c>
      <c r="P45" s="48">
        <v>33.26</v>
      </c>
      <c r="Q45" s="50" t="s">
        <v>2</v>
      </c>
      <c r="R45" s="47">
        <v>93</v>
      </c>
      <c r="S45" s="48">
        <v>23</v>
      </c>
      <c r="T45" s="48">
        <v>31.08</v>
      </c>
      <c r="U45" s="50" t="s">
        <v>1</v>
      </c>
      <c r="V45" s="47">
        <v>18</v>
      </c>
      <c r="W45" s="48">
        <v>14</v>
      </c>
      <c r="X45" s="48">
        <v>27.59</v>
      </c>
      <c r="Y45" s="50" t="s">
        <v>2</v>
      </c>
      <c r="Z45" s="47">
        <v>93</v>
      </c>
      <c r="AA45" s="48">
        <v>21</v>
      </c>
      <c r="AB45" s="48">
        <v>12.62</v>
      </c>
      <c r="AC45" s="50" t="s">
        <v>1</v>
      </c>
    </row>
    <row r="46" spans="2:29">
      <c r="B46" s="307"/>
      <c r="C46" s="189"/>
      <c r="D46" s="308"/>
      <c r="E46" s="212"/>
      <c r="F46" s="186"/>
      <c r="G46" s="381"/>
      <c r="H46" s="205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54">
      <c r="B47" s="304" t="s">
        <v>41</v>
      </c>
      <c r="C47" s="146" t="s">
        <v>979</v>
      </c>
      <c r="D47" s="305" t="s">
        <v>978</v>
      </c>
      <c r="E47" s="165" t="s">
        <v>928</v>
      </c>
      <c r="F47" s="145"/>
      <c r="G47" s="380"/>
      <c r="H47" s="208">
        <v>5.5</v>
      </c>
      <c r="I47" s="149">
        <v>5.5</v>
      </c>
      <c r="J47" s="202"/>
      <c r="K47" s="149">
        <f>SUM(I47:J47)</f>
        <v>5.5</v>
      </c>
      <c r="L47" s="306" t="s">
        <v>977</v>
      </c>
      <c r="M47" s="82" t="s">
        <v>5</v>
      </c>
      <c r="N47" s="47">
        <v>18</v>
      </c>
      <c r="O47" s="48">
        <v>13</v>
      </c>
      <c r="P47" s="48">
        <v>50.87</v>
      </c>
      <c r="Q47" s="50" t="s">
        <v>2</v>
      </c>
      <c r="R47" s="47">
        <v>93</v>
      </c>
      <c r="S47" s="48">
        <v>27</v>
      </c>
      <c r="T47" s="48">
        <v>8.42</v>
      </c>
      <c r="U47" s="50" t="s">
        <v>1</v>
      </c>
      <c r="V47" s="47">
        <v>18</v>
      </c>
      <c r="W47" s="48">
        <v>11</v>
      </c>
      <c r="X47" s="48">
        <v>54.35</v>
      </c>
      <c r="Y47" s="50" t="s">
        <v>2</v>
      </c>
      <c r="Z47" s="47">
        <v>93</v>
      </c>
      <c r="AA47" s="48">
        <v>26</v>
      </c>
      <c r="AB47" s="48">
        <v>46.72</v>
      </c>
      <c r="AC47" s="50" t="s">
        <v>1</v>
      </c>
    </row>
    <row r="48" spans="2:29">
      <c r="B48" s="307"/>
      <c r="C48" s="189"/>
      <c r="D48" s="308"/>
      <c r="E48" s="212"/>
      <c r="F48" s="186"/>
      <c r="G48" s="381"/>
      <c r="H48" s="205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54">
      <c r="B49" s="304" t="s">
        <v>40</v>
      </c>
      <c r="C49" s="146" t="s">
        <v>976</v>
      </c>
      <c r="D49" s="305" t="s">
        <v>975</v>
      </c>
      <c r="E49" s="165" t="s">
        <v>928</v>
      </c>
      <c r="F49" s="145"/>
      <c r="G49" s="380"/>
      <c r="H49" s="208">
        <v>9.8000000000000007</v>
      </c>
      <c r="I49" s="149">
        <f>SUM(F49:H49)</f>
        <v>9.8000000000000007</v>
      </c>
      <c r="J49" s="202"/>
      <c r="K49" s="149">
        <f>SUM(I49:J49)</f>
        <v>9.8000000000000007</v>
      </c>
      <c r="L49" s="306" t="s">
        <v>974</v>
      </c>
      <c r="M49" s="82" t="s">
        <v>3</v>
      </c>
      <c r="N49" s="47">
        <v>18</v>
      </c>
      <c r="O49" s="48">
        <v>17</v>
      </c>
      <c r="P49" s="48">
        <v>51.06</v>
      </c>
      <c r="Q49" s="50" t="s">
        <v>2</v>
      </c>
      <c r="R49" s="47">
        <v>93</v>
      </c>
      <c r="S49" s="48">
        <v>25</v>
      </c>
      <c r="T49" s="48">
        <v>7.45</v>
      </c>
      <c r="U49" s="50" t="s">
        <v>1</v>
      </c>
      <c r="V49" s="47">
        <v>18</v>
      </c>
      <c r="W49" s="48">
        <v>19</v>
      </c>
      <c r="X49" s="49">
        <v>55.6</v>
      </c>
      <c r="Y49" s="50" t="s">
        <v>2</v>
      </c>
      <c r="Z49" s="47">
        <v>93</v>
      </c>
      <c r="AA49" s="48">
        <v>26</v>
      </c>
      <c r="AB49" s="48">
        <v>20.09</v>
      </c>
      <c r="AC49" s="50" t="s">
        <v>1</v>
      </c>
    </row>
    <row r="50" spans="2:29">
      <c r="B50" s="307"/>
      <c r="C50" s="189"/>
      <c r="D50" s="308"/>
      <c r="E50" s="212"/>
      <c r="F50" s="186"/>
      <c r="G50" s="381"/>
      <c r="H50" s="205"/>
      <c r="I50" s="193"/>
      <c r="J50" s="204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973</v>
      </c>
      <c r="D51" s="305" t="s">
        <v>972</v>
      </c>
      <c r="E51" s="165" t="s">
        <v>928</v>
      </c>
      <c r="F51" s="145"/>
      <c r="G51" s="208"/>
      <c r="H51" s="208">
        <v>7.2</v>
      </c>
      <c r="I51" s="149">
        <f>SUM(F51:H51)</f>
        <v>7.2</v>
      </c>
      <c r="J51" s="202"/>
      <c r="K51" s="149">
        <f>SUM(I51:J51)</f>
        <v>7.2</v>
      </c>
      <c r="L51" s="306" t="s">
        <v>927</v>
      </c>
      <c r="M51" s="82" t="s">
        <v>3</v>
      </c>
      <c r="N51" s="47">
        <v>18</v>
      </c>
      <c r="O51" s="48">
        <v>14</v>
      </c>
      <c r="P51" s="48">
        <v>45.74</v>
      </c>
      <c r="Q51" s="50" t="s">
        <v>2</v>
      </c>
      <c r="R51" s="47">
        <v>93</v>
      </c>
      <c r="S51" s="48">
        <v>20</v>
      </c>
      <c r="T51" s="48">
        <v>59.51</v>
      </c>
      <c r="U51" s="50" t="s">
        <v>1</v>
      </c>
      <c r="V51" s="47">
        <v>18</v>
      </c>
      <c r="W51" s="48">
        <v>16</v>
      </c>
      <c r="X51" s="48">
        <v>58.15</v>
      </c>
      <c r="Y51" s="50" t="s">
        <v>2</v>
      </c>
      <c r="Z51" s="47">
        <v>93</v>
      </c>
      <c r="AA51" s="48">
        <v>22</v>
      </c>
      <c r="AB51" s="48">
        <v>49.25</v>
      </c>
      <c r="AC51" s="50" t="s">
        <v>1</v>
      </c>
    </row>
    <row r="52" spans="2:29">
      <c r="B52" s="307"/>
      <c r="C52" s="189"/>
      <c r="D52" s="308"/>
      <c r="E52" s="212"/>
      <c r="F52" s="186"/>
      <c r="G52" s="381"/>
      <c r="H52" s="205"/>
      <c r="I52" s="193"/>
      <c r="J52" s="204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54.75" thickBot="1">
      <c r="B53" s="363" t="s">
        <v>38</v>
      </c>
      <c r="C53" s="364" t="s">
        <v>971</v>
      </c>
      <c r="D53" s="365" t="s">
        <v>970</v>
      </c>
      <c r="E53" s="366" t="s">
        <v>928</v>
      </c>
      <c r="F53" s="367"/>
      <c r="G53" s="382"/>
      <c r="H53" s="383">
        <v>4.5</v>
      </c>
      <c r="I53" s="369">
        <f>SUM(F53:H53)</f>
        <v>4.5</v>
      </c>
      <c r="J53" s="368"/>
      <c r="K53" s="369">
        <f>SUM(I53:J53)</f>
        <v>4.5</v>
      </c>
      <c r="L53" s="78" t="s">
        <v>927</v>
      </c>
      <c r="M53" s="82" t="s">
        <v>3</v>
      </c>
      <c r="N53" s="54">
        <v>18</v>
      </c>
      <c r="O53" s="55">
        <v>14</v>
      </c>
      <c r="P53" s="55">
        <v>16.93</v>
      </c>
      <c r="Q53" s="56" t="s">
        <v>2</v>
      </c>
      <c r="R53" s="54">
        <v>93</v>
      </c>
      <c r="S53" s="55">
        <v>22</v>
      </c>
      <c r="T53" s="55">
        <v>49.88</v>
      </c>
      <c r="U53" s="56" t="s">
        <v>1</v>
      </c>
      <c r="V53" s="54">
        <v>18</v>
      </c>
      <c r="W53" s="55">
        <v>15</v>
      </c>
      <c r="X53" s="55">
        <v>4.5199999999999996</v>
      </c>
      <c r="Y53" s="56" t="s">
        <v>2</v>
      </c>
      <c r="Z53" s="54">
        <v>93</v>
      </c>
      <c r="AA53" s="55">
        <v>24</v>
      </c>
      <c r="AB53" s="55">
        <v>48.03</v>
      </c>
      <c r="AC53" s="56" t="s">
        <v>1</v>
      </c>
    </row>
    <row r="54" spans="2:29">
      <c r="B54" s="307"/>
      <c r="C54" s="189"/>
      <c r="D54" s="308"/>
      <c r="E54" s="212"/>
      <c r="F54" s="186"/>
      <c r="G54" s="381"/>
      <c r="H54" s="205"/>
      <c r="I54" s="193"/>
      <c r="J54" s="204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36">
      <c r="B55" s="304" t="s">
        <v>37</v>
      </c>
      <c r="C55" s="146" t="s">
        <v>969</v>
      </c>
      <c r="D55" s="305" t="s">
        <v>968</v>
      </c>
      <c r="E55" s="165" t="s">
        <v>928</v>
      </c>
      <c r="F55" s="145"/>
      <c r="G55" s="380"/>
      <c r="H55" s="208">
        <v>3</v>
      </c>
      <c r="I55" s="149">
        <f>SUM(F55:H55)</f>
        <v>3</v>
      </c>
      <c r="J55" s="202"/>
      <c r="K55" s="149">
        <f>SUM(I55:J55)</f>
        <v>3</v>
      </c>
      <c r="L55" s="306" t="s">
        <v>967</v>
      </c>
      <c r="M55" s="82" t="s">
        <v>3</v>
      </c>
      <c r="N55" s="47">
        <v>18</v>
      </c>
      <c r="O55" s="48">
        <v>14</v>
      </c>
      <c r="P55" s="49">
        <v>7.16</v>
      </c>
      <c r="Q55" s="50" t="s">
        <v>2</v>
      </c>
      <c r="R55" s="47">
        <v>93</v>
      </c>
      <c r="S55" s="48">
        <v>27</v>
      </c>
      <c r="T55" s="48">
        <v>20.079999999999998</v>
      </c>
      <c r="U55" s="50" t="s">
        <v>1</v>
      </c>
      <c r="V55" s="47">
        <v>18</v>
      </c>
      <c r="W55" s="48">
        <v>14</v>
      </c>
      <c r="X55" s="48">
        <v>46.8</v>
      </c>
      <c r="Y55" s="50" t="s">
        <v>2</v>
      </c>
      <c r="Z55" s="47">
        <v>93</v>
      </c>
      <c r="AA55" s="48">
        <v>28</v>
      </c>
      <c r="AB55" s="48">
        <v>12.36</v>
      </c>
      <c r="AC55" s="50" t="s">
        <v>1</v>
      </c>
    </row>
    <row r="56" spans="2:29">
      <c r="B56" s="307"/>
      <c r="C56" s="189"/>
      <c r="D56" s="308"/>
      <c r="E56" s="212"/>
      <c r="F56" s="186"/>
      <c r="G56" s="381"/>
      <c r="H56" s="205"/>
      <c r="I56" s="193"/>
      <c r="J56" s="204"/>
      <c r="K56" s="193"/>
      <c r="L56" s="309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6">
      <c r="B57" s="304" t="s">
        <v>36</v>
      </c>
      <c r="C57" s="146" t="s">
        <v>966</v>
      </c>
      <c r="D57" s="305" t="s">
        <v>1326</v>
      </c>
      <c r="E57" s="165" t="s">
        <v>928</v>
      </c>
      <c r="F57" s="145"/>
      <c r="G57" s="380"/>
      <c r="H57" s="208">
        <v>2.4</v>
      </c>
      <c r="I57" s="149">
        <f>SUM(F57:H57)</f>
        <v>2.4</v>
      </c>
      <c r="J57" s="202"/>
      <c r="K57" s="149">
        <f>SUM(I57:J57)</f>
        <v>2.4</v>
      </c>
      <c r="L57" s="306" t="s">
        <v>965</v>
      </c>
      <c r="M57" s="82" t="s">
        <v>3</v>
      </c>
      <c r="N57" s="47">
        <v>18</v>
      </c>
      <c r="O57" s="48">
        <v>15</v>
      </c>
      <c r="P57" s="48">
        <v>17.510000000000002</v>
      </c>
      <c r="Q57" s="50" t="s">
        <v>2</v>
      </c>
      <c r="R57" s="47">
        <v>93</v>
      </c>
      <c r="S57" s="48">
        <v>13</v>
      </c>
      <c r="T57" s="48">
        <v>30.85</v>
      </c>
      <c r="U57" s="50" t="s">
        <v>1</v>
      </c>
      <c r="V57" s="47">
        <v>18</v>
      </c>
      <c r="W57" s="48">
        <v>16</v>
      </c>
      <c r="X57" s="48">
        <v>29.04</v>
      </c>
      <c r="Y57" s="50" t="s">
        <v>2</v>
      </c>
      <c r="Z57" s="47">
        <v>93</v>
      </c>
      <c r="AA57" s="48">
        <v>13</v>
      </c>
      <c r="AB57" s="48">
        <v>33.64</v>
      </c>
      <c r="AC57" s="50" t="s">
        <v>1</v>
      </c>
    </row>
    <row r="58" spans="2:29">
      <c r="B58" s="307"/>
      <c r="C58" s="189"/>
      <c r="D58" s="308"/>
      <c r="E58" s="212"/>
      <c r="F58" s="186"/>
      <c r="G58" s="381"/>
      <c r="H58" s="205"/>
      <c r="I58" s="193"/>
      <c r="J58" s="204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t="36">
      <c r="B59" s="304" t="s">
        <v>35</v>
      </c>
      <c r="C59" s="146" t="s">
        <v>964</v>
      </c>
      <c r="D59" s="305" t="s">
        <v>963</v>
      </c>
      <c r="E59" s="165" t="s">
        <v>928</v>
      </c>
      <c r="F59" s="145"/>
      <c r="G59" s="208">
        <v>5.8</v>
      </c>
      <c r="H59" s="208">
        <v>25.1</v>
      </c>
      <c r="I59" s="149">
        <f>SUM(F59:H59)</f>
        <v>30.900000000000002</v>
      </c>
      <c r="J59" s="202"/>
      <c r="K59" s="149">
        <f>SUM(I59:J59)</f>
        <v>30.900000000000002</v>
      </c>
      <c r="L59" s="306" t="s">
        <v>962</v>
      </c>
      <c r="M59" s="82" t="s">
        <v>3</v>
      </c>
      <c r="N59" s="47">
        <v>18</v>
      </c>
      <c r="O59" s="48">
        <v>15</v>
      </c>
      <c r="P59" s="48">
        <v>25.21</v>
      </c>
      <c r="Q59" s="50" t="s">
        <v>2</v>
      </c>
      <c r="R59" s="47">
        <v>93</v>
      </c>
      <c r="S59" s="48">
        <v>13</v>
      </c>
      <c r="T59" s="48">
        <v>2.64</v>
      </c>
      <c r="U59" s="50" t="s">
        <v>1</v>
      </c>
      <c r="V59" s="47">
        <v>18</v>
      </c>
      <c r="W59" s="48">
        <v>14</v>
      </c>
      <c r="X59" s="48">
        <v>24.49</v>
      </c>
      <c r="Y59" s="50" t="s">
        <v>2</v>
      </c>
      <c r="Z59" s="47">
        <v>93</v>
      </c>
      <c r="AA59" s="48">
        <v>28</v>
      </c>
      <c r="AB59" s="48">
        <v>44.75</v>
      </c>
      <c r="AC59" s="50" t="s">
        <v>1</v>
      </c>
    </row>
    <row r="60" spans="2:29">
      <c r="B60" s="307"/>
      <c r="C60" s="189"/>
      <c r="D60" s="308"/>
      <c r="E60" s="212"/>
      <c r="F60" s="186"/>
      <c r="G60" s="381"/>
      <c r="H60" s="205"/>
      <c r="I60" s="193"/>
      <c r="J60" s="204"/>
      <c r="K60" s="193"/>
      <c r="L60" s="309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>
      <c r="B61" s="304" t="s">
        <v>34</v>
      </c>
      <c r="C61" s="146" t="s">
        <v>961</v>
      </c>
      <c r="D61" s="305" t="s">
        <v>960</v>
      </c>
      <c r="E61" s="165" t="s">
        <v>928</v>
      </c>
      <c r="F61" s="145"/>
      <c r="G61" s="380"/>
      <c r="H61" s="208">
        <v>0.8</v>
      </c>
      <c r="I61" s="149">
        <f>SUM(F61:H61)</f>
        <v>0.8</v>
      </c>
      <c r="J61" s="202"/>
      <c r="K61" s="149">
        <f>SUM(I61:J61)</f>
        <v>0.8</v>
      </c>
      <c r="L61" s="306" t="s">
        <v>959</v>
      </c>
      <c r="M61" s="82" t="s">
        <v>3</v>
      </c>
      <c r="N61" s="47">
        <v>18</v>
      </c>
      <c r="O61" s="48">
        <v>15</v>
      </c>
      <c r="P61" s="48">
        <v>13.98</v>
      </c>
      <c r="Q61" s="50" t="s">
        <v>2</v>
      </c>
      <c r="R61" s="47">
        <v>93</v>
      </c>
      <c r="S61" s="48">
        <v>20</v>
      </c>
      <c r="T61" s="48">
        <v>54.47</v>
      </c>
      <c r="U61" s="50" t="s">
        <v>1</v>
      </c>
      <c r="V61" s="47">
        <v>18</v>
      </c>
      <c r="W61" s="48">
        <v>14</v>
      </c>
      <c r="X61" s="48">
        <v>57.69</v>
      </c>
      <c r="Y61" s="50" t="s">
        <v>2</v>
      </c>
      <c r="Z61" s="47">
        <v>93</v>
      </c>
      <c r="AA61" s="48">
        <v>20</v>
      </c>
      <c r="AB61" s="48">
        <v>57.69</v>
      </c>
      <c r="AC61" s="50" t="s">
        <v>1</v>
      </c>
    </row>
    <row r="62" spans="2:29">
      <c r="B62" s="307"/>
      <c r="C62" s="189"/>
      <c r="D62" s="308"/>
      <c r="E62" s="212"/>
      <c r="F62" s="204"/>
      <c r="G62" s="205"/>
      <c r="H62" s="207"/>
      <c r="I62" s="193"/>
      <c r="J62" s="191"/>
      <c r="K62" s="193"/>
      <c r="L62" s="309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t="54">
      <c r="B63" s="304" t="s">
        <v>33</v>
      </c>
      <c r="C63" s="146" t="s">
        <v>958</v>
      </c>
      <c r="D63" s="305" t="s">
        <v>957</v>
      </c>
      <c r="E63" s="165" t="s">
        <v>928</v>
      </c>
      <c r="F63" s="145"/>
      <c r="G63" s="380"/>
      <c r="H63" s="208">
        <v>11</v>
      </c>
      <c r="I63" s="149">
        <f>SUM(F63:H63)</f>
        <v>11</v>
      </c>
      <c r="J63" s="202"/>
      <c r="K63" s="149">
        <f>SUM(I63:J63)</f>
        <v>11</v>
      </c>
      <c r="L63" s="306" t="s">
        <v>956</v>
      </c>
      <c r="M63" s="82" t="s">
        <v>3</v>
      </c>
      <c r="N63" s="47">
        <v>18</v>
      </c>
      <c r="O63" s="48">
        <v>13</v>
      </c>
      <c r="P63" s="49">
        <v>52.32</v>
      </c>
      <c r="Q63" s="50" t="s">
        <v>2</v>
      </c>
      <c r="R63" s="47">
        <v>93</v>
      </c>
      <c r="S63" s="48">
        <v>7</v>
      </c>
      <c r="T63" s="48">
        <v>4.75</v>
      </c>
      <c r="U63" s="50" t="s">
        <v>1</v>
      </c>
      <c r="V63" s="47">
        <v>18</v>
      </c>
      <c r="W63" s="48">
        <v>15</v>
      </c>
      <c r="X63" s="48">
        <v>44.63</v>
      </c>
      <c r="Y63" s="50" t="s">
        <v>2</v>
      </c>
      <c r="Z63" s="47">
        <v>93</v>
      </c>
      <c r="AA63" s="48">
        <v>13</v>
      </c>
      <c r="AB63" s="48">
        <v>9.58</v>
      </c>
      <c r="AC63" s="50" t="s">
        <v>1</v>
      </c>
    </row>
    <row r="64" spans="2:29">
      <c r="B64" s="307"/>
      <c r="C64" s="189"/>
      <c r="D64" s="308"/>
      <c r="E64" s="212"/>
      <c r="F64" s="186"/>
      <c r="G64" s="381"/>
      <c r="H64" s="205"/>
      <c r="I64" s="203"/>
      <c r="J64" s="204"/>
      <c r="K64" s="203"/>
      <c r="L64" s="309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t="36">
      <c r="B65" s="304" t="s">
        <v>32</v>
      </c>
      <c r="C65" s="146" t="s">
        <v>955</v>
      </c>
      <c r="D65" s="305" t="s">
        <v>383</v>
      </c>
      <c r="E65" s="165" t="s">
        <v>928</v>
      </c>
      <c r="F65" s="145"/>
      <c r="G65" s="380"/>
      <c r="H65" s="208">
        <v>5</v>
      </c>
      <c r="I65" s="149">
        <f>SUM(F65:H65)</f>
        <v>5</v>
      </c>
      <c r="J65" s="202"/>
      <c r="K65" s="149">
        <f>SUM(I65:J65)</f>
        <v>5</v>
      </c>
      <c r="L65" s="306" t="s">
        <v>433</v>
      </c>
      <c r="M65" s="82" t="s">
        <v>3</v>
      </c>
      <c r="N65" s="47">
        <v>18</v>
      </c>
      <c r="O65" s="48">
        <v>15</v>
      </c>
      <c r="P65" s="48">
        <v>43.44</v>
      </c>
      <c r="Q65" s="50" t="s">
        <v>2</v>
      </c>
      <c r="R65" s="47">
        <v>93</v>
      </c>
      <c r="S65" s="48">
        <v>10</v>
      </c>
      <c r="T65" s="48">
        <v>57.31</v>
      </c>
      <c r="U65" s="50" t="s">
        <v>1</v>
      </c>
      <c r="V65" s="47">
        <v>18</v>
      </c>
      <c r="W65" s="48">
        <v>17</v>
      </c>
      <c r="X65" s="48">
        <v>29.06</v>
      </c>
      <c r="Y65" s="50" t="s">
        <v>2</v>
      </c>
      <c r="Z65" s="47">
        <v>93</v>
      </c>
      <c r="AA65" s="48">
        <v>9</v>
      </c>
      <c r="AB65" s="48">
        <v>21.02</v>
      </c>
      <c r="AC65" s="50" t="s">
        <v>1</v>
      </c>
    </row>
    <row r="66" spans="2:29">
      <c r="B66" s="307"/>
      <c r="C66" s="189"/>
      <c r="D66" s="308"/>
      <c r="E66" s="212"/>
      <c r="F66" s="186"/>
      <c r="G66" s="381"/>
      <c r="H66" s="205"/>
      <c r="I66" s="203"/>
      <c r="J66" s="204"/>
      <c r="K66" s="203"/>
      <c r="L66" s="309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t="36">
      <c r="B67" s="304" t="s">
        <v>31</v>
      </c>
      <c r="C67" s="146" t="s">
        <v>954</v>
      </c>
      <c r="D67" s="305" t="s">
        <v>953</v>
      </c>
      <c r="E67" s="165" t="s">
        <v>928</v>
      </c>
      <c r="F67" s="145"/>
      <c r="G67" s="380"/>
      <c r="H67" s="208">
        <v>8.1</v>
      </c>
      <c r="I67" s="149">
        <f>SUM(F67:H67)</f>
        <v>8.1</v>
      </c>
      <c r="J67" s="202"/>
      <c r="K67" s="149">
        <f>SUM(I67:J67)</f>
        <v>8.1</v>
      </c>
      <c r="L67" s="306" t="s">
        <v>391</v>
      </c>
      <c r="M67" s="82" t="s">
        <v>3</v>
      </c>
      <c r="N67" s="47">
        <v>18</v>
      </c>
      <c r="O67" s="48">
        <v>19</v>
      </c>
      <c r="P67" s="48">
        <v>45.53</v>
      </c>
      <c r="Q67" s="50" t="s">
        <v>2</v>
      </c>
      <c r="R67" s="47">
        <v>93</v>
      </c>
      <c r="S67" s="48">
        <v>18</v>
      </c>
      <c r="T67" s="48">
        <v>6.32</v>
      </c>
      <c r="U67" s="50" t="s">
        <v>1</v>
      </c>
      <c r="V67" s="47">
        <v>18</v>
      </c>
      <c r="W67" s="48">
        <v>19</v>
      </c>
      <c r="X67" s="48">
        <v>59.93</v>
      </c>
      <c r="Y67" s="50" t="s">
        <v>2</v>
      </c>
      <c r="Z67" s="47">
        <v>93</v>
      </c>
      <c r="AA67" s="48">
        <v>20</v>
      </c>
      <c r="AB67" s="48">
        <v>3.24</v>
      </c>
      <c r="AC67" s="50" t="s">
        <v>1</v>
      </c>
    </row>
    <row r="68" spans="2:29">
      <c r="B68" s="307"/>
      <c r="C68" s="189"/>
      <c r="D68" s="308"/>
      <c r="E68" s="212"/>
      <c r="F68" s="186"/>
      <c r="G68" s="381"/>
      <c r="H68" s="205"/>
      <c r="I68" s="203"/>
      <c r="J68" s="204"/>
      <c r="K68" s="203"/>
      <c r="L68" s="309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t="36">
      <c r="B69" s="304" t="s">
        <v>30</v>
      </c>
      <c r="C69" s="146" t="s">
        <v>952</v>
      </c>
      <c r="D69" s="305" t="s">
        <v>951</v>
      </c>
      <c r="E69" s="165" t="s">
        <v>928</v>
      </c>
      <c r="F69" s="145"/>
      <c r="G69" s="380"/>
      <c r="H69" s="208">
        <v>5.4</v>
      </c>
      <c r="I69" s="149">
        <f>SUM(F69:H69)</f>
        <v>5.4</v>
      </c>
      <c r="J69" s="202"/>
      <c r="K69" s="149">
        <f>SUM(I69:J69)</f>
        <v>5.4</v>
      </c>
      <c r="L69" s="306" t="s">
        <v>950</v>
      </c>
      <c r="M69" s="82" t="s">
        <v>10</v>
      </c>
      <c r="N69" s="47">
        <v>18</v>
      </c>
      <c r="O69" s="48">
        <v>18</v>
      </c>
      <c r="P69" s="48">
        <v>32.880000000000003</v>
      </c>
      <c r="Q69" s="50" t="s">
        <v>2</v>
      </c>
      <c r="R69" s="47">
        <v>93</v>
      </c>
      <c r="S69" s="48">
        <v>12</v>
      </c>
      <c r="T69" s="48">
        <v>49.23</v>
      </c>
      <c r="U69" s="50" t="s">
        <v>1</v>
      </c>
      <c r="V69" s="47">
        <v>18</v>
      </c>
      <c r="W69" s="48">
        <v>18</v>
      </c>
      <c r="X69" s="48">
        <v>12.85</v>
      </c>
      <c r="Y69" s="50" t="s">
        <v>2</v>
      </c>
      <c r="Z69" s="47">
        <v>93</v>
      </c>
      <c r="AA69" s="48">
        <v>15</v>
      </c>
      <c r="AB69" s="48">
        <v>3.51</v>
      </c>
      <c r="AC69" s="50" t="s">
        <v>1</v>
      </c>
    </row>
    <row r="70" spans="2:29">
      <c r="B70" s="307"/>
      <c r="C70" s="189"/>
      <c r="D70" s="308"/>
      <c r="E70" s="212"/>
      <c r="F70" s="186"/>
      <c r="G70" s="381"/>
      <c r="H70" s="205"/>
      <c r="I70" s="203"/>
      <c r="J70" s="204"/>
      <c r="K70" s="203"/>
      <c r="L70" s="309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 ht="36">
      <c r="B71" s="304" t="s">
        <v>29</v>
      </c>
      <c r="C71" s="146" t="s">
        <v>949</v>
      </c>
      <c r="D71" s="305" t="s">
        <v>948</v>
      </c>
      <c r="E71" s="165" t="s">
        <v>928</v>
      </c>
      <c r="F71" s="145"/>
      <c r="G71" s="380"/>
      <c r="H71" s="208">
        <v>3.3</v>
      </c>
      <c r="I71" s="149">
        <f>SUM(F71:H71)</f>
        <v>3.3</v>
      </c>
      <c r="J71" s="202"/>
      <c r="K71" s="149">
        <f>SUM(I71:J71)</f>
        <v>3.3</v>
      </c>
      <c r="L71" s="306" t="s">
        <v>947</v>
      </c>
      <c r="M71" s="82" t="s">
        <v>3</v>
      </c>
      <c r="N71" s="47">
        <v>18</v>
      </c>
      <c r="O71" s="48">
        <v>13</v>
      </c>
      <c r="P71" s="48">
        <v>9.56</v>
      </c>
      <c r="Q71" s="50" t="s">
        <v>2</v>
      </c>
      <c r="R71" s="47">
        <v>93</v>
      </c>
      <c r="S71" s="48">
        <v>26</v>
      </c>
      <c r="T71" s="48">
        <v>23.27</v>
      </c>
      <c r="U71" s="50" t="s">
        <v>1</v>
      </c>
      <c r="V71" s="47">
        <v>18</v>
      </c>
      <c r="W71" s="48">
        <v>11</v>
      </c>
      <c r="X71" s="48">
        <v>34.81</v>
      </c>
      <c r="Y71" s="50" t="s">
        <v>2</v>
      </c>
      <c r="Z71" s="47">
        <v>93</v>
      </c>
      <c r="AA71" s="48">
        <v>26</v>
      </c>
      <c r="AB71" s="48">
        <v>31.08</v>
      </c>
      <c r="AC71" s="50" t="s">
        <v>1</v>
      </c>
    </row>
    <row r="72" spans="2:29">
      <c r="B72" s="307"/>
      <c r="C72" s="189"/>
      <c r="D72" s="308"/>
      <c r="E72" s="212"/>
      <c r="F72" s="186"/>
      <c r="G72" s="381"/>
      <c r="H72" s="205"/>
      <c r="I72" s="203"/>
      <c r="J72" s="204"/>
      <c r="K72" s="203"/>
      <c r="L72" s="309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t="54">
      <c r="B73" s="304" t="s">
        <v>28</v>
      </c>
      <c r="C73" s="146" t="s">
        <v>946</v>
      </c>
      <c r="D73" s="305" t="s">
        <v>945</v>
      </c>
      <c r="E73" s="165" t="s">
        <v>928</v>
      </c>
      <c r="F73" s="145"/>
      <c r="G73" s="380"/>
      <c r="H73" s="208">
        <v>5.2</v>
      </c>
      <c r="I73" s="149">
        <v>5.2</v>
      </c>
      <c r="J73" s="202"/>
      <c r="K73" s="149">
        <f>SUM(I73:J73)</f>
        <v>5.2</v>
      </c>
      <c r="L73" s="306" t="s">
        <v>942</v>
      </c>
      <c r="M73" s="82" t="s">
        <v>3</v>
      </c>
      <c r="N73" s="47">
        <v>18</v>
      </c>
      <c r="O73" s="48">
        <v>14</v>
      </c>
      <c r="P73" s="48">
        <v>35.71</v>
      </c>
      <c r="Q73" s="50" t="s">
        <v>2</v>
      </c>
      <c r="R73" s="47">
        <v>93</v>
      </c>
      <c r="S73" s="48">
        <v>15</v>
      </c>
      <c r="T73" s="49">
        <v>18.899999999999999</v>
      </c>
      <c r="U73" s="50" t="s">
        <v>1</v>
      </c>
      <c r="V73" s="47">
        <v>18</v>
      </c>
      <c r="W73" s="48">
        <v>11</v>
      </c>
      <c r="X73" s="48">
        <v>49.9</v>
      </c>
      <c r="Y73" s="50" t="s">
        <v>2</v>
      </c>
      <c r="Z73" s="47">
        <v>93</v>
      </c>
      <c r="AA73" s="48">
        <v>17</v>
      </c>
      <c r="AB73" s="48">
        <v>57.99</v>
      </c>
      <c r="AC73" s="50" t="s">
        <v>1</v>
      </c>
    </row>
    <row r="74" spans="2:29">
      <c r="B74" s="307"/>
      <c r="C74" s="189"/>
      <c r="D74" s="308"/>
      <c r="E74" s="212"/>
      <c r="F74" s="186"/>
      <c r="G74" s="381"/>
      <c r="H74" s="205"/>
      <c r="I74" s="203"/>
      <c r="J74" s="204"/>
      <c r="K74" s="203"/>
      <c r="L74" s="309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t="36">
      <c r="B75" s="304" t="s">
        <v>27</v>
      </c>
      <c r="C75" s="146" t="s">
        <v>944</v>
      </c>
      <c r="D75" s="305" t="s">
        <v>943</v>
      </c>
      <c r="E75" s="165" t="s">
        <v>928</v>
      </c>
      <c r="F75" s="145"/>
      <c r="G75" s="380"/>
      <c r="H75" s="208">
        <v>4.2</v>
      </c>
      <c r="I75" s="149">
        <f>SUM(F75:H75)</f>
        <v>4.2</v>
      </c>
      <c r="J75" s="202"/>
      <c r="K75" s="149">
        <f>SUM(I75:J75)</f>
        <v>4.2</v>
      </c>
      <c r="L75" s="306" t="s">
        <v>942</v>
      </c>
      <c r="M75" s="82" t="s">
        <v>3</v>
      </c>
      <c r="N75" s="47">
        <v>18</v>
      </c>
      <c r="O75" s="48">
        <v>13</v>
      </c>
      <c r="P75" s="48">
        <v>58.01</v>
      </c>
      <c r="Q75" s="50" t="s">
        <v>2</v>
      </c>
      <c r="R75" s="47">
        <v>93</v>
      </c>
      <c r="S75" s="48">
        <v>17</v>
      </c>
      <c r="T75" s="48">
        <v>59.68</v>
      </c>
      <c r="U75" s="50" t="s">
        <v>1</v>
      </c>
      <c r="V75" s="47">
        <v>18</v>
      </c>
      <c r="W75" s="48">
        <v>12</v>
      </c>
      <c r="X75" s="48">
        <v>7.77</v>
      </c>
      <c r="Y75" s="50" t="s">
        <v>2</v>
      </c>
      <c r="Z75" s="47">
        <v>93</v>
      </c>
      <c r="AA75" s="48">
        <v>17</v>
      </c>
      <c r="AB75" s="48">
        <v>20.62</v>
      </c>
      <c r="AC75" s="50" t="s">
        <v>1</v>
      </c>
    </row>
    <row r="76" spans="2:29">
      <c r="B76" s="307"/>
      <c r="C76" s="189"/>
      <c r="D76" s="308"/>
      <c r="E76" s="212"/>
      <c r="F76" s="186"/>
      <c r="G76" s="381"/>
      <c r="H76" s="205"/>
      <c r="I76" s="203"/>
      <c r="J76" s="204"/>
      <c r="K76" s="203"/>
      <c r="L76" s="309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t="36">
      <c r="B77" s="304" t="s">
        <v>26</v>
      </c>
      <c r="C77" s="146" t="s">
        <v>941</v>
      </c>
      <c r="D77" s="305" t="s">
        <v>369</v>
      </c>
      <c r="E77" s="165" t="s">
        <v>928</v>
      </c>
      <c r="F77" s="145"/>
      <c r="G77" s="380"/>
      <c r="H77" s="208">
        <v>2.2000000000000002</v>
      </c>
      <c r="I77" s="149">
        <f>SUM(F77:H77)</f>
        <v>2.2000000000000002</v>
      </c>
      <c r="J77" s="202"/>
      <c r="K77" s="149">
        <f>SUM(I77:J77)</f>
        <v>2.2000000000000002</v>
      </c>
      <c r="L77" s="306" t="s">
        <v>368</v>
      </c>
      <c r="M77" s="82" t="s">
        <v>3</v>
      </c>
      <c r="N77" s="47">
        <v>18</v>
      </c>
      <c r="O77" s="48">
        <v>15</v>
      </c>
      <c r="P77" s="48">
        <v>28.92</v>
      </c>
      <c r="Q77" s="50" t="s">
        <v>2</v>
      </c>
      <c r="R77" s="47">
        <v>93</v>
      </c>
      <c r="S77" s="48">
        <v>8</v>
      </c>
      <c r="T77" s="48">
        <v>42.95</v>
      </c>
      <c r="U77" s="50" t="s">
        <v>1</v>
      </c>
      <c r="V77" s="47">
        <v>18</v>
      </c>
      <c r="W77" s="48">
        <v>17</v>
      </c>
      <c r="X77" s="48">
        <v>25.47</v>
      </c>
      <c r="Y77" s="50" t="s">
        <v>2</v>
      </c>
      <c r="Z77" s="47">
        <v>93</v>
      </c>
      <c r="AA77" s="48">
        <v>9</v>
      </c>
      <c r="AB77" s="48">
        <v>24.99</v>
      </c>
      <c r="AC77" s="50" t="s">
        <v>1</v>
      </c>
    </row>
    <row r="78" spans="2:29">
      <c r="B78" s="307"/>
      <c r="C78" s="189"/>
      <c r="D78" s="308"/>
      <c r="E78" s="212"/>
      <c r="F78" s="186"/>
      <c r="G78" s="381"/>
      <c r="H78" s="205"/>
      <c r="I78" s="203"/>
      <c r="J78" s="204"/>
      <c r="K78" s="203"/>
      <c r="L78" s="309"/>
      <c r="N78" s="43"/>
      <c r="O78" s="44"/>
      <c r="P78" s="44"/>
      <c r="Q78" s="45"/>
      <c r="R78" s="43"/>
      <c r="S78" s="44"/>
      <c r="T78" s="44"/>
      <c r="U78" s="45"/>
      <c r="V78" s="43"/>
      <c r="W78" s="44"/>
      <c r="X78" s="44"/>
      <c r="Y78" s="45"/>
      <c r="Z78" s="43"/>
      <c r="AA78" s="44"/>
      <c r="AB78" s="44"/>
      <c r="AC78" s="45"/>
    </row>
    <row r="79" spans="2:29" ht="54">
      <c r="B79" s="304" t="s">
        <v>25</v>
      </c>
      <c r="C79" s="146" t="s">
        <v>940</v>
      </c>
      <c r="D79" s="305" t="s">
        <v>939</v>
      </c>
      <c r="E79" s="165" t="s">
        <v>928</v>
      </c>
      <c r="F79" s="202">
        <v>8.58</v>
      </c>
      <c r="G79" s="380"/>
      <c r="H79" s="208"/>
      <c r="I79" s="149">
        <f>SUM(F79:H79)</f>
        <v>8.58</v>
      </c>
      <c r="J79" s="371"/>
      <c r="K79" s="149">
        <f>SUM(I79:J79)</f>
        <v>8.58</v>
      </c>
      <c r="L79" s="306" t="s">
        <v>617</v>
      </c>
      <c r="M79" s="82" t="s">
        <v>3</v>
      </c>
      <c r="N79" s="47">
        <v>18</v>
      </c>
      <c r="O79" s="48">
        <v>11</v>
      </c>
      <c r="P79" s="48">
        <v>48.54</v>
      </c>
      <c r="Q79" s="50" t="s">
        <v>2</v>
      </c>
      <c r="R79" s="47">
        <v>93</v>
      </c>
      <c r="S79" s="48">
        <v>12</v>
      </c>
      <c r="T79" s="48">
        <v>16.75</v>
      </c>
      <c r="U79" s="50" t="s">
        <v>1</v>
      </c>
      <c r="V79" s="47">
        <v>18</v>
      </c>
      <c r="W79" s="48">
        <v>16</v>
      </c>
      <c r="X79" s="48">
        <v>52.82</v>
      </c>
      <c r="Y79" s="50" t="s">
        <v>2</v>
      </c>
      <c r="Z79" s="47">
        <v>93</v>
      </c>
      <c r="AA79" s="48">
        <v>12</v>
      </c>
      <c r="AB79" s="48">
        <v>48.16</v>
      </c>
      <c r="AC79" s="50" t="s">
        <v>1</v>
      </c>
    </row>
    <row r="80" spans="2:29">
      <c r="B80" s="307"/>
      <c r="C80" s="189"/>
      <c r="D80" s="308"/>
      <c r="E80" s="212"/>
      <c r="F80" s="186"/>
      <c r="G80" s="381"/>
      <c r="H80" s="205"/>
      <c r="I80" s="203"/>
      <c r="J80" s="204"/>
      <c r="K80" s="203"/>
      <c r="L80" s="309"/>
      <c r="N80" s="43"/>
      <c r="O80" s="44"/>
      <c r="P80" s="44"/>
      <c r="Q80" s="45"/>
      <c r="R80" s="43"/>
      <c r="S80" s="44"/>
      <c r="T80" s="44"/>
      <c r="U80" s="45"/>
      <c r="V80" s="43"/>
      <c r="W80" s="44"/>
      <c r="X80" s="44"/>
      <c r="Y80" s="45"/>
      <c r="Z80" s="43"/>
      <c r="AA80" s="44"/>
      <c r="AB80" s="44"/>
      <c r="AC80" s="45"/>
    </row>
    <row r="81" spans="2:29" ht="36">
      <c r="B81" s="304" t="s">
        <v>23</v>
      </c>
      <c r="C81" s="146" t="s">
        <v>938</v>
      </c>
      <c r="D81" s="305" t="s">
        <v>937</v>
      </c>
      <c r="E81" s="165" t="s">
        <v>928</v>
      </c>
      <c r="F81" s="384"/>
      <c r="G81" s="385"/>
      <c r="H81" s="209">
        <v>3.7</v>
      </c>
      <c r="I81" s="149">
        <f>SUM(F81:H81)</f>
        <v>3.7</v>
      </c>
      <c r="J81" s="202"/>
      <c r="K81" s="149">
        <f>SUM(I81:J81)</f>
        <v>3.7</v>
      </c>
      <c r="L81" s="306" t="s">
        <v>368</v>
      </c>
      <c r="M81" s="82" t="s">
        <v>3</v>
      </c>
      <c r="N81" s="47">
        <v>18</v>
      </c>
      <c r="O81" s="48">
        <v>15</v>
      </c>
      <c r="P81" s="48">
        <v>1.78</v>
      </c>
      <c r="Q81" s="50" t="s">
        <v>2</v>
      </c>
      <c r="R81" s="47">
        <v>93</v>
      </c>
      <c r="S81" s="48">
        <v>7</v>
      </c>
      <c r="T81" s="49">
        <v>55.99</v>
      </c>
      <c r="U81" s="50" t="s">
        <v>1</v>
      </c>
      <c r="V81" s="47">
        <v>18</v>
      </c>
      <c r="W81" s="48">
        <v>16</v>
      </c>
      <c r="X81" s="49">
        <v>18.739999999999998</v>
      </c>
      <c r="Y81" s="50" t="s">
        <v>2</v>
      </c>
      <c r="Z81" s="47">
        <v>93</v>
      </c>
      <c r="AA81" s="48">
        <v>6</v>
      </c>
      <c r="AB81" s="48">
        <v>27.29</v>
      </c>
      <c r="AC81" s="50" t="s">
        <v>1</v>
      </c>
    </row>
    <row r="82" spans="2:29" ht="12.75" customHeight="1">
      <c r="B82" s="307"/>
      <c r="C82" s="189"/>
      <c r="D82" s="308"/>
      <c r="E82" s="212"/>
      <c r="F82" s="386"/>
      <c r="G82" s="387"/>
      <c r="H82" s="206"/>
      <c r="I82" s="190"/>
      <c r="J82" s="204"/>
      <c r="K82" s="203"/>
      <c r="L82" s="309"/>
      <c r="N82" s="43"/>
      <c r="O82" s="44"/>
      <c r="P82" s="44"/>
      <c r="Q82" s="45"/>
      <c r="R82" s="43"/>
      <c r="S82" s="44"/>
      <c r="T82" s="44"/>
      <c r="U82" s="45"/>
      <c r="V82" s="43"/>
      <c r="W82" s="44"/>
      <c r="X82" s="44"/>
      <c r="Y82" s="45"/>
      <c r="Z82" s="43"/>
      <c r="AA82" s="44"/>
      <c r="AB82" s="44"/>
      <c r="AC82" s="45"/>
    </row>
    <row r="83" spans="2:29" ht="36">
      <c r="B83" s="304" t="s">
        <v>22</v>
      </c>
      <c r="C83" s="146" t="s">
        <v>936</v>
      </c>
      <c r="D83" s="305" t="s">
        <v>935</v>
      </c>
      <c r="E83" s="165" t="s">
        <v>928</v>
      </c>
      <c r="F83" s="384"/>
      <c r="G83" s="385"/>
      <c r="H83" s="209">
        <v>2.2999999999999998</v>
      </c>
      <c r="I83" s="149">
        <f>SUM(F83:H83)</f>
        <v>2.2999999999999998</v>
      </c>
      <c r="J83" s="202"/>
      <c r="K83" s="149">
        <f>SUM(I83:J83)</f>
        <v>2.2999999999999998</v>
      </c>
      <c r="L83" s="306" t="s">
        <v>934</v>
      </c>
      <c r="M83" s="82" t="s">
        <v>3</v>
      </c>
      <c r="N83" s="47">
        <v>18</v>
      </c>
      <c r="O83" s="48">
        <v>11</v>
      </c>
      <c r="P83" s="48">
        <v>11.53</v>
      </c>
      <c r="Q83" s="50" t="s">
        <v>2</v>
      </c>
      <c r="R83" s="47">
        <v>93</v>
      </c>
      <c r="S83" s="48">
        <v>14</v>
      </c>
      <c r="T83" s="48">
        <v>8.2899999999999991</v>
      </c>
      <c r="U83" s="50" t="s">
        <v>1</v>
      </c>
      <c r="V83" s="47">
        <v>18</v>
      </c>
      <c r="W83" s="48">
        <v>11</v>
      </c>
      <c r="X83" s="48">
        <v>14.57</v>
      </c>
      <c r="Y83" s="50" t="s">
        <v>2</v>
      </c>
      <c r="Z83" s="47">
        <v>93</v>
      </c>
      <c r="AA83" s="48">
        <v>15</v>
      </c>
      <c r="AB83" s="48">
        <v>25.78</v>
      </c>
      <c r="AC83" s="50" t="s">
        <v>1</v>
      </c>
    </row>
    <row r="84" spans="2:29" ht="12.75" customHeight="1">
      <c r="B84" s="307"/>
      <c r="C84" s="189"/>
      <c r="D84" s="308"/>
      <c r="E84" s="212"/>
      <c r="F84" s="386"/>
      <c r="G84" s="387"/>
      <c r="H84" s="206"/>
      <c r="I84" s="190"/>
      <c r="J84" s="204"/>
      <c r="K84" s="203"/>
      <c r="L84" s="309"/>
      <c r="N84" s="43"/>
      <c r="O84" s="44"/>
      <c r="P84" s="44"/>
      <c r="Q84" s="45"/>
      <c r="R84" s="43"/>
      <c r="S84" s="44"/>
      <c r="T84" s="44"/>
      <c r="U84" s="45"/>
      <c r="V84" s="43"/>
      <c r="W84" s="44"/>
      <c r="X84" s="44"/>
      <c r="Y84" s="45"/>
      <c r="Z84" s="43"/>
      <c r="AA84" s="44"/>
      <c r="AB84" s="44"/>
      <c r="AC84" s="45"/>
    </row>
    <row r="85" spans="2:29" ht="36">
      <c r="B85" s="304" t="s">
        <v>21</v>
      </c>
      <c r="C85" s="146" t="s">
        <v>933</v>
      </c>
      <c r="D85" s="305" t="s">
        <v>932</v>
      </c>
      <c r="E85" s="165" t="s">
        <v>928</v>
      </c>
      <c r="F85" s="384"/>
      <c r="G85" s="385"/>
      <c r="H85" s="209">
        <v>3</v>
      </c>
      <c r="I85" s="149">
        <f>SUM(F85:H85)</f>
        <v>3</v>
      </c>
      <c r="J85" s="202"/>
      <c r="K85" s="149">
        <f>SUM(I85:J85)</f>
        <v>3</v>
      </c>
      <c r="L85" s="306" t="s">
        <v>931</v>
      </c>
      <c r="M85" s="82" t="s">
        <v>3</v>
      </c>
      <c r="N85" s="47">
        <v>18</v>
      </c>
      <c r="O85" s="48">
        <v>11</v>
      </c>
      <c r="P85" s="48">
        <v>53.11</v>
      </c>
      <c r="Q85" s="50" t="s">
        <v>2</v>
      </c>
      <c r="R85" s="47">
        <v>93</v>
      </c>
      <c r="S85" s="48">
        <v>14</v>
      </c>
      <c r="T85" s="48">
        <v>9.75</v>
      </c>
      <c r="U85" s="50" t="s">
        <v>1</v>
      </c>
      <c r="V85" s="47">
        <v>18</v>
      </c>
      <c r="W85" s="48">
        <v>17</v>
      </c>
      <c r="X85" s="48">
        <v>26.17</v>
      </c>
      <c r="Y85" s="50" t="s">
        <v>2</v>
      </c>
      <c r="Z85" s="47">
        <v>93</v>
      </c>
      <c r="AA85" s="48">
        <v>13</v>
      </c>
      <c r="AB85" s="48">
        <v>45.97</v>
      </c>
      <c r="AC85" s="50" t="s">
        <v>1</v>
      </c>
    </row>
    <row r="86" spans="2:29" ht="12.75" customHeight="1">
      <c r="B86" s="307"/>
      <c r="C86" s="189"/>
      <c r="D86" s="308"/>
      <c r="E86" s="212"/>
      <c r="F86" s="386"/>
      <c r="G86" s="387"/>
      <c r="H86" s="206"/>
      <c r="I86" s="190"/>
      <c r="J86" s="204"/>
      <c r="K86" s="203"/>
      <c r="L86" s="309"/>
      <c r="N86" s="43"/>
      <c r="O86" s="44"/>
      <c r="P86" s="44"/>
      <c r="Q86" s="45"/>
      <c r="R86" s="43"/>
      <c r="S86" s="44"/>
      <c r="T86" s="44"/>
      <c r="U86" s="45"/>
      <c r="V86" s="43"/>
      <c r="W86" s="44"/>
      <c r="X86" s="44"/>
      <c r="Y86" s="45"/>
      <c r="Z86" s="43"/>
      <c r="AA86" s="44"/>
      <c r="AB86" s="44"/>
      <c r="AC86" s="45"/>
    </row>
    <row r="87" spans="2:29" ht="36">
      <c r="B87" s="304" t="s">
        <v>20</v>
      </c>
      <c r="C87" s="146" t="s">
        <v>930</v>
      </c>
      <c r="D87" s="305" t="s">
        <v>929</v>
      </c>
      <c r="E87" s="165" t="s">
        <v>928</v>
      </c>
      <c r="F87" s="384"/>
      <c r="G87" s="385"/>
      <c r="H87" s="209">
        <v>2.5</v>
      </c>
      <c r="I87" s="149">
        <f>SUM(F87:H87)</f>
        <v>2.5</v>
      </c>
      <c r="J87" s="202"/>
      <c r="K87" s="149">
        <f>SUM(I87:J87)</f>
        <v>2.5</v>
      </c>
      <c r="L87" s="306" t="s">
        <v>927</v>
      </c>
      <c r="M87" s="82" t="s">
        <v>3</v>
      </c>
      <c r="N87" s="47">
        <v>18</v>
      </c>
      <c r="O87" s="48">
        <v>15</v>
      </c>
      <c r="P87" s="48">
        <v>38.61</v>
      </c>
      <c r="Q87" s="50" t="s">
        <v>2</v>
      </c>
      <c r="R87" s="47">
        <v>93</v>
      </c>
      <c r="S87" s="48">
        <v>18</v>
      </c>
      <c r="T87" s="48">
        <v>44.18</v>
      </c>
      <c r="U87" s="50" t="s">
        <v>1</v>
      </c>
      <c r="V87" s="47">
        <v>18</v>
      </c>
      <c r="W87" s="48">
        <v>15</v>
      </c>
      <c r="X87" s="48">
        <v>26.17</v>
      </c>
      <c r="Y87" s="50" t="s">
        <v>2</v>
      </c>
      <c r="Z87" s="47">
        <v>93</v>
      </c>
      <c r="AA87" s="48">
        <v>20</v>
      </c>
      <c r="AB87" s="48">
        <v>3.63</v>
      </c>
      <c r="AC87" s="50" t="s">
        <v>1</v>
      </c>
    </row>
    <row r="88" spans="2:29" ht="18.75" thickBot="1">
      <c r="B88" s="312"/>
      <c r="C88" s="197"/>
      <c r="D88" s="313"/>
      <c r="E88" s="197"/>
      <c r="F88" s="198"/>
      <c r="G88" s="199"/>
      <c r="H88" s="198"/>
      <c r="I88" s="199"/>
      <c r="J88" s="198"/>
      <c r="K88" s="199"/>
      <c r="L88" s="79"/>
      <c r="N88" s="51"/>
      <c r="O88" s="52"/>
      <c r="P88" s="52"/>
      <c r="Q88" s="53"/>
      <c r="R88" s="51"/>
      <c r="S88" s="52"/>
      <c r="T88" s="52"/>
      <c r="U88" s="53"/>
      <c r="V88" s="51"/>
      <c r="W88" s="52"/>
      <c r="X88" s="52"/>
      <c r="Y88" s="53"/>
      <c r="Z88" s="51"/>
      <c r="AA88" s="52"/>
      <c r="AB88" s="52"/>
      <c r="AC88" s="53"/>
    </row>
    <row r="89" spans="2:29">
      <c r="B89" s="62"/>
      <c r="C89" s="62"/>
      <c r="D89" s="95"/>
      <c r="E89" s="62"/>
      <c r="F89" s="63"/>
      <c r="G89" s="63"/>
      <c r="H89" s="63"/>
      <c r="I89" s="63"/>
      <c r="J89" s="63"/>
      <c r="K89" s="63"/>
      <c r="L89" s="95"/>
    </row>
    <row r="90" spans="2:29" ht="18.75" thickBot="1">
      <c r="B90" s="62"/>
      <c r="C90" s="62"/>
      <c r="D90" s="95"/>
      <c r="E90" s="62"/>
      <c r="F90" s="63"/>
      <c r="G90" s="63"/>
      <c r="H90" s="63"/>
      <c r="I90" s="63"/>
      <c r="J90" s="63"/>
      <c r="K90" s="63"/>
      <c r="L90" s="95"/>
    </row>
    <row r="91" spans="2:29" ht="21.75" customHeight="1" thickBot="1">
      <c r="B91" s="64">
        <f>SUBTOTAL(3,B10:B88)</f>
        <v>39</v>
      </c>
      <c r="C91" s="65"/>
      <c r="D91" s="66"/>
      <c r="E91" s="65" t="s">
        <v>0</v>
      </c>
      <c r="F91" s="67">
        <f t="shared" ref="F91:K91" si="0">SUM(F10:F88)</f>
        <v>8.58</v>
      </c>
      <c r="G91" s="67">
        <f t="shared" si="0"/>
        <v>5.8</v>
      </c>
      <c r="H91" s="67">
        <f t="shared" si="0"/>
        <v>270.99999999999994</v>
      </c>
      <c r="I91" s="67">
        <f t="shared" si="0"/>
        <v>285.37999999999994</v>
      </c>
      <c r="J91" s="67">
        <f t="shared" si="0"/>
        <v>5.2</v>
      </c>
      <c r="K91" s="68">
        <f t="shared" si="0"/>
        <v>290.57999999999993</v>
      </c>
      <c r="L91" s="297"/>
    </row>
    <row r="92" spans="2:29">
      <c r="B92" s="62"/>
      <c r="C92" s="62"/>
      <c r="D92" s="95"/>
      <c r="E92" s="62"/>
      <c r="F92" s="63"/>
      <c r="G92" s="63"/>
      <c r="H92" s="63"/>
      <c r="I92" s="63"/>
      <c r="J92" s="63"/>
      <c r="K92" s="63"/>
      <c r="L92" s="95"/>
    </row>
    <row r="93" spans="2:29">
      <c r="B93" s="62"/>
      <c r="C93" s="62"/>
      <c r="D93" s="95"/>
      <c r="E93" s="62"/>
      <c r="F93" s="63"/>
      <c r="G93" s="63"/>
      <c r="H93" s="63"/>
      <c r="I93" s="63"/>
      <c r="J93" s="63"/>
      <c r="K93" s="63"/>
      <c r="L93" s="95"/>
    </row>
    <row r="94" spans="2:29">
      <c r="B94" s="62"/>
      <c r="C94" s="62"/>
      <c r="D94" s="95"/>
      <c r="E94" s="62"/>
      <c r="F94" s="63"/>
      <c r="G94" s="63"/>
      <c r="H94" s="63"/>
      <c r="I94" s="63"/>
      <c r="J94" s="63"/>
      <c r="K94" s="63"/>
      <c r="L94" s="95"/>
    </row>
    <row r="95" spans="2:29">
      <c r="B95" s="62"/>
      <c r="C95" s="62"/>
      <c r="D95" s="95"/>
      <c r="E95" s="62"/>
      <c r="F95" s="63"/>
      <c r="G95" s="63"/>
      <c r="H95" s="63"/>
      <c r="I95" s="63"/>
      <c r="J95" s="63"/>
      <c r="K95" s="63"/>
      <c r="L95" s="95"/>
    </row>
    <row r="96" spans="2:29">
      <c r="B96" s="62"/>
      <c r="C96" s="62"/>
      <c r="D96" s="95"/>
      <c r="E96" s="62"/>
      <c r="F96" s="63"/>
      <c r="G96" s="63"/>
      <c r="H96" s="63"/>
      <c r="I96" s="63"/>
      <c r="J96" s="63"/>
      <c r="K96" s="63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95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95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95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95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95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95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95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95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95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95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95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95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95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95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95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95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95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95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95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95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  <row r="1025" spans="2:12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</row>
    <row r="1026" spans="2:12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</row>
    <row r="1027" spans="2:12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</row>
    <row r="1028" spans="2:12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</row>
    <row r="1029" spans="2:12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</row>
    <row r="1030" spans="2:12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</row>
    <row r="1031" spans="2:12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</row>
    <row r="1032" spans="2:12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</row>
    <row r="1033" spans="2:12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</row>
    <row r="1034" spans="2:12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</row>
  </sheetData>
  <mergeCells count="22">
    <mergeCell ref="E6:L6"/>
    <mergeCell ref="E5:L5"/>
    <mergeCell ref="N6:AC6"/>
    <mergeCell ref="E2:AD2"/>
    <mergeCell ref="E3:AD3"/>
    <mergeCell ref="E4:AD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U7"/>
    <mergeCell ref="V7:AC7"/>
    <mergeCell ref="N8:Q8"/>
    <mergeCell ref="R8:U8"/>
    <mergeCell ref="V8:Y8"/>
    <mergeCell ref="Z8:AC8"/>
  </mergeCells>
  <printOptions horizontalCentered="1"/>
  <pageMargins left="0.98425196850393704" right="0.39370078740157483" top="0.39370078740157483" bottom="0.39370078740157483" header="0" footer="0"/>
  <pageSetup scale="60" orientation="landscape" horizontalDpi="360" verticalDpi="360" r:id="rId1"/>
  <headerFooter alignWithMargins="0">
    <oddFooter>&amp;LJunta Estatal de Caminos&amp;CSubdirección de Planeación&amp;RRed Estatal de Caminos 2022</oddFooter>
  </headerFooter>
  <rowBreaks count="3" manualBreakCount="3">
    <brk id="27" max="29" man="1"/>
    <brk id="46" max="29" man="1"/>
    <brk id="65" max="29" man="1"/>
  </rowBreaks>
  <colBreaks count="1" manualBreakCount="1">
    <brk id="12" max="9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3"/>
  </sheetPr>
  <dimension ref="B2:AD1024"/>
  <sheetViews>
    <sheetView view="pageBreakPreview" topLeftCell="A7" zoomScaleSheetLayoutView="100" workbookViewId="0">
      <selection activeCell="J19" sqref="J19"/>
    </sheetView>
  </sheetViews>
  <sheetFormatPr baseColWidth="10" defaultRowHeight="18"/>
  <cols>
    <col min="1" max="1" width="3.140625" style="82" customWidth="1"/>
    <col min="2" max="2" width="5.5703125" style="82" customWidth="1"/>
    <col min="3" max="3" width="13" style="82" customWidth="1"/>
    <col min="4" max="4" width="42.28515625" style="82" customWidth="1"/>
    <col min="5" max="5" width="18.28515625" style="82" customWidth="1"/>
    <col min="6" max="6" width="12" style="82" customWidth="1"/>
    <col min="7" max="7" width="9.28515625" style="82" customWidth="1"/>
    <col min="8" max="8" width="9.85546875" style="82" customWidth="1"/>
    <col min="9" max="9" width="19.7109375" style="82" customWidth="1"/>
    <col min="10" max="10" width="17.140625" style="82" customWidth="1"/>
    <col min="11" max="11" width="13.7109375" style="82" customWidth="1"/>
    <col min="12" max="12" width="33.85546875" style="82" customWidth="1"/>
    <col min="13" max="13" width="17.28515625" style="82" customWidth="1"/>
    <col min="14" max="14" width="4.5703125" style="82" customWidth="1"/>
    <col min="15" max="15" width="4.28515625" style="82" customWidth="1"/>
    <col min="16" max="16" width="5.7109375" style="82" customWidth="1"/>
    <col min="17" max="17" width="3.7109375" style="82" customWidth="1"/>
    <col min="18" max="18" width="4.5703125" style="82" customWidth="1"/>
    <col min="19" max="19" width="4.42578125" style="82" customWidth="1"/>
    <col min="20" max="20" width="5.7109375" style="82" customWidth="1"/>
    <col min="21" max="21" width="3.7109375" style="82" customWidth="1"/>
    <col min="22" max="22" width="4.85546875" style="82" customWidth="1"/>
    <col min="23" max="23" width="4.140625" style="82" customWidth="1"/>
    <col min="24" max="24" width="6.5703125" style="82" customWidth="1"/>
    <col min="25" max="27" width="3.7109375" style="82" customWidth="1"/>
    <col min="28" max="28" width="5.7109375" style="82" customWidth="1"/>
    <col min="29" max="29" width="3.7109375" style="82" customWidth="1"/>
    <col min="30" max="30" width="10.5703125" style="82" customWidth="1"/>
    <col min="31" max="16384" width="11.42578125" style="82"/>
  </cols>
  <sheetData>
    <row r="2" spans="2:30">
      <c r="E2" s="521" t="s">
        <v>86</v>
      </c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</row>
    <row r="3" spans="2:30">
      <c r="E3" s="521" t="s">
        <v>85</v>
      </c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</row>
    <row r="4" spans="2:30">
      <c r="E4" s="521" t="s">
        <v>84</v>
      </c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</row>
    <row r="5" spans="2:30">
      <c r="E5" s="521"/>
      <c r="F5" s="521"/>
      <c r="G5" s="521"/>
      <c r="H5" s="521"/>
      <c r="I5" s="521"/>
      <c r="J5" s="521"/>
      <c r="K5" s="521"/>
      <c r="L5" s="521"/>
    </row>
    <row r="6" spans="2:30" ht="18.75" thickBot="1">
      <c r="E6" s="521" t="s">
        <v>926</v>
      </c>
      <c r="F6" s="521"/>
      <c r="G6" s="521"/>
      <c r="H6" s="521"/>
      <c r="I6" s="521"/>
      <c r="J6" s="521"/>
      <c r="K6" s="521"/>
      <c r="L6" s="521"/>
      <c r="N6" s="513" t="s">
        <v>1681</v>
      </c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</row>
    <row r="7" spans="2:30" ht="18.75" thickBot="1">
      <c r="N7" s="522" t="s">
        <v>83</v>
      </c>
      <c r="O7" s="523"/>
      <c r="P7" s="523"/>
      <c r="Q7" s="523"/>
      <c r="R7" s="523"/>
      <c r="S7" s="523"/>
      <c r="T7" s="523"/>
      <c r="U7" s="524"/>
      <c r="V7" s="522" t="s">
        <v>82</v>
      </c>
      <c r="W7" s="523"/>
      <c r="X7" s="523"/>
      <c r="Y7" s="523"/>
      <c r="Z7" s="523"/>
      <c r="AA7" s="523"/>
      <c r="AB7" s="523"/>
      <c r="AC7" s="524"/>
    </row>
    <row r="8" spans="2:30" ht="27" customHeight="1" thickBot="1">
      <c r="B8" s="503" t="s">
        <v>81</v>
      </c>
      <c r="C8" s="497" t="s">
        <v>80</v>
      </c>
      <c r="D8" s="497" t="s">
        <v>79</v>
      </c>
      <c r="E8" s="497" t="s">
        <v>78</v>
      </c>
      <c r="F8" s="507" t="s">
        <v>77</v>
      </c>
      <c r="G8" s="508"/>
      <c r="H8" s="508"/>
      <c r="I8" s="509" t="s">
        <v>76</v>
      </c>
      <c r="J8" s="505" t="s">
        <v>75</v>
      </c>
      <c r="K8" s="505" t="s">
        <v>74</v>
      </c>
      <c r="L8" s="497" t="s">
        <v>73</v>
      </c>
      <c r="M8" s="520" t="s">
        <v>72</v>
      </c>
      <c r="N8" s="514" t="s">
        <v>71</v>
      </c>
      <c r="O8" s="515"/>
      <c r="P8" s="515"/>
      <c r="Q8" s="516"/>
      <c r="R8" s="514" t="s">
        <v>70</v>
      </c>
      <c r="S8" s="515"/>
      <c r="T8" s="515"/>
      <c r="U8" s="516"/>
      <c r="V8" s="514" t="s">
        <v>71</v>
      </c>
      <c r="W8" s="515"/>
      <c r="X8" s="515"/>
      <c r="Y8" s="516"/>
      <c r="Z8" s="514" t="s">
        <v>70</v>
      </c>
      <c r="AA8" s="515"/>
      <c r="AB8" s="515"/>
      <c r="AC8" s="516"/>
    </row>
    <row r="9" spans="2:30" ht="45" customHeight="1" thickBot="1">
      <c r="B9" s="504"/>
      <c r="C9" s="498"/>
      <c r="D9" s="498"/>
      <c r="E9" s="498"/>
      <c r="F9" s="143" t="s">
        <v>69</v>
      </c>
      <c r="G9" s="39" t="s">
        <v>68</v>
      </c>
      <c r="H9" s="39" t="s">
        <v>67</v>
      </c>
      <c r="I9" s="510"/>
      <c r="J9" s="506"/>
      <c r="K9" s="506"/>
      <c r="L9" s="498"/>
      <c r="M9" s="520"/>
      <c r="N9" s="40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2" t="s">
        <v>63</v>
      </c>
      <c r="V9" s="40" t="s">
        <v>66</v>
      </c>
      <c r="W9" s="41" t="s">
        <v>65</v>
      </c>
      <c r="X9" s="41" t="s">
        <v>64</v>
      </c>
      <c r="Y9" s="42" t="s">
        <v>63</v>
      </c>
      <c r="Z9" s="40" t="s">
        <v>66</v>
      </c>
      <c r="AA9" s="41" t="s">
        <v>65</v>
      </c>
      <c r="AB9" s="41" t="s">
        <v>64</v>
      </c>
      <c r="AC9" s="42" t="s">
        <v>63</v>
      </c>
    </row>
    <row r="10" spans="2:30">
      <c r="B10" s="298"/>
      <c r="C10" s="299"/>
      <c r="D10" s="300"/>
      <c r="E10" s="301"/>
      <c r="F10" s="182"/>
      <c r="G10" s="181"/>
      <c r="H10" s="302"/>
      <c r="I10" s="181"/>
      <c r="J10" s="302"/>
      <c r="K10" s="181"/>
      <c r="L10" s="303"/>
      <c r="N10" s="43"/>
      <c r="O10" s="44"/>
      <c r="P10" s="44"/>
      <c r="Q10" s="45"/>
      <c r="R10" s="43"/>
      <c r="S10" s="44"/>
      <c r="T10" s="44"/>
      <c r="U10" s="45"/>
      <c r="V10" s="43"/>
      <c r="W10" s="44"/>
      <c r="X10" s="44"/>
      <c r="Y10" s="45"/>
      <c r="Z10" s="43"/>
      <c r="AA10" s="44"/>
      <c r="AB10" s="44"/>
      <c r="AC10" s="45"/>
    </row>
    <row r="11" spans="2:30" ht="36">
      <c r="B11" s="304" t="s">
        <v>62</v>
      </c>
      <c r="C11" s="146" t="s">
        <v>925</v>
      </c>
      <c r="D11" s="305" t="s">
        <v>924</v>
      </c>
      <c r="E11" s="165" t="s">
        <v>866</v>
      </c>
      <c r="F11" s="145"/>
      <c r="G11" s="146"/>
      <c r="H11" s="202">
        <v>15.1</v>
      </c>
      <c r="I11" s="149">
        <f>SUM(F11:H11)</f>
        <v>15.1</v>
      </c>
      <c r="J11" s="202"/>
      <c r="K11" s="149">
        <f>SUM(I11:J11)</f>
        <v>15.1</v>
      </c>
      <c r="L11" s="306" t="s">
        <v>646</v>
      </c>
      <c r="M11" s="82" t="s">
        <v>3</v>
      </c>
      <c r="N11" s="47">
        <v>18</v>
      </c>
      <c r="O11" s="48">
        <v>6</v>
      </c>
      <c r="P11" s="49">
        <v>19.399999999999999</v>
      </c>
      <c r="Q11" s="50" t="s">
        <v>2</v>
      </c>
      <c r="R11" s="47">
        <v>93</v>
      </c>
      <c r="S11" s="48">
        <v>10</v>
      </c>
      <c r="T11" s="49">
        <v>13.47</v>
      </c>
      <c r="U11" s="50" t="s">
        <v>1</v>
      </c>
      <c r="V11" s="47">
        <v>18</v>
      </c>
      <c r="W11" s="48">
        <v>6</v>
      </c>
      <c r="X11" s="49">
        <v>10.74</v>
      </c>
      <c r="Y11" s="50" t="s">
        <v>2</v>
      </c>
      <c r="Z11" s="47">
        <v>93</v>
      </c>
      <c r="AA11" s="48">
        <v>8</v>
      </c>
      <c r="AB11" s="49">
        <v>39.26</v>
      </c>
      <c r="AC11" s="50" t="s">
        <v>1</v>
      </c>
    </row>
    <row r="12" spans="2:30">
      <c r="B12" s="307"/>
      <c r="C12" s="189"/>
      <c r="D12" s="308"/>
      <c r="E12" s="212"/>
      <c r="F12" s="186"/>
      <c r="G12" s="189"/>
      <c r="H12" s="204"/>
      <c r="I12" s="193"/>
      <c r="J12" s="204"/>
      <c r="K12" s="193"/>
      <c r="L12" s="309"/>
      <c r="N12" s="43"/>
      <c r="O12" s="44"/>
      <c r="P12" s="44"/>
      <c r="Q12" s="45"/>
      <c r="R12" s="43"/>
      <c r="S12" s="44"/>
      <c r="T12" s="44"/>
      <c r="U12" s="45"/>
      <c r="V12" s="43"/>
      <c r="W12" s="44"/>
      <c r="X12" s="44"/>
      <c r="Y12" s="45"/>
      <c r="Z12" s="43"/>
      <c r="AA12" s="44"/>
      <c r="AB12" s="44"/>
      <c r="AC12" s="45"/>
    </row>
    <row r="13" spans="2:30" ht="36">
      <c r="B13" s="304" t="s">
        <v>216</v>
      </c>
      <c r="C13" s="146" t="s">
        <v>923</v>
      </c>
      <c r="D13" s="305" t="s">
        <v>922</v>
      </c>
      <c r="E13" s="165" t="s">
        <v>866</v>
      </c>
      <c r="F13" s="145"/>
      <c r="G13" s="146"/>
      <c r="H13" s="202">
        <v>12</v>
      </c>
      <c r="I13" s="149">
        <f>SUM(F13:H13)</f>
        <v>12</v>
      </c>
      <c r="J13" s="202"/>
      <c r="K13" s="149">
        <f>SUM(I13:J13)</f>
        <v>12</v>
      </c>
      <c r="L13" s="306" t="s">
        <v>921</v>
      </c>
      <c r="M13" s="82" t="s">
        <v>3</v>
      </c>
      <c r="N13" s="47">
        <v>18</v>
      </c>
      <c r="O13" s="48">
        <v>4</v>
      </c>
      <c r="P13" s="48">
        <v>4.2300000000000004</v>
      </c>
      <c r="Q13" s="50" t="s">
        <v>2</v>
      </c>
      <c r="R13" s="47">
        <v>93</v>
      </c>
      <c r="S13" s="48">
        <v>9</v>
      </c>
      <c r="T13" s="48">
        <v>47.9</v>
      </c>
      <c r="U13" s="50" t="s">
        <v>1</v>
      </c>
      <c r="V13" s="47">
        <v>18</v>
      </c>
      <c r="W13" s="48">
        <v>2</v>
      </c>
      <c r="X13" s="48">
        <v>6.77</v>
      </c>
      <c r="Y13" s="50" t="s">
        <v>2</v>
      </c>
      <c r="Z13" s="47">
        <v>93</v>
      </c>
      <c r="AA13" s="48">
        <v>3</v>
      </c>
      <c r="AB13" s="48">
        <v>59.28</v>
      </c>
      <c r="AC13" s="50" t="s">
        <v>1</v>
      </c>
    </row>
    <row r="14" spans="2:30">
      <c r="B14" s="307"/>
      <c r="C14" s="189"/>
      <c r="D14" s="308"/>
      <c r="E14" s="212"/>
      <c r="F14" s="186"/>
      <c r="G14" s="189"/>
      <c r="H14" s="204"/>
      <c r="I14" s="193"/>
      <c r="J14" s="204"/>
      <c r="K14" s="193"/>
      <c r="L14" s="309"/>
      <c r="N14" s="43"/>
      <c r="O14" s="44"/>
      <c r="P14" s="44"/>
      <c r="Q14" s="45"/>
      <c r="R14" s="43"/>
      <c r="S14" s="44"/>
      <c r="T14" s="44"/>
      <c r="U14" s="45"/>
      <c r="V14" s="43"/>
      <c r="W14" s="44"/>
      <c r="X14" s="44"/>
      <c r="Y14" s="45"/>
      <c r="Z14" s="43"/>
      <c r="AA14" s="44"/>
      <c r="AB14" s="44"/>
      <c r="AC14" s="45"/>
    </row>
    <row r="15" spans="2:30" ht="36">
      <c r="B15" s="304" t="s">
        <v>59</v>
      </c>
      <c r="C15" s="146" t="s">
        <v>920</v>
      </c>
      <c r="D15" s="305" t="s">
        <v>919</v>
      </c>
      <c r="E15" s="165" t="s">
        <v>866</v>
      </c>
      <c r="F15" s="145"/>
      <c r="G15" s="146"/>
      <c r="H15" s="202">
        <v>1.8</v>
      </c>
      <c r="I15" s="149">
        <f>SUM(F15:H15)</f>
        <v>1.8</v>
      </c>
      <c r="J15" s="202">
        <v>5.7</v>
      </c>
      <c r="K15" s="149">
        <f>SUM(I15:J15)</f>
        <v>7.5</v>
      </c>
      <c r="L15" s="306" t="s">
        <v>649</v>
      </c>
      <c r="M15" s="82" t="s">
        <v>10</v>
      </c>
      <c r="N15" s="47">
        <v>18</v>
      </c>
      <c r="O15" s="48">
        <v>2</v>
      </c>
      <c r="P15" s="48">
        <v>56.49</v>
      </c>
      <c r="Q15" s="50" t="s">
        <v>2</v>
      </c>
      <c r="R15" s="47">
        <v>93</v>
      </c>
      <c r="S15" s="48">
        <v>13</v>
      </c>
      <c r="T15" s="48">
        <v>46.06</v>
      </c>
      <c r="U15" s="50" t="s">
        <v>1</v>
      </c>
      <c r="V15" s="47">
        <v>18</v>
      </c>
      <c r="W15" s="48">
        <v>3</v>
      </c>
      <c r="X15" s="48">
        <v>16.97</v>
      </c>
      <c r="Y15" s="50" t="s">
        <v>2</v>
      </c>
      <c r="Z15" s="47">
        <v>93</v>
      </c>
      <c r="AA15" s="48">
        <v>17</v>
      </c>
      <c r="AB15" s="48">
        <v>6.7</v>
      </c>
      <c r="AC15" s="50" t="s">
        <v>1</v>
      </c>
    </row>
    <row r="16" spans="2:30">
      <c r="B16" s="307"/>
      <c r="C16" s="189"/>
      <c r="D16" s="308"/>
      <c r="E16" s="212"/>
      <c r="F16" s="186"/>
      <c r="G16" s="189"/>
      <c r="H16" s="204"/>
      <c r="I16" s="193"/>
      <c r="J16" s="204"/>
      <c r="K16" s="193"/>
      <c r="L16" s="309"/>
      <c r="N16" s="43"/>
      <c r="O16" s="44"/>
      <c r="P16" s="44"/>
      <c r="Q16" s="45"/>
      <c r="R16" s="43"/>
      <c r="S16" s="44"/>
      <c r="T16" s="44"/>
      <c r="U16" s="45"/>
      <c r="V16" s="43"/>
      <c r="W16" s="44"/>
      <c r="X16" s="44"/>
      <c r="Y16" s="45"/>
      <c r="Z16" s="43"/>
      <c r="AA16" s="44"/>
      <c r="AB16" s="44"/>
      <c r="AC16" s="45"/>
    </row>
    <row r="17" spans="2:29" ht="36">
      <c r="B17" s="304" t="s">
        <v>58</v>
      </c>
      <c r="C17" s="146" t="s">
        <v>918</v>
      </c>
      <c r="D17" s="305" t="s">
        <v>917</v>
      </c>
      <c r="E17" s="165" t="s">
        <v>866</v>
      </c>
      <c r="F17" s="145"/>
      <c r="G17" s="146"/>
      <c r="H17" s="202">
        <v>7</v>
      </c>
      <c r="I17" s="149">
        <f>SUM(F17:H17)</f>
        <v>7</v>
      </c>
      <c r="J17" s="202"/>
      <c r="K17" s="149">
        <f>SUM(I17:J17)</f>
        <v>7</v>
      </c>
      <c r="L17" s="306" t="s">
        <v>914</v>
      </c>
      <c r="M17" s="82" t="s">
        <v>3</v>
      </c>
      <c r="N17" s="47">
        <v>18</v>
      </c>
      <c r="O17" s="48">
        <v>6</v>
      </c>
      <c r="P17" s="48">
        <v>1.62</v>
      </c>
      <c r="Q17" s="50" t="s">
        <v>2</v>
      </c>
      <c r="R17" s="47">
        <v>93</v>
      </c>
      <c r="S17" s="48">
        <v>19</v>
      </c>
      <c r="T17" s="48">
        <v>3.88</v>
      </c>
      <c r="U17" s="50" t="s">
        <v>1</v>
      </c>
      <c r="V17" s="47">
        <v>18</v>
      </c>
      <c r="W17" s="48">
        <v>3</v>
      </c>
      <c r="X17" s="48">
        <v>19.54</v>
      </c>
      <c r="Y17" s="50" t="s">
        <v>2</v>
      </c>
      <c r="Z17" s="47">
        <v>93</v>
      </c>
      <c r="AA17" s="48">
        <v>17</v>
      </c>
      <c r="AB17" s="49">
        <v>16.170000000000002</v>
      </c>
      <c r="AC17" s="50" t="s">
        <v>1</v>
      </c>
    </row>
    <row r="18" spans="2:29">
      <c r="B18" s="307"/>
      <c r="C18" s="189"/>
      <c r="D18" s="308"/>
      <c r="E18" s="212"/>
      <c r="F18" s="186"/>
      <c r="G18" s="189"/>
      <c r="H18" s="204"/>
      <c r="I18" s="193"/>
      <c r="J18" s="204"/>
      <c r="K18" s="193"/>
      <c r="L18" s="309"/>
      <c r="N18" s="43"/>
      <c r="O18" s="44"/>
      <c r="P18" s="44"/>
      <c r="Q18" s="45"/>
      <c r="R18" s="43"/>
      <c r="S18" s="44"/>
      <c r="T18" s="44"/>
      <c r="U18" s="45"/>
      <c r="V18" s="43"/>
      <c r="W18" s="44"/>
      <c r="X18" s="44"/>
      <c r="Y18" s="45"/>
      <c r="Z18" s="43"/>
      <c r="AA18" s="44"/>
      <c r="AB18" s="44"/>
      <c r="AC18" s="45"/>
    </row>
    <row r="19" spans="2:29" ht="36">
      <c r="B19" s="304" t="s">
        <v>56</v>
      </c>
      <c r="C19" s="146" t="s">
        <v>916</v>
      </c>
      <c r="D19" s="305" t="s">
        <v>915</v>
      </c>
      <c r="E19" s="165" t="s">
        <v>866</v>
      </c>
      <c r="F19" s="145"/>
      <c r="G19" s="201">
        <v>9.3000000000000007</v>
      </c>
      <c r="H19" s="202">
        <v>1.6</v>
      </c>
      <c r="I19" s="149">
        <f>SUM(F19:H19)</f>
        <v>10.9</v>
      </c>
      <c r="J19" s="202"/>
      <c r="K19" s="149">
        <f>SUM(I19:J19)</f>
        <v>10.9</v>
      </c>
      <c r="L19" s="306" t="s">
        <v>914</v>
      </c>
      <c r="M19" s="82" t="s">
        <v>3</v>
      </c>
      <c r="N19" s="47">
        <v>18</v>
      </c>
      <c r="O19" s="48">
        <v>6</v>
      </c>
      <c r="P19" s="48">
        <v>55.53</v>
      </c>
      <c r="Q19" s="50" t="s">
        <v>2</v>
      </c>
      <c r="R19" s="47">
        <v>93</v>
      </c>
      <c r="S19" s="48">
        <v>17</v>
      </c>
      <c r="T19" s="48">
        <v>55.76</v>
      </c>
      <c r="U19" s="50" t="s">
        <v>1</v>
      </c>
      <c r="V19" s="47">
        <v>18</v>
      </c>
      <c r="W19" s="48">
        <v>10</v>
      </c>
      <c r="X19" s="48">
        <v>50.54</v>
      </c>
      <c r="Y19" s="50" t="s">
        <v>2</v>
      </c>
      <c r="Z19" s="47">
        <v>93</v>
      </c>
      <c r="AA19" s="48">
        <v>22</v>
      </c>
      <c r="AB19" s="48">
        <v>8.61</v>
      </c>
      <c r="AC19" s="50" t="s">
        <v>1</v>
      </c>
    </row>
    <row r="20" spans="2:29">
      <c r="B20" s="307"/>
      <c r="C20" s="189"/>
      <c r="D20" s="308"/>
      <c r="E20" s="212"/>
      <c r="F20" s="186"/>
      <c r="G20" s="189"/>
      <c r="H20" s="204"/>
      <c r="I20" s="193"/>
      <c r="J20" s="204"/>
      <c r="K20" s="193"/>
      <c r="L20" s="309"/>
      <c r="N20" s="43"/>
      <c r="O20" s="44"/>
      <c r="P20" s="44"/>
      <c r="Q20" s="45"/>
      <c r="R20" s="43"/>
      <c r="S20" s="44"/>
      <c r="T20" s="44"/>
      <c r="U20" s="45"/>
      <c r="V20" s="43"/>
      <c r="W20" s="44"/>
      <c r="X20" s="44"/>
      <c r="Y20" s="45"/>
      <c r="Z20" s="43"/>
      <c r="AA20" s="44"/>
      <c r="AB20" s="44"/>
      <c r="AC20" s="45"/>
    </row>
    <row r="21" spans="2:29" ht="36">
      <c r="B21" s="304" t="s">
        <v>55</v>
      </c>
      <c r="C21" s="146" t="s">
        <v>913</v>
      </c>
      <c r="D21" s="305" t="s">
        <v>912</v>
      </c>
      <c r="E21" s="165" t="s">
        <v>866</v>
      </c>
      <c r="F21" s="145"/>
      <c r="G21" s="146"/>
      <c r="H21" s="202">
        <v>2.5</v>
      </c>
      <c r="I21" s="149">
        <f>SUM(F21:H21)</f>
        <v>2.5</v>
      </c>
      <c r="J21" s="202"/>
      <c r="K21" s="149">
        <f>SUM(I21:J21)</f>
        <v>2.5</v>
      </c>
      <c r="L21" s="306" t="s">
        <v>911</v>
      </c>
      <c r="M21" s="82" t="s">
        <v>3</v>
      </c>
      <c r="N21" s="47">
        <v>18</v>
      </c>
      <c r="O21" s="48">
        <v>9</v>
      </c>
      <c r="P21" s="48">
        <v>15.97</v>
      </c>
      <c r="Q21" s="50" t="s">
        <v>2</v>
      </c>
      <c r="R21" s="47">
        <v>93</v>
      </c>
      <c r="S21" s="48">
        <v>20</v>
      </c>
      <c r="T21" s="48">
        <v>17.64</v>
      </c>
      <c r="U21" s="50" t="s">
        <v>1</v>
      </c>
      <c r="V21" s="47">
        <v>18</v>
      </c>
      <c r="W21" s="48">
        <v>9</v>
      </c>
      <c r="X21" s="49">
        <v>0.12</v>
      </c>
      <c r="Y21" s="50" t="s">
        <v>2</v>
      </c>
      <c r="Z21" s="47">
        <v>93</v>
      </c>
      <c r="AA21" s="48">
        <v>21</v>
      </c>
      <c r="AB21" s="48">
        <v>18.79</v>
      </c>
      <c r="AC21" s="50" t="s">
        <v>1</v>
      </c>
    </row>
    <row r="22" spans="2:29">
      <c r="B22" s="307"/>
      <c r="C22" s="189"/>
      <c r="D22" s="308"/>
      <c r="E22" s="212"/>
      <c r="F22" s="186"/>
      <c r="G22" s="189"/>
      <c r="H22" s="204"/>
      <c r="I22" s="193"/>
      <c r="J22" s="204"/>
      <c r="K22" s="193"/>
      <c r="L22" s="309"/>
      <c r="N22" s="43"/>
      <c r="O22" s="44"/>
      <c r="P22" s="44"/>
      <c r="Q22" s="45"/>
      <c r="R22" s="43"/>
      <c r="S22" s="44"/>
      <c r="T22" s="44"/>
      <c r="U22" s="45"/>
      <c r="V22" s="43"/>
      <c r="W22" s="44"/>
      <c r="X22" s="44"/>
      <c r="Y22" s="45"/>
      <c r="Z22" s="43"/>
      <c r="AA22" s="44"/>
      <c r="AB22" s="44"/>
      <c r="AC22" s="45"/>
    </row>
    <row r="23" spans="2:29" ht="39" customHeight="1">
      <c r="B23" s="304" t="s">
        <v>54</v>
      </c>
      <c r="C23" s="146" t="s">
        <v>910</v>
      </c>
      <c r="D23" s="305" t="s">
        <v>909</v>
      </c>
      <c r="E23" s="165" t="s">
        <v>866</v>
      </c>
      <c r="F23" s="145"/>
      <c r="G23" s="146"/>
      <c r="H23" s="202">
        <v>1.5</v>
      </c>
      <c r="I23" s="149">
        <f>SUM(F23:H23)</f>
        <v>1.5</v>
      </c>
      <c r="J23" s="202"/>
      <c r="K23" s="149">
        <f>SUM(I23:J23)</f>
        <v>1.5</v>
      </c>
      <c r="L23" s="306" t="s">
        <v>908</v>
      </c>
      <c r="M23" s="82" t="s">
        <v>3</v>
      </c>
      <c r="N23" s="47">
        <v>18</v>
      </c>
      <c r="O23" s="48">
        <v>3</v>
      </c>
      <c r="P23" s="48">
        <v>3.86</v>
      </c>
      <c r="Q23" s="50" t="s">
        <v>2</v>
      </c>
      <c r="R23" s="47">
        <v>93</v>
      </c>
      <c r="S23" s="48">
        <v>4</v>
      </c>
      <c r="T23" s="48">
        <v>31.18</v>
      </c>
      <c r="U23" s="50" t="s">
        <v>1</v>
      </c>
      <c r="V23" s="47">
        <v>18</v>
      </c>
      <c r="W23" s="48">
        <v>4</v>
      </c>
      <c r="X23" s="48">
        <v>13.86</v>
      </c>
      <c r="Y23" s="50" t="s">
        <v>2</v>
      </c>
      <c r="Z23" s="47">
        <v>93</v>
      </c>
      <c r="AA23" s="48">
        <v>4</v>
      </c>
      <c r="AB23" s="48">
        <v>10.23</v>
      </c>
      <c r="AC23" s="50" t="s">
        <v>1</v>
      </c>
    </row>
    <row r="24" spans="2:29">
      <c r="B24" s="307"/>
      <c r="C24" s="189"/>
      <c r="D24" s="308"/>
      <c r="E24" s="212"/>
      <c r="F24" s="186"/>
      <c r="G24" s="189"/>
      <c r="H24" s="204"/>
      <c r="I24" s="193"/>
      <c r="J24" s="204"/>
      <c r="K24" s="193"/>
      <c r="L24" s="309"/>
      <c r="N24" s="43"/>
      <c r="O24" s="44"/>
      <c r="P24" s="44"/>
      <c r="Q24" s="45"/>
      <c r="R24" s="43"/>
      <c r="S24" s="44"/>
      <c r="T24" s="44"/>
      <c r="U24" s="45"/>
      <c r="V24" s="43"/>
      <c r="W24" s="44"/>
      <c r="X24" s="44"/>
      <c r="Y24" s="45"/>
      <c r="Z24" s="43"/>
      <c r="AA24" s="44"/>
      <c r="AB24" s="44"/>
      <c r="AC24" s="45"/>
    </row>
    <row r="25" spans="2:29" ht="36">
      <c r="B25" s="304" t="s">
        <v>53</v>
      </c>
      <c r="C25" s="146" t="s">
        <v>907</v>
      </c>
      <c r="D25" s="305" t="s">
        <v>906</v>
      </c>
      <c r="E25" s="165" t="s">
        <v>866</v>
      </c>
      <c r="F25" s="145"/>
      <c r="G25" s="146"/>
      <c r="H25" s="202">
        <v>1.9</v>
      </c>
      <c r="I25" s="149">
        <f>SUM(F25:H25)</f>
        <v>1.9</v>
      </c>
      <c r="J25" s="202">
        <v>0.5</v>
      </c>
      <c r="K25" s="149">
        <f>SUM(I25:J25)</f>
        <v>2.4</v>
      </c>
      <c r="L25" s="306" t="s">
        <v>895</v>
      </c>
      <c r="M25" s="82" t="s">
        <v>10</v>
      </c>
      <c r="N25" s="47">
        <v>18</v>
      </c>
      <c r="O25" s="48">
        <v>7</v>
      </c>
      <c r="P25" s="48">
        <v>41.91</v>
      </c>
      <c r="Q25" s="50" t="s">
        <v>2</v>
      </c>
      <c r="R25" s="47">
        <v>93</v>
      </c>
      <c r="S25" s="48">
        <v>12</v>
      </c>
      <c r="T25" s="48">
        <v>53.25</v>
      </c>
      <c r="U25" s="50" t="s">
        <v>1</v>
      </c>
      <c r="V25" s="47">
        <v>18</v>
      </c>
      <c r="W25" s="48">
        <v>6</v>
      </c>
      <c r="X25" s="48">
        <v>25.96</v>
      </c>
      <c r="Y25" s="50" t="s">
        <v>2</v>
      </c>
      <c r="Z25" s="47">
        <v>93</v>
      </c>
      <c r="AA25" s="48">
        <v>13</v>
      </c>
      <c r="AB25" s="48">
        <v>45.69</v>
      </c>
      <c r="AC25" s="50" t="s">
        <v>1</v>
      </c>
    </row>
    <row r="26" spans="2:29">
      <c r="B26" s="307"/>
      <c r="C26" s="189"/>
      <c r="D26" s="308"/>
      <c r="E26" s="212"/>
      <c r="F26" s="186"/>
      <c r="G26" s="189"/>
      <c r="H26" s="204"/>
      <c r="I26" s="193"/>
      <c r="J26" s="204"/>
      <c r="K26" s="193"/>
      <c r="L26" s="309"/>
      <c r="N26" s="43"/>
      <c r="O26" s="44"/>
      <c r="P26" s="44"/>
      <c r="Q26" s="45"/>
      <c r="R26" s="43"/>
      <c r="S26" s="44"/>
      <c r="T26" s="44"/>
      <c r="U26" s="45"/>
      <c r="V26" s="43"/>
      <c r="W26" s="44"/>
      <c r="X26" s="44"/>
      <c r="Y26" s="45"/>
      <c r="Z26" s="43"/>
      <c r="AA26" s="44"/>
      <c r="AB26" s="44"/>
      <c r="AC26" s="45"/>
    </row>
    <row r="27" spans="2:29" ht="36">
      <c r="B27" s="304" t="s">
        <v>52</v>
      </c>
      <c r="C27" s="146" t="s">
        <v>905</v>
      </c>
      <c r="D27" s="305" t="s">
        <v>904</v>
      </c>
      <c r="E27" s="165" t="s">
        <v>866</v>
      </c>
      <c r="F27" s="145"/>
      <c r="G27" s="146"/>
      <c r="H27" s="202">
        <v>5.9</v>
      </c>
      <c r="I27" s="149">
        <f>SUM(F27:H27)</f>
        <v>5.9</v>
      </c>
      <c r="J27" s="202">
        <v>3</v>
      </c>
      <c r="K27" s="149">
        <f>SUM(I27:J27)</f>
        <v>8.9</v>
      </c>
      <c r="L27" s="306" t="s">
        <v>903</v>
      </c>
      <c r="M27" s="82" t="s">
        <v>10</v>
      </c>
      <c r="N27" s="47">
        <v>18</v>
      </c>
      <c r="O27" s="48">
        <v>8</v>
      </c>
      <c r="P27" s="48">
        <v>3.35</v>
      </c>
      <c r="Q27" s="50" t="s">
        <v>2</v>
      </c>
      <c r="R27" s="47">
        <v>93</v>
      </c>
      <c r="S27" s="48">
        <v>11</v>
      </c>
      <c r="T27" s="48">
        <v>28.3</v>
      </c>
      <c r="U27" s="50" t="s">
        <v>1</v>
      </c>
      <c r="V27" s="47">
        <v>18</v>
      </c>
      <c r="W27" s="48">
        <v>9</v>
      </c>
      <c r="X27" s="48">
        <v>21.83</v>
      </c>
      <c r="Y27" s="50" t="s">
        <v>2</v>
      </c>
      <c r="Z27" s="47">
        <v>93</v>
      </c>
      <c r="AA27" s="48">
        <v>9</v>
      </c>
      <c r="AB27" s="48">
        <v>25.95</v>
      </c>
      <c r="AC27" s="50" t="s">
        <v>1</v>
      </c>
    </row>
    <row r="28" spans="2:29" s="168" customFormat="1">
      <c r="B28" s="307"/>
      <c r="C28" s="189"/>
      <c r="D28" s="308"/>
      <c r="E28" s="212"/>
      <c r="F28" s="186"/>
      <c r="G28" s="189"/>
      <c r="H28" s="204"/>
      <c r="I28" s="193"/>
      <c r="J28" s="204"/>
      <c r="K28" s="193"/>
      <c r="L28" s="309"/>
      <c r="N28" s="314">
        <v>18</v>
      </c>
      <c r="O28" s="152">
        <v>9</v>
      </c>
      <c r="P28" s="152">
        <v>0.06</v>
      </c>
      <c r="Q28" s="315" t="s">
        <v>2</v>
      </c>
      <c r="R28" s="314">
        <v>93</v>
      </c>
      <c r="S28" s="152">
        <v>10</v>
      </c>
      <c r="T28" s="152">
        <v>38.06</v>
      </c>
      <c r="U28" s="315" t="s">
        <v>1</v>
      </c>
      <c r="V28" s="314">
        <v>18</v>
      </c>
      <c r="W28" s="152">
        <v>7</v>
      </c>
      <c r="X28" s="152">
        <v>53.06</v>
      </c>
      <c r="Y28" s="315" t="s">
        <v>2</v>
      </c>
      <c r="Z28" s="314">
        <v>93</v>
      </c>
      <c r="AA28" s="152">
        <v>9</v>
      </c>
      <c r="AB28" s="152">
        <v>22.23</v>
      </c>
      <c r="AC28" s="315" t="s">
        <v>1</v>
      </c>
    </row>
    <row r="29" spans="2:29" s="168" customFormat="1" ht="36">
      <c r="B29" s="342" t="s">
        <v>51</v>
      </c>
      <c r="C29" s="343" t="s">
        <v>902</v>
      </c>
      <c r="D29" s="344" t="s">
        <v>901</v>
      </c>
      <c r="E29" s="215" t="s">
        <v>866</v>
      </c>
      <c r="F29" s="164"/>
      <c r="G29" s="343"/>
      <c r="H29" s="347">
        <v>1</v>
      </c>
      <c r="I29" s="346">
        <f>SUM(F29:H29)</f>
        <v>1</v>
      </c>
      <c r="J29" s="347">
        <v>4.7</v>
      </c>
      <c r="K29" s="346">
        <f>SUM(I29:J29)</f>
        <v>5.7</v>
      </c>
      <c r="L29" s="348" t="s">
        <v>649</v>
      </c>
      <c r="M29" s="168" t="s">
        <v>10</v>
      </c>
      <c r="N29" s="314">
        <v>18</v>
      </c>
      <c r="O29" s="152">
        <v>6</v>
      </c>
      <c r="P29" s="152">
        <v>47.87</v>
      </c>
      <c r="Q29" s="315" t="s">
        <v>2</v>
      </c>
      <c r="R29" s="314">
        <v>93</v>
      </c>
      <c r="S29" s="152">
        <v>7</v>
      </c>
      <c r="T29" s="152">
        <v>59.95</v>
      </c>
      <c r="U29" s="315" t="s">
        <v>1</v>
      </c>
      <c r="V29" s="314">
        <v>18</v>
      </c>
      <c r="W29" s="152">
        <v>6</v>
      </c>
      <c r="X29" s="152">
        <v>56.63</v>
      </c>
      <c r="Y29" s="315" t="s">
        <v>2</v>
      </c>
      <c r="Z29" s="314">
        <v>93</v>
      </c>
      <c r="AA29" s="152">
        <v>7</v>
      </c>
      <c r="AB29" s="152">
        <v>54.44</v>
      </c>
      <c r="AC29" s="315" t="s">
        <v>1</v>
      </c>
    </row>
    <row r="30" spans="2:29">
      <c r="B30" s="307"/>
      <c r="C30" s="189"/>
      <c r="D30" s="308"/>
      <c r="E30" s="212"/>
      <c r="F30" s="186"/>
      <c r="G30" s="189"/>
      <c r="H30" s="204"/>
      <c r="I30" s="193"/>
      <c r="J30" s="204"/>
      <c r="K30" s="193"/>
      <c r="L30" s="309"/>
      <c r="N30" s="43"/>
      <c r="O30" s="44"/>
      <c r="P30" s="44"/>
      <c r="Q30" s="45"/>
      <c r="R30" s="43"/>
      <c r="S30" s="44"/>
      <c r="T30" s="44"/>
      <c r="U30" s="45"/>
      <c r="V30" s="43"/>
      <c r="W30" s="44"/>
      <c r="X30" s="44"/>
      <c r="Y30" s="45"/>
      <c r="Z30" s="43"/>
      <c r="AA30" s="44"/>
      <c r="AB30" s="44"/>
      <c r="AC30" s="45"/>
    </row>
    <row r="31" spans="2:29" ht="54">
      <c r="B31" s="304" t="s">
        <v>50</v>
      </c>
      <c r="C31" s="146" t="s">
        <v>900</v>
      </c>
      <c r="D31" s="305" t="s">
        <v>899</v>
      </c>
      <c r="E31" s="165" t="s">
        <v>866</v>
      </c>
      <c r="F31" s="145"/>
      <c r="G31" s="388">
        <v>12.1</v>
      </c>
      <c r="H31" s="202">
        <v>15.5</v>
      </c>
      <c r="I31" s="149">
        <v>27.6</v>
      </c>
      <c r="J31" s="202"/>
      <c r="K31" s="149">
        <f>SUM(I31:J31)</f>
        <v>27.6</v>
      </c>
      <c r="L31" s="306" t="s">
        <v>433</v>
      </c>
      <c r="M31" s="82" t="s">
        <v>3</v>
      </c>
      <c r="N31" s="47">
        <v>17</v>
      </c>
      <c r="O31" s="48">
        <v>59</v>
      </c>
      <c r="P31" s="48">
        <v>48.91</v>
      </c>
      <c r="Q31" s="50" t="s">
        <v>2</v>
      </c>
      <c r="R31" s="47">
        <v>93</v>
      </c>
      <c r="S31" s="48">
        <v>16</v>
      </c>
      <c r="T31" s="48">
        <v>33.79</v>
      </c>
      <c r="U31" s="50" t="s">
        <v>1</v>
      </c>
      <c r="V31" s="47">
        <v>18</v>
      </c>
      <c r="W31" s="48">
        <v>7</v>
      </c>
      <c r="X31" s="48">
        <v>43.36</v>
      </c>
      <c r="Y31" s="50" t="s">
        <v>2</v>
      </c>
      <c r="Z31" s="47">
        <v>93</v>
      </c>
      <c r="AA31" s="48">
        <v>7</v>
      </c>
      <c r="AB31" s="48">
        <v>47.67</v>
      </c>
      <c r="AC31" s="50" t="s">
        <v>1</v>
      </c>
    </row>
    <row r="32" spans="2:29">
      <c r="B32" s="307"/>
      <c r="C32" s="189"/>
      <c r="D32" s="308"/>
      <c r="E32" s="212"/>
      <c r="F32" s="186"/>
      <c r="G32" s="189"/>
      <c r="H32" s="204"/>
      <c r="I32" s="193"/>
      <c r="J32" s="204"/>
      <c r="K32" s="193"/>
      <c r="L32" s="309"/>
      <c r="N32" s="43"/>
      <c r="O32" s="44"/>
      <c r="P32" s="44"/>
      <c r="Q32" s="45"/>
      <c r="R32" s="43"/>
      <c r="S32" s="44"/>
      <c r="T32" s="44"/>
      <c r="U32" s="45"/>
      <c r="V32" s="43"/>
      <c r="W32" s="44"/>
      <c r="X32" s="44"/>
      <c r="Y32" s="45"/>
      <c r="Z32" s="43"/>
      <c r="AA32" s="44"/>
      <c r="AB32" s="44"/>
      <c r="AC32" s="45"/>
    </row>
    <row r="33" spans="2:29" ht="36">
      <c r="B33" s="304" t="s">
        <v>48</v>
      </c>
      <c r="C33" s="146" t="s">
        <v>898</v>
      </c>
      <c r="D33" s="305" t="s">
        <v>897</v>
      </c>
      <c r="E33" s="165" t="s">
        <v>866</v>
      </c>
      <c r="F33" s="145"/>
      <c r="G33" s="146"/>
      <c r="H33" s="202">
        <v>5.5</v>
      </c>
      <c r="I33" s="149">
        <f>SUM(F33:H33)</f>
        <v>5.5</v>
      </c>
      <c r="J33" s="202"/>
      <c r="K33" s="149">
        <f>SUM(I33:J33)</f>
        <v>5.5</v>
      </c>
      <c r="L33" s="306" t="s">
        <v>617</v>
      </c>
      <c r="M33" s="82" t="s">
        <v>3</v>
      </c>
      <c r="N33" s="47">
        <v>17</v>
      </c>
      <c r="O33" s="48">
        <v>59</v>
      </c>
      <c r="P33" s="48">
        <v>57.11</v>
      </c>
      <c r="Q33" s="50" t="s">
        <v>2</v>
      </c>
      <c r="R33" s="47">
        <v>93</v>
      </c>
      <c r="S33" s="48">
        <v>18</v>
      </c>
      <c r="T33" s="48">
        <v>13.6</v>
      </c>
      <c r="U33" s="50" t="s">
        <v>1</v>
      </c>
      <c r="V33" s="47">
        <v>18</v>
      </c>
      <c r="W33" s="48">
        <v>3</v>
      </c>
      <c r="X33" s="48">
        <v>15.08</v>
      </c>
      <c r="Y33" s="50" t="s">
        <v>2</v>
      </c>
      <c r="Z33" s="47">
        <v>93</v>
      </c>
      <c r="AA33" s="48">
        <v>16</v>
      </c>
      <c r="AB33" s="48">
        <v>49.21</v>
      </c>
      <c r="AC33" s="50" t="s">
        <v>1</v>
      </c>
    </row>
    <row r="34" spans="2:29">
      <c r="B34" s="307"/>
      <c r="C34" s="189"/>
      <c r="D34" s="308"/>
      <c r="E34" s="212"/>
      <c r="F34" s="186"/>
      <c r="G34" s="189"/>
      <c r="H34" s="204"/>
      <c r="I34" s="193"/>
      <c r="J34" s="204"/>
      <c r="K34" s="193"/>
      <c r="L34" s="309"/>
      <c r="N34" s="43"/>
      <c r="O34" s="44"/>
      <c r="P34" s="44"/>
      <c r="Q34" s="45"/>
      <c r="R34" s="43"/>
      <c r="S34" s="44"/>
      <c r="T34" s="44"/>
      <c r="U34" s="45"/>
      <c r="V34" s="43"/>
      <c r="W34" s="44"/>
      <c r="X34" s="44"/>
      <c r="Y34" s="45"/>
      <c r="Z34" s="43"/>
      <c r="AA34" s="44"/>
      <c r="AB34" s="44"/>
      <c r="AC34" s="45"/>
    </row>
    <row r="35" spans="2:29" ht="36">
      <c r="B35" s="304" t="s">
        <v>47</v>
      </c>
      <c r="C35" s="146" t="s">
        <v>896</v>
      </c>
      <c r="D35" s="305" t="s">
        <v>895</v>
      </c>
      <c r="E35" s="165" t="s">
        <v>866</v>
      </c>
      <c r="F35" s="145"/>
      <c r="G35" s="146"/>
      <c r="H35" s="202">
        <v>14.7</v>
      </c>
      <c r="I35" s="149">
        <f>SUM(F35:H35)</f>
        <v>14.7</v>
      </c>
      <c r="J35" s="202"/>
      <c r="K35" s="149">
        <f>SUM(I35:J35)</f>
        <v>14.7</v>
      </c>
      <c r="L35" s="306" t="s">
        <v>649</v>
      </c>
      <c r="M35" s="82" t="s">
        <v>3</v>
      </c>
      <c r="N35" s="47">
        <v>18</v>
      </c>
      <c r="O35" s="48">
        <v>6</v>
      </c>
      <c r="P35" s="48">
        <v>41.89</v>
      </c>
      <c r="Q35" s="50" t="s">
        <v>2</v>
      </c>
      <c r="R35" s="47">
        <v>93</v>
      </c>
      <c r="S35" s="48">
        <v>10</v>
      </c>
      <c r="T35" s="48">
        <v>43.32</v>
      </c>
      <c r="U35" s="50" t="s">
        <v>1</v>
      </c>
      <c r="V35" s="47">
        <v>17</v>
      </c>
      <c r="W35" s="48">
        <v>8</v>
      </c>
      <c r="X35" s="48">
        <v>29.08</v>
      </c>
      <c r="Y35" s="50" t="s">
        <v>2</v>
      </c>
      <c r="Z35" s="47">
        <v>93</v>
      </c>
      <c r="AA35" s="48">
        <v>16</v>
      </c>
      <c r="AB35" s="48">
        <v>14.04</v>
      </c>
      <c r="AC35" s="50" t="s">
        <v>1</v>
      </c>
    </row>
    <row r="36" spans="2:29">
      <c r="B36" s="340"/>
      <c r="C36" s="212"/>
      <c r="D36" s="341"/>
      <c r="E36" s="212"/>
      <c r="F36" s="191"/>
      <c r="G36" s="193"/>
      <c r="H36" s="191"/>
      <c r="I36" s="193"/>
      <c r="J36" s="191"/>
      <c r="K36" s="193"/>
      <c r="L36" s="309"/>
      <c r="N36" s="43"/>
      <c r="O36" s="44"/>
      <c r="P36" s="44"/>
      <c r="Q36" s="45"/>
      <c r="R36" s="43"/>
      <c r="S36" s="44"/>
      <c r="T36" s="44"/>
      <c r="U36" s="45"/>
      <c r="V36" s="43"/>
      <c r="W36" s="44"/>
      <c r="X36" s="44"/>
      <c r="Y36" s="45"/>
      <c r="Z36" s="43"/>
      <c r="AA36" s="44"/>
      <c r="AB36" s="44"/>
      <c r="AC36" s="45"/>
    </row>
    <row r="37" spans="2:29" ht="36">
      <c r="B37" s="304" t="s">
        <v>46</v>
      </c>
      <c r="C37" s="146" t="s">
        <v>894</v>
      </c>
      <c r="D37" s="305" t="s">
        <v>893</v>
      </c>
      <c r="E37" s="165" t="s">
        <v>866</v>
      </c>
      <c r="F37" s="145"/>
      <c r="G37" s="146"/>
      <c r="H37" s="202">
        <v>13</v>
      </c>
      <c r="I37" s="149">
        <f>SUM(F37:H37)</f>
        <v>13</v>
      </c>
      <c r="J37" s="202"/>
      <c r="K37" s="149">
        <f>SUM(I37:J37)</f>
        <v>13</v>
      </c>
      <c r="L37" s="306" t="s">
        <v>886</v>
      </c>
      <c r="M37" s="82" t="s">
        <v>3</v>
      </c>
      <c r="N37" s="47">
        <v>17</v>
      </c>
      <c r="O37" s="48">
        <v>59</v>
      </c>
      <c r="P37" s="48">
        <v>40.75</v>
      </c>
      <c r="Q37" s="50" t="s">
        <v>2</v>
      </c>
      <c r="R37" s="47">
        <v>93</v>
      </c>
      <c r="S37" s="48">
        <v>16</v>
      </c>
      <c r="T37" s="48">
        <v>20.420000000000002</v>
      </c>
      <c r="U37" s="50" t="s">
        <v>1</v>
      </c>
      <c r="V37" s="47">
        <v>17</v>
      </c>
      <c r="W37" s="48">
        <v>58</v>
      </c>
      <c r="X37" s="48">
        <v>1.47</v>
      </c>
      <c r="Y37" s="50" t="s">
        <v>2</v>
      </c>
      <c r="Z37" s="47">
        <v>93</v>
      </c>
      <c r="AA37" s="48">
        <v>11</v>
      </c>
      <c r="AB37" s="48">
        <v>18.73</v>
      </c>
      <c r="AC37" s="50" t="s">
        <v>1</v>
      </c>
    </row>
    <row r="38" spans="2:29">
      <c r="B38" s="307"/>
      <c r="C38" s="189"/>
      <c r="D38" s="308"/>
      <c r="E38" s="212"/>
      <c r="F38" s="186"/>
      <c r="G38" s="189"/>
      <c r="H38" s="204"/>
      <c r="I38" s="193"/>
      <c r="J38" s="204"/>
      <c r="K38" s="193"/>
      <c r="L38" s="309"/>
      <c r="N38" s="43"/>
      <c r="O38" s="44"/>
      <c r="P38" s="44"/>
      <c r="Q38" s="45"/>
      <c r="R38" s="43"/>
      <c r="S38" s="44"/>
      <c r="T38" s="44"/>
      <c r="U38" s="45"/>
      <c r="V38" s="43"/>
      <c r="W38" s="44"/>
      <c r="X38" s="44"/>
      <c r="Y38" s="45"/>
      <c r="Z38" s="43"/>
      <c r="AA38" s="44"/>
      <c r="AB38" s="44"/>
      <c r="AC38" s="45"/>
    </row>
    <row r="39" spans="2:29" ht="36">
      <c r="B39" s="304" t="s">
        <v>45</v>
      </c>
      <c r="C39" s="146" t="s">
        <v>892</v>
      </c>
      <c r="D39" s="305" t="s">
        <v>891</v>
      </c>
      <c r="E39" s="165" t="s">
        <v>866</v>
      </c>
      <c r="F39" s="145"/>
      <c r="G39" s="146"/>
      <c r="H39" s="202">
        <v>0.9</v>
      </c>
      <c r="I39" s="149">
        <f>SUM(F39:H39)</f>
        <v>0.9</v>
      </c>
      <c r="J39" s="202"/>
      <c r="K39" s="149">
        <f>SUM(I39:J39)</f>
        <v>0.9</v>
      </c>
      <c r="L39" s="306" t="s">
        <v>886</v>
      </c>
      <c r="M39" s="82" t="s">
        <v>3</v>
      </c>
      <c r="N39" s="47">
        <v>17</v>
      </c>
      <c r="O39" s="48">
        <v>59</v>
      </c>
      <c r="P39" s="48">
        <v>56.21</v>
      </c>
      <c r="Q39" s="50" t="s">
        <v>2</v>
      </c>
      <c r="R39" s="47">
        <v>93</v>
      </c>
      <c r="S39" s="48">
        <v>8</v>
      </c>
      <c r="T39" s="48">
        <v>13.09</v>
      </c>
      <c r="U39" s="50" t="s">
        <v>1</v>
      </c>
      <c r="V39" s="47">
        <v>17</v>
      </c>
      <c r="W39" s="48">
        <v>59</v>
      </c>
      <c r="X39" s="48">
        <v>56.17</v>
      </c>
      <c r="Y39" s="50" t="s">
        <v>2</v>
      </c>
      <c r="Z39" s="47">
        <v>93</v>
      </c>
      <c r="AA39" s="48">
        <v>8</v>
      </c>
      <c r="AB39" s="48">
        <v>55.14</v>
      </c>
      <c r="AC39" s="50" t="s">
        <v>1</v>
      </c>
    </row>
    <row r="40" spans="2:29">
      <c r="B40" s="307"/>
      <c r="C40" s="189"/>
      <c r="D40" s="308"/>
      <c r="E40" s="212"/>
      <c r="F40" s="186"/>
      <c r="G40" s="189"/>
      <c r="H40" s="204"/>
      <c r="I40" s="193"/>
      <c r="J40" s="204"/>
      <c r="K40" s="193"/>
      <c r="L40" s="309"/>
      <c r="N40" s="43"/>
      <c r="O40" s="44"/>
      <c r="P40" s="44"/>
      <c r="Q40" s="45"/>
      <c r="R40" s="43"/>
      <c r="S40" s="44"/>
      <c r="T40" s="44"/>
      <c r="U40" s="45"/>
      <c r="V40" s="43"/>
      <c r="W40" s="44"/>
      <c r="X40" s="44"/>
      <c r="Y40" s="45"/>
      <c r="Z40" s="43"/>
      <c r="AA40" s="44"/>
      <c r="AB40" s="44"/>
      <c r="AC40" s="45"/>
    </row>
    <row r="41" spans="2:29" ht="36">
      <c r="B41" s="304" t="s">
        <v>44</v>
      </c>
      <c r="C41" s="146" t="s">
        <v>890</v>
      </c>
      <c r="D41" s="305" t="s">
        <v>889</v>
      </c>
      <c r="E41" s="165" t="s">
        <v>866</v>
      </c>
      <c r="F41" s="145"/>
      <c r="G41" s="146"/>
      <c r="H41" s="202">
        <v>6</v>
      </c>
      <c r="I41" s="149">
        <f>SUM(F41:H41)</f>
        <v>6</v>
      </c>
      <c r="J41" s="202"/>
      <c r="K41" s="149">
        <f>SUM(I41:J41)</f>
        <v>6</v>
      </c>
      <c r="L41" s="306" t="s">
        <v>886</v>
      </c>
      <c r="M41" s="82" t="s">
        <v>3</v>
      </c>
      <c r="N41" s="47">
        <v>17</v>
      </c>
      <c r="O41" s="48">
        <v>58</v>
      </c>
      <c r="P41" s="48">
        <v>27.56</v>
      </c>
      <c r="Q41" s="50" t="s">
        <v>2</v>
      </c>
      <c r="R41" s="47">
        <v>93</v>
      </c>
      <c r="S41" s="48">
        <v>8</v>
      </c>
      <c r="T41" s="48">
        <v>10.4</v>
      </c>
      <c r="U41" s="50" t="s">
        <v>1</v>
      </c>
      <c r="V41" s="47">
        <v>18</v>
      </c>
      <c r="W41" s="48">
        <v>1</v>
      </c>
      <c r="X41" s="48">
        <v>0.48</v>
      </c>
      <c r="Y41" s="50" t="s">
        <v>2</v>
      </c>
      <c r="Z41" s="47">
        <v>93</v>
      </c>
      <c r="AA41" s="48">
        <v>8</v>
      </c>
      <c r="AB41" s="48">
        <v>41.35</v>
      </c>
      <c r="AC41" s="50" t="s">
        <v>1</v>
      </c>
    </row>
    <row r="42" spans="2:29">
      <c r="B42" s="307"/>
      <c r="C42" s="189"/>
      <c r="D42" s="308"/>
      <c r="E42" s="212"/>
      <c r="F42" s="186"/>
      <c r="G42" s="189"/>
      <c r="H42" s="204"/>
      <c r="I42" s="193"/>
      <c r="J42" s="204"/>
      <c r="K42" s="193"/>
      <c r="L42" s="309"/>
      <c r="N42" s="43"/>
      <c r="O42" s="44"/>
      <c r="P42" s="44"/>
      <c r="Q42" s="45"/>
      <c r="R42" s="43"/>
      <c r="S42" s="44"/>
      <c r="T42" s="44"/>
      <c r="U42" s="45"/>
      <c r="V42" s="43"/>
      <c r="W42" s="44"/>
      <c r="X42" s="44"/>
      <c r="Y42" s="45"/>
      <c r="Z42" s="43"/>
      <c r="AA42" s="44"/>
      <c r="AB42" s="44"/>
      <c r="AC42" s="45"/>
    </row>
    <row r="43" spans="2:29" ht="36">
      <c r="B43" s="304" t="s">
        <v>43</v>
      </c>
      <c r="C43" s="146" t="s">
        <v>888</v>
      </c>
      <c r="D43" s="305" t="s">
        <v>887</v>
      </c>
      <c r="E43" s="165" t="s">
        <v>866</v>
      </c>
      <c r="F43" s="145"/>
      <c r="G43" s="146"/>
      <c r="H43" s="202">
        <v>4.0999999999999996</v>
      </c>
      <c r="I43" s="149">
        <f>SUM(F43:H43)</f>
        <v>4.0999999999999996</v>
      </c>
      <c r="J43" s="202"/>
      <c r="K43" s="149">
        <f>SUM(I43:J43)</f>
        <v>4.0999999999999996</v>
      </c>
      <c r="L43" s="306" t="s">
        <v>886</v>
      </c>
      <c r="M43" s="82" t="s">
        <v>3</v>
      </c>
      <c r="N43" s="47">
        <v>17</v>
      </c>
      <c r="O43" s="48">
        <v>59</v>
      </c>
      <c r="P43" s="48">
        <v>56.26</v>
      </c>
      <c r="Q43" s="50" t="s">
        <v>2</v>
      </c>
      <c r="R43" s="47">
        <v>93</v>
      </c>
      <c r="S43" s="48">
        <v>14</v>
      </c>
      <c r="T43" s="48">
        <v>23.75</v>
      </c>
      <c r="U43" s="50" t="s">
        <v>1</v>
      </c>
      <c r="V43" s="47">
        <v>17</v>
      </c>
      <c r="W43" s="48">
        <v>59</v>
      </c>
      <c r="X43" s="48">
        <v>6.06</v>
      </c>
      <c r="Y43" s="50" t="s">
        <v>2</v>
      </c>
      <c r="Z43" s="47">
        <v>93</v>
      </c>
      <c r="AA43" s="48">
        <v>12</v>
      </c>
      <c r="AB43" s="48">
        <v>32.22</v>
      </c>
      <c r="AC43" s="50" t="s">
        <v>1</v>
      </c>
    </row>
    <row r="44" spans="2:29">
      <c r="B44" s="307"/>
      <c r="C44" s="189"/>
      <c r="D44" s="308"/>
      <c r="E44" s="212"/>
      <c r="F44" s="186"/>
      <c r="G44" s="189"/>
      <c r="H44" s="204"/>
      <c r="I44" s="193"/>
      <c r="J44" s="204"/>
      <c r="K44" s="193"/>
      <c r="L44" s="309"/>
      <c r="N44" s="43"/>
      <c r="O44" s="44"/>
      <c r="P44" s="44"/>
      <c r="Q44" s="45"/>
      <c r="R44" s="43"/>
      <c r="S44" s="44"/>
      <c r="T44" s="44"/>
      <c r="U44" s="45"/>
      <c r="V44" s="43"/>
      <c r="W44" s="44"/>
      <c r="X44" s="44"/>
      <c r="Y44" s="45"/>
      <c r="Z44" s="43"/>
      <c r="AA44" s="44"/>
      <c r="AB44" s="44"/>
      <c r="AC44" s="45"/>
    </row>
    <row r="45" spans="2:29" ht="36">
      <c r="B45" s="304" t="s">
        <v>42</v>
      </c>
      <c r="C45" s="146" t="s">
        <v>885</v>
      </c>
      <c r="D45" s="305" t="s">
        <v>774</v>
      </c>
      <c r="E45" s="165" t="s">
        <v>866</v>
      </c>
      <c r="F45" s="145"/>
      <c r="G45" s="146"/>
      <c r="H45" s="202">
        <v>3</v>
      </c>
      <c r="I45" s="149">
        <f>SUM(F45:H45)</f>
        <v>3</v>
      </c>
      <c r="J45" s="202"/>
      <c r="K45" s="149">
        <f>SUM(I45:J45)</f>
        <v>3</v>
      </c>
      <c r="L45" s="306" t="s">
        <v>884</v>
      </c>
      <c r="M45" s="82" t="s">
        <v>3</v>
      </c>
      <c r="N45" s="47">
        <v>17</v>
      </c>
      <c r="O45" s="48">
        <v>57</v>
      </c>
      <c r="P45" s="48">
        <v>32.75</v>
      </c>
      <c r="Q45" s="50" t="s">
        <v>2</v>
      </c>
      <c r="R45" s="47">
        <v>93</v>
      </c>
      <c r="S45" s="48">
        <v>11</v>
      </c>
      <c r="T45" s="48">
        <v>23.81</v>
      </c>
      <c r="U45" s="50" t="s">
        <v>1</v>
      </c>
      <c r="V45" s="47">
        <v>17</v>
      </c>
      <c r="W45" s="48">
        <v>57</v>
      </c>
      <c r="X45" s="48">
        <v>21.43</v>
      </c>
      <c r="Y45" s="50" t="s">
        <v>2</v>
      </c>
      <c r="Z45" s="47">
        <v>93</v>
      </c>
      <c r="AA45" s="48">
        <v>12</v>
      </c>
      <c r="AB45" s="48">
        <v>54.88</v>
      </c>
      <c r="AC45" s="50" t="s">
        <v>1</v>
      </c>
    </row>
    <row r="46" spans="2:29">
      <c r="B46" s="307"/>
      <c r="C46" s="189"/>
      <c r="D46" s="308"/>
      <c r="E46" s="212"/>
      <c r="F46" s="186"/>
      <c r="G46" s="189"/>
      <c r="H46" s="204"/>
      <c r="I46" s="193"/>
      <c r="J46" s="204"/>
      <c r="K46" s="193"/>
      <c r="L46" s="309"/>
      <c r="N46" s="43"/>
      <c r="O46" s="44"/>
      <c r="P46" s="44"/>
      <c r="Q46" s="45"/>
      <c r="R46" s="43"/>
      <c r="S46" s="44"/>
      <c r="T46" s="44"/>
      <c r="U46" s="45"/>
      <c r="V46" s="43"/>
      <c r="W46" s="44"/>
      <c r="X46" s="44"/>
      <c r="Y46" s="45"/>
      <c r="Z46" s="43"/>
      <c r="AA46" s="44"/>
      <c r="AB46" s="44"/>
      <c r="AC46" s="45"/>
    </row>
    <row r="47" spans="2:29" ht="36">
      <c r="B47" s="304" t="s">
        <v>41</v>
      </c>
      <c r="C47" s="146" t="s">
        <v>883</v>
      </c>
      <c r="D47" s="305" t="s">
        <v>882</v>
      </c>
      <c r="E47" s="165" t="s">
        <v>866</v>
      </c>
      <c r="F47" s="145"/>
      <c r="G47" s="146"/>
      <c r="H47" s="202">
        <v>4.8</v>
      </c>
      <c r="I47" s="149">
        <f>SUM(F47:H47)</f>
        <v>4.8</v>
      </c>
      <c r="J47" s="202"/>
      <c r="K47" s="149">
        <f>SUM(I47:J47)</f>
        <v>4.8</v>
      </c>
      <c r="L47" s="306" t="s">
        <v>881</v>
      </c>
      <c r="M47" s="82" t="s">
        <v>3</v>
      </c>
      <c r="N47" s="47">
        <v>18</v>
      </c>
      <c r="O47" s="48">
        <v>6</v>
      </c>
      <c r="P47" s="48">
        <v>42.23</v>
      </c>
      <c r="Q47" s="50" t="s">
        <v>2</v>
      </c>
      <c r="R47" s="47">
        <v>93</v>
      </c>
      <c r="S47" s="48">
        <v>11</v>
      </c>
      <c r="T47" s="48">
        <v>15.67</v>
      </c>
      <c r="U47" s="50" t="s">
        <v>1</v>
      </c>
      <c r="V47" s="47">
        <v>18</v>
      </c>
      <c r="W47" s="48">
        <v>5</v>
      </c>
      <c r="X47" s="49">
        <v>43.79</v>
      </c>
      <c r="Y47" s="50" t="s">
        <v>2</v>
      </c>
      <c r="Z47" s="47">
        <v>93</v>
      </c>
      <c r="AA47" s="48">
        <v>12</v>
      </c>
      <c r="AB47" s="48">
        <v>41.28</v>
      </c>
      <c r="AC47" s="50" t="s">
        <v>1</v>
      </c>
    </row>
    <row r="48" spans="2:29">
      <c r="B48" s="307"/>
      <c r="C48" s="189"/>
      <c r="D48" s="308"/>
      <c r="E48" s="212"/>
      <c r="F48" s="186"/>
      <c r="G48" s="189"/>
      <c r="H48" s="204"/>
      <c r="I48" s="193"/>
      <c r="J48" s="204"/>
      <c r="K48" s="193"/>
      <c r="L48" s="309"/>
      <c r="N48" s="43"/>
      <c r="O48" s="44"/>
      <c r="P48" s="44"/>
      <c r="Q48" s="45"/>
      <c r="R48" s="43"/>
      <c r="S48" s="44"/>
      <c r="T48" s="44"/>
      <c r="U48" s="45"/>
      <c r="V48" s="43"/>
      <c r="W48" s="44"/>
      <c r="X48" s="44"/>
      <c r="Y48" s="45"/>
      <c r="Z48" s="43"/>
      <c r="AA48" s="44"/>
      <c r="AB48" s="44"/>
      <c r="AC48" s="45"/>
    </row>
    <row r="49" spans="2:29" ht="36">
      <c r="B49" s="304" t="s">
        <v>40</v>
      </c>
      <c r="C49" s="146" t="s">
        <v>880</v>
      </c>
      <c r="D49" s="305" t="s">
        <v>879</v>
      </c>
      <c r="E49" s="165" t="s">
        <v>866</v>
      </c>
      <c r="F49" s="145"/>
      <c r="G49" s="146"/>
      <c r="H49" s="202">
        <v>3.3</v>
      </c>
      <c r="I49" s="149">
        <v>3.3</v>
      </c>
      <c r="J49" s="202"/>
      <c r="K49" s="149">
        <f>SUM(I49:J49)</f>
        <v>3.3</v>
      </c>
      <c r="L49" s="306" t="s">
        <v>878</v>
      </c>
      <c r="M49" s="82" t="s">
        <v>10</v>
      </c>
      <c r="N49" s="47">
        <v>18</v>
      </c>
      <c r="O49" s="48">
        <v>4</v>
      </c>
      <c r="P49" s="48">
        <v>5.13</v>
      </c>
      <c r="Q49" s="50" t="s">
        <v>2</v>
      </c>
      <c r="R49" s="47">
        <v>93</v>
      </c>
      <c r="S49" s="48">
        <v>10</v>
      </c>
      <c r="T49" s="48">
        <v>59.13</v>
      </c>
      <c r="U49" s="50" t="s">
        <v>1</v>
      </c>
      <c r="V49" s="47">
        <v>18</v>
      </c>
      <c r="W49" s="48">
        <v>4</v>
      </c>
      <c r="X49" s="48">
        <v>40.42</v>
      </c>
      <c r="Y49" s="50" t="s">
        <v>2</v>
      </c>
      <c r="Z49" s="47">
        <v>93</v>
      </c>
      <c r="AA49" s="48">
        <v>11</v>
      </c>
      <c r="AB49" s="48">
        <v>35.96</v>
      </c>
      <c r="AC49" s="50" t="s">
        <v>1</v>
      </c>
    </row>
    <row r="50" spans="2:29">
      <c r="B50" s="307"/>
      <c r="C50" s="189"/>
      <c r="D50" s="308"/>
      <c r="E50" s="212"/>
      <c r="F50" s="186"/>
      <c r="G50" s="189"/>
      <c r="H50" s="204"/>
      <c r="I50" s="193"/>
      <c r="J50" s="204"/>
      <c r="K50" s="193"/>
      <c r="L50" s="309"/>
      <c r="N50" s="43"/>
      <c r="O50" s="44"/>
      <c r="P50" s="44"/>
      <c r="Q50" s="45"/>
      <c r="R50" s="43"/>
      <c r="S50" s="44"/>
      <c r="T50" s="44"/>
      <c r="U50" s="45"/>
      <c r="V50" s="43"/>
      <c r="W50" s="44"/>
      <c r="X50" s="44"/>
      <c r="Y50" s="45"/>
      <c r="Z50" s="43"/>
      <c r="AA50" s="44"/>
      <c r="AB50" s="44"/>
      <c r="AC50" s="45"/>
    </row>
    <row r="51" spans="2:29" ht="36">
      <c r="B51" s="304" t="s">
        <v>39</v>
      </c>
      <c r="C51" s="146" t="s">
        <v>877</v>
      </c>
      <c r="D51" s="305" t="s">
        <v>876</v>
      </c>
      <c r="E51" s="165" t="s">
        <v>866</v>
      </c>
      <c r="F51" s="145"/>
      <c r="G51" s="146"/>
      <c r="H51" s="202"/>
      <c r="I51" s="149">
        <f>SUM(F51:H51)</f>
        <v>0</v>
      </c>
      <c r="J51" s="202">
        <v>2</v>
      </c>
      <c r="K51" s="149">
        <f>SUM(I51:J51)</f>
        <v>2</v>
      </c>
      <c r="L51" s="306" t="s">
        <v>875</v>
      </c>
      <c r="M51" s="82" t="s">
        <v>5</v>
      </c>
      <c r="N51" s="47">
        <v>18</v>
      </c>
      <c r="O51" s="48">
        <v>2</v>
      </c>
      <c r="P51" s="48">
        <v>7.06</v>
      </c>
      <c r="Q51" s="50" t="s">
        <v>2</v>
      </c>
      <c r="R51" s="47">
        <v>93</v>
      </c>
      <c r="S51" s="48">
        <v>12</v>
      </c>
      <c r="T51" s="48">
        <v>25.86</v>
      </c>
      <c r="U51" s="50" t="s">
        <v>1</v>
      </c>
      <c r="V51" s="47">
        <v>18</v>
      </c>
      <c r="W51" s="48">
        <v>1</v>
      </c>
      <c r="X51" s="48">
        <v>41.55</v>
      </c>
      <c r="Y51" s="50" t="s">
        <v>2</v>
      </c>
      <c r="Z51" s="47">
        <v>93</v>
      </c>
      <c r="AA51" s="48">
        <v>11</v>
      </c>
      <c r="AB51" s="48">
        <v>57.84</v>
      </c>
      <c r="AC51" s="50" t="s">
        <v>1</v>
      </c>
    </row>
    <row r="52" spans="2:29">
      <c r="B52" s="307"/>
      <c r="C52" s="189"/>
      <c r="D52" s="308"/>
      <c r="E52" s="212"/>
      <c r="F52" s="186"/>
      <c r="G52" s="189"/>
      <c r="H52" s="204"/>
      <c r="I52" s="193"/>
      <c r="J52" s="204"/>
      <c r="K52" s="193"/>
      <c r="L52" s="309"/>
      <c r="N52" s="43"/>
      <c r="O52" s="44"/>
      <c r="P52" s="44"/>
      <c r="Q52" s="45"/>
      <c r="R52" s="43"/>
      <c r="S52" s="44"/>
      <c r="T52" s="44"/>
      <c r="U52" s="45"/>
      <c r="V52" s="43"/>
      <c r="W52" s="44"/>
      <c r="X52" s="44"/>
      <c r="Y52" s="45"/>
      <c r="Z52" s="43"/>
      <c r="AA52" s="44"/>
      <c r="AB52" s="44"/>
      <c r="AC52" s="45"/>
    </row>
    <row r="53" spans="2:29" ht="36">
      <c r="B53" s="304" t="s">
        <v>38</v>
      </c>
      <c r="C53" s="146" t="s">
        <v>874</v>
      </c>
      <c r="D53" s="305" t="s">
        <v>873</v>
      </c>
      <c r="E53" s="165" t="s">
        <v>866</v>
      </c>
      <c r="F53" s="145"/>
      <c r="G53" s="146"/>
      <c r="H53" s="202">
        <v>9</v>
      </c>
      <c r="I53" s="149">
        <f>SUM(F53:H53)</f>
        <v>9</v>
      </c>
      <c r="J53" s="202"/>
      <c r="K53" s="149">
        <f>SUM(I53:J53)</f>
        <v>9</v>
      </c>
      <c r="L53" s="306" t="s">
        <v>872</v>
      </c>
      <c r="M53" s="82" t="s">
        <v>3</v>
      </c>
      <c r="N53" s="47">
        <v>18</v>
      </c>
      <c r="O53" s="48">
        <v>4</v>
      </c>
      <c r="P53" s="48">
        <v>1.82</v>
      </c>
      <c r="Q53" s="50" t="s">
        <v>2</v>
      </c>
      <c r="R53" s="47">
        <v>93</v>
      </c>
      <c r="S53" s="48">
        <v>7</v>
      </c>
      <c r="T53" s="48">
        <v>52.96</v>
      </c>
      <c r="U53" s="50" t="s">
        <v>1</v>
      </c>
      <c r="V53" s="47">
        <v>18</v>
      </c>
      <c r="W53" s="48">
        <v>4</v>
      </c>
      <c r="X53" s="48">
        <v>13.88</v>
      </c>
      <c r="Y53" s="50" t="s">
        <v>2</v>
      </c>
      <c r="Z53" s="47">
        <v>93</v>
      </c>
      <c r="AA53" s="48">
        <v>4</v>
      </c>
      <c r="AB53" s="48">
        <v>10.23</v>
      </c>
      <c r="AC53" s="50" t="s">
        <v>1</v>
      </c>
    </row>
    <row r="54" spans="2:29">
      <c r="B54" s="307"/>
      <c r="C54" s="189"/>
      <c r="D54" s="308"/>
      <c r="E54" s="212"/>
      <c r="F54" s="186"/>
      <c r="G54" s="189"/>
      <c r="H54" s="204"/>
      <c r="I54" s="193"/>
      <c r="J54" s="204"/>
      <c r="K54" s="193"/>
      <c r="L54" s="309"/>
      <c r="N54" s="43"/>
      <c r="O54" s="44"/>
      <c r="P54" s="44"/>
      <c r="Q54" s="45"/>
      <c r="R54" s="43"/>
      <c r="S54" s="44"/>
      <c r="T54" s="44"/>
      <c r="U54" s="45"/>
      <c r="V54" s="43"/>
      <c r="W54" s="44"/>
      <c r="X54" s="44"/>
      <c r="Y54" s="45"/>
      <c r="Z54" s="43"/>
      <c r="AA54" s="44"/>
      <c r="AB54" s="44"/>
      <c r="AC54" s="45"/>
    </row>
    <row r="55" spans="2:29" ht="36">
      <c r="B55" s="304" t="s">
        <v>37</v>
      </c>
      <c r="C55" s="146" t="s">
        <v>871</v>
      </c>
      <c r="D55" s="305" t="s">
        <v>870</v>
      </c>
      <c r="E55" s="165" t="s">
        <v>866</v>
      </c>
      <c r="F55" s="145"/>
      <c r="G55" s="146"/>
      <c r="H55" s="202">
        <v>2</v>
      </c>
      <c r="I55" s="149">
        <f>SUM(F55:H55)</f>
        <v>2</v>
      </c>
      <c r="J55" s="202"/>
      <c r="K55" s="149">
        <f>SUM(I55:J55)</f>
        <v>2</v>
      </c>
      <c r="L55" s="306" t="s">
        <v>869</v>
      </c>
      <c r="M55" s="82" t="s">
        <v>3</v>
      </c>
      <c r="N55" s="47">
        <v>18</v>
      </c>
      <c r="O55" s="48">
        <v>7</v>
      </c>
      <c r="P55" s="48">
        <v>43.38</v>
      </c>
      <c r="Q55" s="50" t="s">
        <v>2</v>
      </c>
      <c r="R55" s="47">
        <v>93</v>
      </c>
      <c r="S55" s="48">
        <v>7</v>
      </c>
      <c r="T55" s="48">
        <v>47.84</v>
      </c>
      <c r="U55" s="50" t="s">
        <v>1</v>
      </c>
      <c r="V55" s="47">
        <v>18</v>
      </c>
      <c r="W55" s="48">
        <v>8</v>
      </c>
      <c r="X55" s="48">
        <v>28</v>
      </c>
      <c r="Y55" s="50" t="s">
        <v>2</v>
      </c>
      <c r="Z55" s="47">
        <v>93</v>
      </c>
      <c r="AA55" s="48">
        <v>8</v>
      </c>
      <c r="AB55" s="48">
        <v>13.66</v>
      </c>
      <c r="AC55" s="50" t="s">
        <v>1</v>
      </c>
    </row>
    <row r="56" spans="2:29">
      <c r="B56" s="307"/>
      <c r="C56" s="189"/>
      <c r="D56" s="308"/>
      <c r="E56" s="212"/>
      <c r="F56" s="186"/>
      <c r="G56" s="189"/>
      <c r="H56" s="204"/>
      <c r="I56" s="193"/>
      <c r="J56" s="204"/>
      <c r="K56" s="193"/>
      <c r="L56" s="309"/>
      <c r="N56" s="43"/>
      <c r="O56" s="44"/>
      <c r="P56" s="44"/>
      <c r="Q56" s="45"/>
      <c r="R56" s="43"/>
      <c r="S56" s="44"/>
      <c r="T56" s="44"/>
      <c r="U56" s="45"/>
      <c r="V56" s="43"/>
      <c r="W56" s="44"/>
      <c r="X56" s="44"/>
      <c r="Y56" s="45"/>
      <c r="Z56" s="43"/>
      <c r="AA56" s="44"/>
      <c r="AB56" s="44"/>
      <c r="AC56" s="45"/>
    </row>
    <row r="57" spans="2:29" ht="36">
      <c r="B57" s="304" t="s">
        <v>36</v>
      </c>
      <c r="C57" s="146" t="s">
        <v>868</v>
      </c>
      <c r="D57" s="305" t="s">
        <v>867</v>
      </c>
      <c r="E57" s="165" t="s">
        <v>866</v>
      </c>
      <c r="F57" s="202">
        <v>24</v>
      </c>
      <c r="G57" s="146"/>
      <c r="H57" s="81"/>
      <c r="I57" s="149">
        <f>SUM(F57:H57)</f>
        <v>24</v>
      </c>
      <c r="J57" s="202"/>
      <c r="K57" s="149">
        <f>SUM(I57:J57)</f>
        <v>24</v>
      </c>
      <c r="L57" s="306" t="s">
        <v>865</v>
      </c>
      <c r="M57" s="82" t="s">
        <v>3</v>
      </c>
      <c r="N57" s="47">
        <v>17</v>
      </c>
      <c r="O57" s="48">
        <v>58</v>
      </c>
      <c r="P57" s="48">
        <v>26.89</v>
      </c>
      <c r="Q57" s="50" t="s">
        <v>2</v>
      </c>
      <c r="R57" s="47">
        <v>93</v>
      </c>
      <c r="S57" s="48">
        <v>7</v>
      </c>
      <c r="T57" s="48">
        <v>46.01</v>
      </c>
      <c r="U57" s="50" t="s">
        <v>1</v>
      </c>
      <c r="V57" s="47">
        <v>18</v>
      </c>
      <c r="W57" s="48">
        <v>9</v>
      </c>
      <c r="X57" s="48">
        <v>10.01</v>
      </c>
      <c r="Y57" s="50" t="s">
        <v>2</v>
      </c>
      <c r="Z57" s="47">
        <v>93</v>
      </c>
      <c r="AA57" s="48">
        <v>11</v>
      </c>
      <c r="AB57" s="48">
        <v>54.93</v>
      </c>
      <c r="AC57" s="50" t="s">
        <v>1</v>
      </c>
    </row>
    <row r="58" spans="2:29" hidden="1">
      <c r="B58" s="307"/>
      <c r="C58" s="189"/>
      <c r="D58" s="389"/>
      <c r="E58" s="188"/>
      <c r="F58" s="205"/>
      <c r="G58" s="203"/>
      <c r="H58" s="191"/>
      <c r="I58" s="193"/>
      <c r="J58" s="191"/>
      <c r="K58" s="193"/>
      <c r="L58" s="309"/>
      <c r="N58" s="43"/>
      <c r="O58" s="44"/>
      <c r="P58" s="44"/>
      <c r="Q58" s="45"/>
      <c r="R58" s="43"/>
      <c r="S58" s="44"/>
      <c r="T58" s="44"/>
      <c r="U58" s="45"/>
      <c r="V58" s="43"/>
      <c r="W58" s="44"/>
      <c r="X58" s="44"/>
      <c r="Y58" s="45"/>
      <c r="Z58" s="43"/>
      <c r="AA58" s="44"/>
      <c r="AB58" s="44"/>
      <c r="AC58" s="45"/>
    </row>
    <row r="59" spans="2:29" hidden="1">
      <c r="B59" s="304"/>
      <c r="C59" s="146"/>
      <c r="D59" s="329"/>
      <c r="E59" s="81"/>
      <c r="F59" s="201"/>
      <c r="G59" s="202"/>
      <c r="H59" s="149"/>
      <c r="I59" s="148"/>
      <c r="J59" s="149"/>
      <c r="K59" s="148"/>
      <c r="L59" s="74"/>
      <c r="N59" s="47"/>
      <c r="O59" s="48"/>
      <c r="P59" s="48"/>
      <c r="Q59" s="50"/>
      <c r="R59" s="47"/>
      <c r="S59" s="48"/>
      <c r="T59" s="48"/>
      <c r="U59" s="50"/>
      <c r="V59" s="47"/>
      <c r="W59" s="48"/>
      <c r="X59" s="48"/>
      <c r="Y59" s="50"/>
      <c r="Z59" s="47"/>
      <c r="AA59" s="48"/>
      <c r="AB59" s="48"/>
      <c r="AC59" s="50"/>
    </row>
    <row r="60" spans="2:29" hidden="1">
      <c r="B60" s="307"/>
      <c r="C60" s="189"/>
      <c r="D60" s="389"/>
      <c r="E60" s="188"/>
      <c r="F60" s="203"/>
      <c r="G60" s="204"/>
      <c r="H60" s="193"/>
      <c r="I60" s="191"/>
      <c r="J60" s="193"/>
      <c r="K60" s="191"/>
      <c r="L60" s="75"/>
      <c r="N60" s="43"/>
      <c r="O60" s="44"/>
      <c r="P60" s="44"/>
      <c r="Q60" s="45"/>
      <c r="R60" s="43"/>
      <c r="S60" s="44"/>
      <c r="T60" s="44"/>
      <c r="U60" s="45"/>
      <c r="V60" s="43"/>
      <c r="W60" s="44"/>
      <c r="X60" s="44"/>
      <c r="Y60" s="45"/>
      <c r="Z60" s="43"/>
      <c r="AA60" s="44"/>
      <c r="AB60" s="44"/>
      <c r="AC60" s="45"/>
    </row>
    <row r="61" spans="2:29" hidden="1">
      <c r="B61" s="311"/>
      <c r="C61" s="145"/>
      <c r="D61" s="84"/>
      <c r="E61" s="81"/>
      <c r="F61" s="201"/>
      <c r="G61" s="202"/>
      <c r="H61" s="149"/>
      <c r="I61" s="148"/>
      <c r="J61" s="149"/>
      <c r="K61" s="148"/>
      <c r="L61" s="74"/>
      <c r="N61" s="47"/>
      <c r="O61" s="48"/>
      <c r="P61" s="48"/>
      <c r="Q61" s="50"/>
      <c r="R61" s="47"/>
      <c r="S61" s="48"/>
      <c r="T61" s="48"/>
      <c r="U61" s="50"/>
      <c r="V61" s="47"/>
      <c r="W61" s="48"/>
      <c r="X61" s="48"/>
      <c r="Y61" s="50"/>
      <c r="Z61" s="47"/>
      <c r="AA61" s="48"/>
      <c r="AB61" s="48"/>
      <c r="AC61" s="50"/>
    </row>
    <row r="62" spans="2:29" hidden="1">
      <c r="B62" s="185"/>
      <c r="C62" s="186"/>
      <c r="D62" s="187"/>
      <c r="E62" s="188"/>
      <c r="F62" s="203"/>
      <c r="G62" s="204"/>
      <c r="H62" s="193"/>
      <c r="I62" s="191"/>
      <c r="J62" s="193"/>
      <c r="K62" s="191"/>
      <c r="L62" s="75"/>
      <c r="N62" s="43"/>
      <c r="O62" s="44"/>
      <c r="P62" s="44"/>
      <c r="Q62" s="45"/>
      <c r="R62" s="43"/>
      <c r="S62" s="44"/>
      <c r="T62" s="44"/>
      <c r="U62" s="45"/>
      <c r="V62" s="43"/>
      <c r="W62" s="44"/>
      <c r="X62" s="44"/>
      <c r="Y62" s="45"/>
      <c r="Z62" s="43"/>
      <c r="AA62" s="44"/>
      <c r="AB62" s="44"/>
      <c r="AC62" s="45"/>
    </row>
    <row r="63" spans="2:29" hidden="1">
      <c r="B63" s="311"/>
      <c r="C63" s="145"/>
      <c r="D63" s="84"/>
      <c r="E63" s="81"/>
      <c r="F63" s="201"/>
      <c r="G63" s="202"/>
      <c r="H63" s="149"/>
      <c r="I63" s="148"/>
      <c r="J63" s="149"/>
      <c r="K63" s="148"/>
      <c r="L63" s="74"/>
      <c r="N63" s="47"/>
      <c r="O63" s="48"/>
      <c r="P63" s="48"/>
      <c r="Q63" s="50"/>
      <c r="R63" s="47"/>
      <c r="S63" s="48"/>
      <c r="T63" s="48"/>
      <c r="U63" s="50"/>
      <c r="V63" s="47"/>
      <c r="W63" s="48"/>
      <c r="X63" s="48"/>
      <c r="Y63" s="50"/>
      <c r="Z63" s="47"/>
      <c r="AA63" s="48"/>
      <c r="AB63" s="48"/>
      <c r="AC63" s="50"/>
    </row>
    <row r="64" spans="2:29" hidden="1">
      <c r="B64" s="185"/>
      <c r="C64" s="186"/>
      <c r="D64" s="187"/>
      <c r="E64" s="188"/>
      <c r="F64" s="203"/>
      <c r="G64" s="204"/>
      <c r="H64" s="193"/>
      <c r="I64" s="191"/>
      <c r="J64" s="193"/>
      <c r="K64" s="191"/>
      <c r="L64" s="75"/>
      <c r="N64" s="43"/>
      <c r="O64" s="44"/>
      <c r="P64" s="44"/>
      <c r="Q64" s="45"/>
      <c r="R64" s="43"/>
      <c r="S64" s="44"/>
      <c r="T64" s="44"/>
      <c r="U64" s="45"/>
      <c r="V64" s="43"/>
      <c r="W64" s="44"/>
      <c r="X64" s="44"/>
      <c r="Y64" s="45"/>
      <c r="Z64" s="43"/>
      <c r="AA64" s="44"/>
      <c r="AB64" s="44"/>
      <c r="AC64" s="45"/>
    </row>
    <row r="65" spans="2:29" hidden="1">
      <c r="B65" s="311"/>
      <c r="C65" s="145"/>
      <c r="D65" s="84"/>
      <c r="E65" s="81"/>
      <c r="F65" s="201"/>
      <c r="G65" s="202"/>
      <c r="H65" s="149"/>
      <c r="I65" s="148"/>
      <c r="J65" s="149"/>
      <c r="K65" s="148"/>
      <c r="L65" s="74"/>
      <c r="N65" s="47"/>
      <c r="O65" s="48"/>
      <c r="P65" s="48"/>
      <c r="Q65" s="50"/>
      <c r="R65" s="47"/>
      <c r="S65" s="48"/>
      <c r="T65" s="48"/>
      <c r="U65" s="50"/>
      <c r="V65" s="47"/>
      <c r="W65" s="48"/>
      <c r="X65" s="48"/>
      <c r="Y65" s="50"/>
      <c r="Z65" s="47"/>
      <c r="AA65" s="48"/>
      <c r="AB65" s="48"/>
      <c r="AC65" s="50"/>
    </row>
    <row r="66" spans="2:29" hidden="1">
      <c r="B66" s="185"/>
      <c r="C66" s="186"/>
      <c r="D66" s="187"/>
      <c r="E66" s="188"/>
      <c r="F66" s="203"/>
      <c r="G66" s="204"/>
      <c r="H66" s="193"/>
      <c r="I66" s="191"/>
      <c r="J66" s="193"/>
      <c r="K66" s="191"/>
      <c r="L66" s="75"/>
      <c r="N66" s="43"/>
      <c r="O66" s="44"/>
      <c r="P66" s="44"/>
      <c r="Q66" s="45"/>
      <c r="R66" s="43"/>
      <c r="S66" s="44"/>
      <c r="T66" s="44"/>
      <c r="U66" s="45"/>
      <c r="V66" s="43"/>
      <c r="W66" s="44"/>
      <c r="X66" s="44"/>
      <c r="Y66" s="45"/>
      <c r="Z66" s="43"/>
      <c r="AA66" s="44"/>
      <c r="AB66" s="44"/>
      <c r="AC66" s="45"/>
    </row>
    <row r="67" spans="2:29" hidden="1">
      <c r="B67" s="311"/>
      <c r="C67" s="145"/>
      <c r="D67" s="84"/>
      <c r="E67" s="81"/>
      <c r="F67" s="201"/>
      <c r="G67" s="202"/>
      <c r="H67" s="149"/>
      <c r="I67" s="148"/>
      <c r="J67" s="149"/>
      <c r="K67" s="148"/>
      <c r="L67" s="74"/>
      <c r="N67" s="47"/>
      <c r="O67" s="48"/>
      <c r="P67" s="48"/>
      <c r="Q67" s="50"/>
      <c r="R67" s="47"/>
      <c r="S67" s="48"/>
      <c r="T67" s="48"/>
      <c r="U67" s="50"/>
      <c r="V67" s="47"/>
      <c r="W67" s="48"/>
      <c r="X67" s="48"/>
      <c r="Y67" s="50"/>
      <c r="Z67" s="47"/>
      <c r="AA67" s="48"/>
      <c r="AB67" s="48"/>
      <c r="AC67" s="50"/>
    </row>
    <row r="68" spans="2:29" hidden="1">
      <c r="B68" s="185"/>
      <c r="C68" s="186"/>
      <c r="D68" s="187"/>
      <c r="E68" s="188"/>
      <c r="F68" s="203"/>
      <c r="G68" s="204"/>
      <c r="H68" s="193"/>
      <c r="I68" s="191"/>
      <c r="J68" s="193"/>
      <c r="K68" s="191"/>
      <c r="L68" s="75"/>
      <c r="N68" s="43"/>
      <c r="O68" s="44"/>
      <c r="P68" s="44"/>
      <c r="Q68" s="45"/>
      <c r="R68" s="43"/>
      <c r="S68" s="44"/>
      <c r="T68" s="44"/>
      <c r="U68" s="45"/>
      <c r="V68" s="43"/>
      <c r="W68" s="44"/>
      <c r="X68" s="44"/>
      <c r="Y68" s="45"/>
      <c r="Z68" s="43"/>
      <c r="AA68" s="44"/>
      <c r="AB68" s="44"/>
      <c r="AC68" s="45"/>
    </row>
    <row r="69" spans="2:29" hidden="1">
      <c r="B69" s="311"/>
      <c r="C69" s="145"/>
      <c r="D69" s="84"/>
      <c r="E69" s="81"/>
      <c r="F69" s="201"/>
      <c r="G69" s="202"/>
      <c r="H69" s="149"/>
      <c r="I69" s="148"/>
      <c r="J69" s="149"/>
      <c r="K69" s="148"/>
      <c r="L69" s="74"/>
      <c r="N69" s="47"/>
      <c r="O69" s="48"/>
      <c r="P69" s="48"/>
      <c r="Q69" s="50"/>
      <c r="R69" s="47"/>
      <c r="S69" s="48"/>
      <c r="T69" s="48"/>
      <c r="U69" s="50"/>
      <c r="V69" s="47"/>
      <c r="W69" s="48"/>
      <c r="X69" s="48"/>
      <c r="Y69" s="50"/>
      <c r="Z69" s="47"/>
      <c r="AA69" s="48"/>
      <c r="AB69" s="48"/>
      <c r="AC69" s="50"/>
    </row>
    <row r="70" spans="2:29" hidden="1">
      <c r="B70" s="185"/>
      <c r="C70" s="186"/>
      <c r="D70" s="187"/>
      <c r="E70" s="188"/>
      <c r="F70" s="203"/>
      <c r="G70" s="204"/>
      <c r="H70" s="193"/>
      <c r="I70" s="191"/>
      <c r="J70" s="193"/>
      <c r="K70" s="191"/>
      <c r="L70" s="75"/>
      <c r="N70" s="43"/>
      <c r="O70" s="44"/>
      <c r="P70" s="44"/>
      <c r="Q70" s="45"/>
      <c r="R70" s="43"/>
      <c r="S70" s="44"/>
      <c r="T70" s="44"/>
      <c r="U70" s="45"/>
      <c r="V70" s="43"/>
      <c r="W70" s="44"/>
      <c r="X70" s="44"/>
      <c r="Y70" s="45"/>
      <c r="Z70" s="43"/>
      <c r="AA70" s="44"/>
      <c r="AB70" s="44"/>
      <c r="AC70" s="45"/>
    </row>
    <row r="71" spans="2:29" hidden="1">
      <c r="B71" s="311"/>
      <c r="C71" s="145"/>
      <c r="D71" s="84"/>
      <c r="E71" s="81"/>
      <c r="F71" s="201"/>
      <c r="G71" s="202"/>
      <c r="H71" s="149"/>
      <c r="I71" s="148"/>
      <c r="J71" s="149"/>
      <c r="K71" s="148"/>
      <c r="L71" s="74"/>
      <c r="N71" s="47"/>
      <c r="O71" s="48"/>
      <c r="P71" s="48"/>
      <c r="Q71" s="50"/>
      <c r="R71" s="47"/>
      <c r="S71" s="48"/>
      <c r="T71" s="48"/>
      <c r="U71" s="50"/>
      <c r="V71" s="47"/>
      <c r="W71" s="48"/>
      <c r="X71" s="48"/>
      <c r="Y71" s="50"/>
      <c r="Z71" s="47"/>
      <c r="AA71" s="48"/>
      <c r="AB71" s="48"/>
      <c r="AC71" s="50"/>
    </row>
    <row r="72" spans="2:29" hidden="1">
      <c r="B72" s="185"/>
      <c r="C72" s="186"/>
      <c r="D72" s="187"/>
      <c r="E72" s="188"/>
      <c r="F72" s="203"/>
      <c r="G72" s="204"/>
      <c r="H72" s="193"/>
      <c r="I72" s="191"/>
      <c r="J72" s="193"/>
      <c r="K72" s="191"/>
      <c r="L72" s="75"/>
      <c r="N72" s="43"/>
      <c r="O72" s="44"/>
      <c r="P72" s="44"/>
      <c r="Q72" s="45"/>
      <c r="R72" s="43"/>
      <c r="S72" s="44"/>
      <c r="T72" s="44"/>
      <c r="U72" s="45"/>
      <c r="V72" s="43"/>
      <c r="W72" s="44"/>
      <c r="X72" s="44"/>
      <c r="Y72" s="45"/>
      <c r="Z72" s="43"/>
      <c r="AA72" s="44"/>
      <c r="AB72" s="44"/>
      <c r="AC72" s="45"/>
    </row>
    <row r="73" spans="2:29" hidden="1">
      <c r="B73" s="311"/>
      <c r="C73" s="145"/>
      <c r="D73" s="84"/>
      <c r="E73" s="81"/>
      <c r="F73" s="201"/>
      <c r="G73" s="202"/>
      <c r="H73" s="149"/>
      <c r="I73" s="148"/>
      <c r="J73" s="149"/>
      <c r="K73" s="148"/>
      <c r="L73" s="74"/>
      <c r="N73" s="47"/>
      <c r="O73" s="48"/>
      <c r="P73" s="48"/>
      <c r="Q73" s="50"/>
      <c r="R73" s="47"/>
      <c r="S73" s="48"/>
      <c r="T73" s="48"/>
      <c r="U73" s="50"/>
      <c r="V73" s="47"/>
      <c r="W73" s="48"/>
      <c r="X73" s="48"/>
      <c r="Y73" s="50"/>
      <c r="Z73" s="47"/>
      <c r="AA73" s="48"/>
      <c r="AB73" s="48"/>
      <c r="AC73" s="50"/>
    </row>
    <row r="74" spans="2:29" hidden="1">
      <c r="B74" s="185"/>
      <c r="C74" s="186"/>
      <c r="D74" s="187"/>
      <c r="E74" s="188"/>
      <c r="F74" s="203"/>
      <c r="G74" s="204"/>
      <c r="H74" s="193"/>
      <c r="I74" s="191"/>
      <c r="J74" s="193"/>
      <c r="K74" s="191"/>
      <c r="L74" s="75"/>
      <c r="N74" s="43"/>
      <c r="O74" s="44"/>
      <c r="P74" s="44"/>
      <c r="Q74" s="45"/>
      <c r="R74" s="43"/>
      <c r="S74" s="44"/>
      <c r="T74" s="44"/>
      <c r="U74" s="45"/>
      <c r="V74" s="43"/>
      <c r="W74" s="44"/>
      <c r="X74" s="44"/>
      <c r="Y74" s="45"/>
      <c r="Z74" s="43"/>
      <c r="AA74" s="44"/>
      <c r="AB74" s="44"/>
      <c r="AC74" s="45"/>
    </row>
    <row r="75" spans="2:29" hidden="1">
      <c r="B75" s="311"/>
      <c r="C75" s="145"/>
      <c r="D75" s="84"/>
      <c r="E75" s="81"/>
      <c r="F75" s="201"/>
      <c r="G75" s="202"/>
      <c r="H75" s="149"/>
      <c r="I75" s="148"/>
      <c r="J75" s="149"/>
      <c r="K75" s="148"/>
      <c r="L75" s="74"/>
      <c r="N75" s="47"/>
      <c r="O75" s="48"/>
      <c r="P75" s="48"/>
      <c r="Q75" s="50"/>
      <c r="R75" s="47"/>
      <c r="S75" s="48"/>
      <c r="T75" s="48"/>
      <c r="U75" s="50"/>
      <c r="V75" s="47"/>
      <c r="W75" s="48"/>
      <c r="X75" s="48"/>
      <c r="Y75" s="50"/>
      <c r="Z75" s="47"/>
      <c r="AA75" s="48"/>
      <c r="AB75" s="48"/>
      <c r="AC75" s="50"/>
    </row>
    <row r="76" spans="2:29" hidden="1">
      <c r="B76" s="185"/>
      <c r="C76" s="186"/>
      <c r="D76" s="187"/>
      <c r="E76" s="188"/>
      <c r="F76" s="203"/>
      <c r="G76" s="204"/>
      <c r="H76" s="193"/>
      <c r="I76" s="191"/>
      <c r="J76" s="193"/>
      <c r="K76" s="191"/>
      <c r="L76" s="75"/>
      <c r="N76" s="43"/>
      <c r="O76" s="44"/>
      <c r="P76" s="44"/>
      <c r="Q76" s="45"/>
      <c r="R76" s="43"/>
      <c r="S76" s="44"/>
      <c r="T76" s="44"/>
      <c r="U76" s="45"/>
      <c r="V76" s="43"/>
      <c r="W76" s="44"/>
      <c r="X76" s="44"/>
      <c r="Y76" s="45"/>
      <c r="Z76" s="43"/>
      <c r="AA76" s="44"/>
      <c r="AB76" s="44"/>
      <c r="AC76" s="45"/>
    </row>
    <row r="77" spans="2:29" hidden="1">
      <c r="B77" s="311"/>
      <c r="C77" s="145"/>
      <c r="D77" s="84"/>
      <c r="E77" s="81"/>
      <c r="F77" s="201"/>
      <c r="G77" s="202"/>
      <c r="H77" s="149"/>
      <c r="I77" s="148"/>
      <c r="J77" s="149"/>
      <c r="K77" s="148"/>
      <c r="L77" s="74"/>
      <c r="N77" s="47"/>
      <c r="O77" s="48"/>
      <c r="P77" s="48"/>
      <c r="Q77" s="50"/>
      <c r="R77" s="47"/>
      <c r="S77" s="48"/>
      <c r="T77" s="48"/>
      <c r="U77" s="50"/>
      <c r="V77" s="47"/>
      <c r="W77" s="48"/>
      <c r="X77" s="48"/>
      <c r="Y77" s="50"/>
      <c r="Z77" s="47"/>
      <c r="AA77" s="48"/>
      <c r="AB77" s="48"/>
      <c r="AC77" s="50"/>
    </row>
    <row r="78" spans="2:29" ht="18.75" thickBot="1">
      <c r="B78" s="312"/>
      <c r="C78" s="197"/>
      <c r="D78" s="313"/>
      <c r="E78" s="197"/>
      <c r="F78" s="198"/>
      <c r="G78" s="199"/>
      <c r="H78" s="198"/>
      <c r="I78" s="199"/>
      <c r="J78" s="198"/>
      <c r="K78" s="199"/>
      <c r="L78" s="79"/>
      <c r="N78" s="51"/>
      <c r="O78" s="52"/>
      <c r="P78" s="52"/>
      <c r="Q78" s="53"/>
      <c r="R78" s="51"/>
      <c r="S78" s="52"/>
      <c r="T78" s="52"/>
      <c r="U78" s="53"/>
      <c r="V78" s="51"/>
      <c r="W78" s="52"/>
      <c r="X78" s="52"/>
      <c r="Y78" s="53"/>
      <c r="Z78" s="51"/>
      <c r="AA78" s="52"/>
      <c r="AB78" s="52"/>
      <c r="AC78" s="53"/>
    </row>
    <row r="79" spans="2:29" ht="4.5" customHeight="1">
      <c r="B79" s="62"/>
      <c r="C79" s="62"/>
      <c r="D79" s="95"/>
      <c r="E79" s="62"/>
      <c r="F79" s="63"/>
      <c r="G79" s="63"/>
      <c r="H79" s="63"/>
      <c r="I79" s="63"/>
      <c r="J79" s="63"/>
      <c r="K79" s="63"/>
      <c r="L79" s="95"/>
    </row>
    <row r="80" spans="2:29" ht="4.5" customHeight="1" thickBot="1">
      <c r="B80" s="62"/>
      <c r="C80" s="62"/>
      <c r="D80" s="95"/>
      <c r="E80" s="62"/>
      <c r="F80" s="63"/>
      <c r="G80" s="63"/>
      <c r="H80" s="63"/>
      <c r="I80" s="63"/>
      <c r="J80" s="63"/>
      <c r="K80" s="63"/>
      <c r="L80" s="95"/>
    </row>
    <row r="81" spans="2:12" ht="21.75" customHeight="1" thickBot="1">
      <c r="B81" s="64">
        <f>SUBTOTAL(3,B10:B78)</f>
        <v>24</v>
      </c>
      <c r="C81" s="65"/>
      <c r="D81" s="66"/>
      <c r="E81" s="65" t="s">
        <v>0</v>
      </c>
      <c r="F81" s="67">
        <f t="shared" ref="F81:K81" si="0">SUM(F10:F78)</f>
        <v>24</v>
      </c>
      <c r="G81" s="67">
        <f>SUM(G10:G80)</f>
        <v>21.4</v>
      </c>
      <c r="H81" s="67">
        <f t="shared" si="0"/>
        <v>132.10000000000002</v>
      </c>
      <c r="I81" s="67">
        <f t="shared" si="0"/>
        <v>177.50000000000003</v>
      </c>
      <c r="J81" s="67">
        <f t="shared" si="0"/>
        <v>15.899999999999999</v>
      </c>
      <c r="K81" s="68">
        <f t="shared" si="0"/>
        <v>193.40000000000003</v>
      </c>
      <c r="L81" s="297"/>
    </row>
    <row r="82" spans="2:12">
      <c r="B82" s="62"/>
      <c r="C82" s="62"/>
      <c r="D82" s="95"/>
      <c r="E82" s="62"/>
      <c r="F82" s="63"/>
      <c r="G82" s="63"/>
      <c r="H82" s="63"/>
      <c r="I82" s="63"/>
      <c r="J82" s="63"/>
      <c r="K82" s="63"/>
      <c r="L82" s="95"/>
    </row>
    <row r="83" spans="2:12">
      <c r="B83" s="62"/>
      <c r="C83" s="62"/>
      <c r="D83" s="95"/>
      <c r="E83" s="62"/>
      <c r="F83" s="63"/>
      <c r="G83" s="63"/>
      <c r="H83" s="63"/>
      <c r="I83" s="63"/>
      <c r="J83" s="63" t="s">
        <v>201</v>
      </c>
      <c r="K83" s="63"/>
      <c r="L83" s="95"/>
    </row>
    <row r="84" spans="2:12">
      <c r="B84" s="62"/>
      <c r="C84" s="62"/>
      <c r="D84" s="95"/>
      <c r="E84" s="62"/>
      <c r="F84" s="63"/>
      <c r="G84" s="63"/>
      <c r="H84" s="63"/>
      <c r="I84" s="63"/>
      <c r="J84" s="63"/>
      <c r="K84" s="63"/>
      <c r="L84" s="95"/>
    </row>
    <row r="85" spans="2:12">
      <c r="B85" s="62"/>
      <c r="C85" s="62"/>
      <c r="D85" s="95"/>
      <c r="E85" s="62"/>
      <c r="F85" s="63"/>
      <c r="G85" s="63"/>
      <c r="H85" s="63"/>
      <c r="I85" s="63"/>
      <c r="J85" s="63"/>
      <c r="K85" s="63"/>
      <c r="L85" s="95"/>
    </row>
    <row r="86" spans="2:12">
      <c r="B86" s="62"/>
      <c r="C86" s="62"/>
      <c r="D86" s="95"/>
      <c r="E86" s="62"/>
      <c r="F86" s="63"/>
      <c r="G86" s="63"/>
      <c r="H86" s="63"/>
      <c r="I86" s="63"/>
      <c r="J86" s="63"/>
      <c r="K86" s="63"/>
      <c r="L86" s="95"/>
    </row>
    <row r="87" spans="2:12">
      <c r="B87" s="62"/>
      <c r="C87" s="62"/>
      <c r="D87" s="95"/>
      <c r="E87" s="62"/>
      <c r="F87" s="62"/>
      <c r="G87" s="62"/>
      <c r="H87" s="62"/>
      <c r="I87" s="62"/>
      <c r="J87" s="62"/>
      <c r="K87" s="62"/>
      <c r="L87" s="95"/>
    </row>
    <row r="88" spans="2:12">
      <c r="B88" s="62"/>
      <c r="C88" s="62"/>
      <c r="D88" s="95"/>
      <c r="E88" s="62"/>
      <c r="F88" s="62"/>
      <c r="G88" s="62"/>
      <c r="H88" s="62"/>
      <c r="I88" s="62"/>
      <c r="J88" s="62"/>
      <c r="K88" s="62"/>
      <c r="L88" s="95"/>
    </row>
    <row r="89" spans="2:12">
      <c r="B89" s="62"/>
      <c r="C89" s="62"/>
      <c r="D89" s="95"/>
      <c r="E89" s="62"/>
      <c r="F89" s="62"/>
      <c r="G89" s="62"/>
      <c r="H89" s="62"/>
      <c r="I89" s="62"/>
      <c r="J89" s="62"/>
      <c r="K89" s="62"/>
      <c r="L89" s="95"/>
    </row>
    <row r="90" spans="2:12">
      <c r="B90" s="62"/>
      <c r="C90" s="62"/>
      <c r="D90" s="95"/>
      <c r="E90" s="62"/>
      <c r="F90" s="62"/>
      <c r="G90" s="62"/>
      <c r="H90" s="62"/>
      <c r="I90" s="62"/>
      <c r="J90" s="62"/>
      <c r="K90" s="62"/>
      <c r="L90" s="95"/>
    </row>
    <row r="91" spans="2:12">
      <c r="B91" s="62"/>
      <c r="C91" s="62"/>
      <c r="D91" s="95"/>
      <c r="E91" s="62"/>
      <c r="F91" s="62"/>
      <c r="G91" s="62"/>
      <c r="H91" s="62"/>
      <c r="I91" s="62"/>
      <c r="J91" s="62"/>
      <c r="K91" s="62"/>
      <c r="L91" s="95"/>
    </row>
    <row r="92" spans="2:12">
      <c r="B92" s="62"/>
      <c r="C92" s="62"/>
      <c r="D92" s="95"/>
      <c r="E92" s="62"/>
      <c r="F92" s="62"/>
      <c r="G92" s="62"/>
      <c r="H92" s="62"/>
      <c r="I92" s="62"/>
      <c r="J92" s="62"/>
      <c r="K92" s="62"/>
      <c r="L92" s="95"/>
    </row>
    <row r="93" spans="2:12">
      <c r="B93" s="62"/>
      <c r="C93" s="62"/>
      <c r="D93" s="95"/>
      <c r="E93" s="62"/>
      <c r="F93" s="62"/>
      <c r="G93" s="62"/>
      <c r="H93" s="62"/>
      <c r="I93" s="62"/>
      <c r="J93" s="62"/>
      <c r="K93" s="62"/>
      <c r="L93" s="95"/>
    </row>
    <row r="94" spans="2:12">
      <c r="B94" s="62"/>
      <c r="C94" s="62"/>
      <c r="D94" s="95"/>
      <c r="E94" s="62"/>
      <c r="F94" s="62"/>
      <c r="G94" s="62"/>
      <c r="H94" s="62"/>
      <c r="I94" s="62"/>
      <c r="J94" s="62"/>
      <c r="K94" s="62"/>
      <c r="L94" s="95"/>
    </row>
    <row r="95" spans="2:12">
      <c r="B95" s="62"/>
      <c r="C95" s="62"/>
      <c r="D95" s="95"/>
      <c r="E95" s="62"/>
      <c r="F95" s="62"/>
      <c r="G95" s="62"/>
      <c r="H95" s="62"/>
      <c r="I95" s="62"/>
      <c r="J95" s="62"/>
      <c r="K95" s="62"/>
      <c r="L95" s="95"/>
    </row>
    <row r="96" spans="2:12">
      <c r="B96" s="62"/>
      <c r="C96" s="62"/>
      <c r="D96" s="95"/>
      <c r="E96" s="62"/>
      <c r="F96" s="62"/>
      <c r="G96" s="62"/>
      <c r="H96" s="62"/>
      <c r="I96" s="62"/>
      <c r="J96" s="62"/>
      <c r="K96" s="62"/>
      <c r="L96" s="95"/>
    </row>
    <row r="97" spans="2:12">
      <c r="B97" s="62"/>
      <c r="C97" s="62"/>
      <c r="D97" s="95"/>
      <c r="E97" s="62"/>
      <c r="F97" s="62"/>
      <c r="G97" s="62"/>
      <c r="H97" s="62"/>
      <c r="I97" s="62"/>
      <c r="J97" s="62"/>
      <c r="K97" s="62"/>
      <c r="L97" s="95"/>
    </row>
    <row r="98" spans="2:12">
      <c r="B98" s="62"/>
      <c r="C98" s="62"/>
      <c r="D98" s="95"/>
      <c r="E98" s="62"/>
      <c r="F98" s="62"/>
      <c r="G98" s="62"/>
      <c r="H98" s="62"/>
      <c r="I98" s="62"/>
      <c r="J98" s="62"/>
      <c r="K98" s="62"/>
      <c r="L98" s="95"/>
    </row>
    <row r="99" spans="2:12">
      <c r="B99" s="62"/>
      <c r="C99" s="62"/>
      <c r="D99" s="95"/>
      <c r="E99" s="62"/>
      <c r="F99" s="62"/>
      <c r="G99" s="62"/>
      <c r="H99" s="62"/>
      <c r="I99" s="62"/>
      <c r="J99" s="62"/>
      <c r="K99" s="62"/>
      <c r="L99" s="95"/>
    </row>
    <row r="100" spans="2:12">
      <c r="B100" s="62"/>
      <c r="C100" s="62"/>
      <c r="D100" s="95"/>
      <c r="E100" s="62"/>
      <c r="F100" s="62"/>
      <c r="G100" s="62"/>
      <c r="H100" s="62"/>
      <c r="I100" s="62"/>
      <c r="J100" s="62"/>
      <c r="K100" s="62"/>
      <c r="L100" s="95"/>
    </row>
    <row r="101" spans="2:12">
      <c r="B101" s="62"/>
      <c r="C101" s="62"/>
      <c r="D101" s="95"/>
      <c r="E101" s="62"/>
      <c r="F101" s="62"/>
      <c r="G101" s="62"/>
      <c r="H101" s="62"/>
      <c r="I101" s="62"/>
      <c r="J101" s="62"/>
      <c r="K101" s="62"/>
      <c r="L101" s="95"/>
    </row>
    <row r="102" spans="2:12">
      <c r="B102" s="62"/>
      <c r="C102" s="62"/>
      <c r="D102" s="95"/>
      <c r="E102" s="62"/>
      <c r="F102" s="62"/>
      <c r="G102" s="62"/>
      <c r="H102" s="62"/>
      <c r="I102" s="62"/>
      <c r="J102" s="62"/>
      <c r="K102" s="62"/>
      <c r="L102" s="95"/>
    </row>
    <row r="103" spans="2:12">
      <c r="B103" s="62"/>
      <c r="C103" s="62"/>
      <c r="D103" s="95"/>
      <c r="E103" s="62"/>
      <c r="F103" s="62"/>
      <c r="G103" s="62"/>
      <c r="H103" s="62"/>
      <c r="I103" s="62"/>
      <c r="J103" s="62"/>
      <c r="K103" s="62"/>
      <c r="L103" s="95"/>
    </row>
    <row r="104" spans="2:12">
      <c r="B104" s="62"/>
      <c r="C104" s="62"/>
      <c r="D104" s="95"/>
      <c r="E104" s="62"/>
      <c r="F104" s="62"/>
      <c r="G104" s="62"/>
      <c r="H104" s="62"/>
      <c r="I104" s="62"/>
      <c r="J104" s="62"/>
      <c r="K104" s="62"/>
      <c r="L104" s="95"/>
    </row>
    <row r="105" spans="2:12">
      <c r="B105" s="62"/>
      <c r="C105" s="62"/>
      <c r="D105" s="95"/>
      <c r="E105" s="62"/>
      <c r="F105" s="62"/>
      <c r="G105" s="62"/>
      <c r="H105" s="62"/>
      <c r="I105" s="62"/>
      <c r="J105" s="62"/>
      <c r="K105" s="62"/>
      <c r="L105" s="95"/>
    </row>
    <row r="106" spans="2:12">
      <c r="B106" s="62"/>
      <c r="C106" s="62"/>
      <c r="D106" s="95"/>
      <c r="E106" s="62"/>
      <c r="F106" s="62"/>
      <c r="G106" s="62"/>
      <c r="H106" s="62"/>
      <c r="I106" s="62"/>
      <c r="J106" s="62"/>
      <c r="K106" s="62"/>
      <c r="L106" s="95"/>
    </row>
    <row r="107" spans="2:12">
      <c r="B107" s="62"/>
      <c r="C107" s="62"/>
      <c r="D107" s="95"/>
      <c r="E107" s="62"/>
      <c r="F107" s="62"/>
      <c r="G107" s="62"/>
      <c r="H107" s="62"/>
      <c r="I107" s="62"/>
      <c r="J107" s="62"/>
      <c r="K107" s="62"/>
      <c r="L107" s="95"/>
    </row>
    <row r="108" spans="2:12">
      <c r="B108" s="62"/>
      <c r="C108" s="62"/>
      <c r="D108" s="95"/>
      <c r="E108" s="62"/>
      <c r="F108" s="62"/>
      <c r="G108" s="62"/>
      <c r="H108" s="62"/>
      <c r="I108" s="62"/>
      <c r="J108" s="62"/>
      <c r="K108" s="62"/>
      <c r="L108" s="95"/>
    </row>
    <row r="109" spans="2:12">
      <c r="B109" s="62"/>
      <c r="C109" s="62"/>
      <c r="D109" s="95"/>
      <c r="E109" s="62"/>
      <c r="F109" s="62"/>
      <c r="G109" s="62"/>
      <c r="H109" s="62"/>
      <c r="I109" s="62"/>
      <c r="J109" s="62"/>
      <c r="K109" s="62"/>
      <c r="L109" s="95"/>
    </row>
    <row r="110" spans="2:12">
      <c r="B110" s="62"/>
      <c r="C110" s="62"/>
      <c r="D110" s="95"/>
      <c r="E110" s="62"/>
      <c r="F110" s="62"/>
      <c r="G110" s="62"/>
      <c r="H110" s="62"/>
      <c r="I110" s="62"/>
      <c r="J110" s="62"/>
      <c r="K110" s="62"/>
      <c r="L110" s="95"/>
    </row>
    <row r="111" spans="2:12">
      <c r="B111" s="62"/>
      <c r="C111" s="62"/>
      <c r="D111" s="95"/>
      <c r="E111" s="62"/>
      <c r="F111" s="62"/>
      <c r="G111" s="62"/>
      <c r="H111" s="62"/>
      <c r="I111" s="62"/>
      <c r="J111" s="62"/>
      <c r="K111" s="62"/>
      <c r="L111" s="95"/>
    </row>
    <row r="112" spans="2:12">
      <c r="B112" s="62"/>
      <c r="C112" s="62"/>
      <c r="D112" s="95"/>
      <c r="E112" s="62"/>
      <c r="F112" s="62"/>
      <c r="G112" s="62"/>
      <c r="H112" s="62"/>
      <c r="I112" s="62"/>
      <c r="J112" s="62"/>
      <c r="K112" s="62"/>
      <c r="L112" s="95"/>
    </row>
    <row r="113" spans="2:12">
      <c r="B113" s="62"/>
      <c r="C113" s="62"/>
      <c r="D113" s="95"/>
      <c r="E113" s="62"/>
      <c r="F113" s="62"/>
      <c r="G113" s="62"/>
      <c r="H113" s="62"/>
      <c r="I113" s="62"/>
      <c r="J113" s="62"/>
      <c r="K113" s="62"/>
      <c r="L113" s="95"/>
    </row>
    <row r="114" spans="2:12">
      <c r="B114" s="62"/>
      <c r="C114" s="62"/>
      <c r="D114" s="95"/>
      <c r="E114" s="62"/>
      <c r="F114" s="62"/>
      <c r="G114" s="62"/>
      <c r="H114" s="62"/>
      <c r="I114" s="62"/>
      <c r="J114" s="62"/>
      <c r="K114" s="62"/>
      <c r="L114" s="95"/>
    </row>
    <row r="115" spans="2:12">
      <c r="B115" s="62"/>
      <c r="C115" s="62"/>
      <c r="D115" s="95"/>
      <c r="E115" s="62"/>
      <c r="F115" s="62"/>
      <c r="G115" s="62"/>
      <c r="H115" s="62"/>
      <c r="I115" s="62"/>
      <c r="J115" s="62"/>
      <c r="K115" s="62"/>
      <c r="L115" s="95"/>
    </row>
    <row r="116" spans="2:12">
      <c r="B116" s="62"/>
      <c r="C116" s="62"/>
      <c r="D116" s="95"/>
      <c r="E116" s="62"/>
      <c r="F116" s="62"/>
      <c r="G116" s="62"/>
      <c r="H116" s="62"/>
      <c r="I116" s="62"/>
      <c r="J116" s="62"/>
      <c r="K116" s="62"/>
      <c r="L116" s="95"/>
    </row>
    <row r="117" spans="2:12">
      <c r="B117" s="62"/>
      <c r="C117" s="62"/>
      <c r="D117" s="95"/>
      <c r="E117" s="62"/>
      <c r="F117" s="62"/>
      <c r="G117" s="62"/>
      <c r="H117" s="62"/>
      <c r="I117" s="62"/>
      <c r="J117" s="62"/>
      <c r="K117" s="62"/>
      <c r="L117" s="95"/>
    </row>
    <row r="118" spans="2:12">
      <c r="B118" s="62"/>
      <c r="C118" s="62"/>
      <c r="D118" s="95"/>
      <c r="E118" s="62"/>
      <c r="F118" s="62"/>
      <c r="G118" s="62"/>
      <c r="H118" s="62"/>
      <c r="I118" s="62"/>
      <c r="J118" s="62"/>
      <c r="K118" s="62"/>
      <c r="L118" s="95"/>
    </row>
    <row r="119" spans="2:12">
      <c r="B119" s="62"/>
      <c r="C119" s="62"/>
      <c r="D119" s="95"/>
      <c r="E119" s="62"/>
      <c r="F119" s="62"/>
      <c r="G119" s="62"/>
      <c r="H119" s="62"/>
      <c r="I119" s="62"/>
      <c r="J119" s="62"/>
      <c r="K119" s="62"/>
      <c r="L119" s="95"/>
    </row>
    <row r="120" spans="2:12">
      <c r="B120" s="62"/>
      <c r="C120" s="62"/>
      <c r="D120" s="95"/>
      <c r="E120" s="62"/>
      <c r="F120" s="62"/>
      <c r="G120" s="62"/>
      <c r="H120" s="62"/>
      <c r="I120" s="62"/>
      <c r="J120" s="62"/>
      <c r="K120" s="62"/>
      <c r="L120" s="95"/>
    </row>
    <row r="121" spans="2:12">
      <c r="B121" s="62"/>
      <c r="C121" s="62"/>
      <c r="D121" s="95"/>
      <c r="E121" s="62"/>
      <c r="F121" s="62"/>
      <c r="G121" s="62"/>
      <c r="H121" s="62"/>
      <c r="I121" s="62"/>
      <c r="J121" s="62"/>
      <c r="K121" s="62"/>
      <c r="L121" s="95"/>
    </row>
    <row r="122" spans="2:12">
      <c r="B122" s="62"/>
      <c r="C122" s="62"/>
      <c r="D122" s="95"/>
      <c r="E122" s="62"/>
      <c r="F122" s="62"/>
      <c r="G122" s="62"/>
      <c r="H122" s="62"/>
      <c r="I122" s="62"/>
      <c r="J122" s="62"/>
      <c r="K122" s="62"/>
      <c r="L122" s="95"/>
    </row>
    <row r="123" spans="2:12">
      <c r="B123" s="62"/>
      <c r="C123" s="62"/>
      <c r="D123" s="95"/>
      <c r="E123" s="62"/>
      <c r="F123" s="62"/>
      <c r="G123" s="62"/>
      <c r="H123" s="62"/>
      <c r="I123" s="62"/>
      <c r="J123" s="62"/>
      <c r="K123" s="62"/>
      <c r="L123" s="95"/>
    </row>
    <row r="124" spans="2:12">
      <c r="B124" s="62"/>
      <c r="C124" s="62"/>
      <c r="D124" s="95"/>
      <c r="E124" s="62"/>
      <c r="F124" s="62"/>
      <c r="G124" s="62"/>
      <c r="H124" s="62"/>
      <c r="I124" s="62"/>
      <c r="J124" s="62"/>
      <c r="K124" s="62"/>
      <c r="L124" s="95"/>
    </row>
    <row r="125" spans="2:12">
      <c r="B125" s="62"/>
      <c r="C125" s="62"/>
      <c r="D125" s="95"/>
      <c r="E125" s="62"/>
      <c r="F125" s="62"/>
      <c r="G125" s="62"/>
      <c r="H125" s="62"/>
      <c r="I125" s="62"/>
      <c r="J125" s="62"/>
      <c r="K125" s="62"/>
      <c r="L125" s="95"/>
    </row>
    <row r="126" spans="2:12">
      <c r="B126" s="62"/>
      <c r="C126" s="62"/>
      <c r="D126" s="95"/>
      <c r="E126" s="62"/>
      <c r="F126" s="62"/>
      <c r="G126" s="62"/>
      <c r="H126" s="62"/>
      <c r="I126" s="62"/>
      <c r="J126" s="62"/>
      <c r="K126" s="62"/>
      <c r="L126" s="95"/>
    </row>
    <row r="127" spans="2:12">
      <c r="B127" s="62"/>
      <c r="C127" s="62"/>
      <c r="D127" s="95"/>
      <c r="E127" s="62"/>
      <c r="F127" s="62"/>
      <c r="G127" s="62"/>
      <c r="H127" s="62"/>
      <c r="I127" s="62"/>
      <c r="J127" s="62"/>
      <c r="K127" s="62"/>
      <c r="L127" s="95"/>
    </row>
    <row r="128" spans="2:12">
      <c r="B128" s="62"/>
      <c r="C128" s="62"/>
      <c r="D128" s="95"/>
      <c r="E128" s="62"/>
      <c r="F128" s="62"/>
      <c r="G128" s="62"/>
      <c r="H128" s="62"/>
      <c r="I128" s="62"/>
      <c r="J128" s="62"/>
      <c r="K128" s="62"/>
      <c r="L128" s="95"/>
    </row>
    <row r="129" spans="2:12">
      <c r="B129" s="62"/>
      <c r="C129" s="62"/>
      <c r="D129" s="95"/>
      <c r="E129" s="62"/>
      <c r="F129" s="62"/>
      <c r="G129" s="62"/>
      <c r="H129" s="62"/>
      <c r="I129" s="62"/>
      <c r="J129" s="62"/>
      <c r="K129" s="62"/>
      <c r="L129" s="95"/>
    </row>
    <row r="130" spans="2:12">
      <c r="B130" s="62"/>
      <c r="C130" s="62"/>
      <c r="D130" s="95"/>
      <c r="E130" s="62"/>
      <c r="F130" s="62"/>
      <c r="G130" s="62"/>
      <c r="H130" s="62"/>
      <c r="I130" s="62"/>
      <c r="J130" s="62"/>
      <c r="K130" s="62"/>
      <c r="L130" s="95"/>
    </row>
    <row r="131" spans="2:12">
      <c r="B131" s="62"/>
      <c r="C131" s="62"/>
      <c r="D131" s="95"/>
      <c r="E131" s="62"/>
      <c r="F131" s="62"/>
      <c r="G131" s="62"/>
      <c r="H131" s="62"/>
      <c r="I131" s="62"/>
      <c r="J131" s="62"/>
      <c r="K131" s="62"/>
      <c r="L131" s="95"/>
    </row>
    <row r="132" spans="2:12">
      <c r="B132" s="62"/>
      <c r="C132" s="62"/>
      <c r="D132" s="95"/>
      <c r="E132" s="62"/>
      <c r="F132" s="62"/>
      <c r="G132" s="62"/>
      <c r="H132" s="62"/>
      <c r="I132" s="62"/>
      <c r="J132" s="62"/>
      <c r="K132" s="62"/>
      <c r="L132" s="95"/>
    </row>
    <row r="133" spans="2:12">
      <c r="B133" s="62"/>
      <c r="C133" s="62"/>
      <c r="D133" s="95"/>
      <c r="E133" s="62"/>
      <c r="F133" s="62"/>
      <c r="G133" s="62"/>
      <c r="H133" s="62"/>
      <c r="I133" s="62"/>
      <c r="J133" s="62"/>
      <c r="K133" s="62"/>
      <c r="L133" s="95"/>
    </row>
    <row r="134" spans="2:12">
      <c r="B134" s="62"/>
      <c r="C134" s="62"/>
      <c r="D134" s="95"/>
      <c r="E134" s="62"/>
      <c r="F134" s="62"/>
      <c r="G134" s="62"/>
      <c r="H134" s="62"/>
      <c r="I134" s="62"/>
      <c r="J134" s="62"/>
      <c r="K134" s="62"/>
      <c r="L134" s="95"/>
    </row>
    <row r="135" spans="2:12">
      <c r="B135" s="62"/>
      <c r="C135" s="62"/>
      <c r="D135" s="95"/>
      <c r="E135" s="62"/>
      <c r="F135" s="62"/>
      <c r="G135" s="62"/>
      <c r="H135" s="62"/>
      <c r="I135" s="62"/>
      <c r="J135" s="62"/>
      <c r="K135" s="62"/>
      <c r="L135" s="95"/>
    </row>
    <row r="136" spans="2:12">
      <c r="B136" s="62"/>
      <c r="C136" s="62"/>
      <c r="D136" s="95"/>
      <c r="E136" s="62"/>
      <c r="F136" s="62"/>
      <c r="G136" s="62"/>
      <c r="H136" s="62"/>
      <c r="I136" s="62"/>
      <c r="J136" s="62"/>
      <c r="K136" s="62"/>
      <c r="L136" s="95"/>
    </row>
    <row r="137" spans="2:12">
      <c r="B137" s="62"/>
      <c r="C137" s="62"/>
      <c r="D137" s="95"/>
      <c r="E137" s="62"/>
      <c r="F137" s="62"/>
      <c r="G137" s="62"/>
      <c r="H137" s="62"/>
      <c r="I137" s="62"/>
      <c r="J137" s="62"/>
      <c r="K137" s="62"/>
      <c r="L137" s="95"/>
    </row>
    <row r="138" spans="2:12">
      <c r="B138" s="62"/>
      <c r="C138" s="62"/>
      <c r="D138" s="95"/>
      <c r="E138" s="62"/>
      <c r="F138" s="62"/>
      <c r="G138" s="62"/>
      <c r="H138" s="62"/>
      <c r="I138" s="62"/>
      <c r="J138" s="62"/>
      <c r="K138" s="62"/>
      <c r="L138" s="95"/>
    </row>
    <row r="139" spans="2:12">
      <c r="B139" s="62"/>
      <c r="C139" s="62"/>
      <c r="D139" s="95"/>
      <c r="E139" s="62"/>
      <c r="F139" s="62"/>
      <c r="G139" s="62"/>
      <c r="H139" s="62"/>
      <c r="I139" s="62"/>
      <c r="J139" s="62"/>
      <c r="K139" s="62"/>
      <c r="L139" s="95"/>
    </row>
    <row r="140" spans="2:12">
      <c r="B140" s="62"/>
      <c r="C140" s="62"/>
      <c r="D140" s="95"/>
      <c r="E140" s="62"/>
      <c r="F140" s="62"/>
      <c r="G140" s="62"/>
      <c r="H140" s="62"/>
      <c r="I140" s="62"/>
      <c r="J140" s="62"/>
      <c r="K140" s="62"/>
      <c r="L140" s="95"/>
    </row>
    <row r="141" spans="2:12">
      <c r="B141" s="62"/>
      <c r="C141" s="62"/>
      <c r="D141" s="95"/>
      <c r="E141" s="62"/>
      <c r="F141" s="62"/>
      <c r="G141" s="62"/>
      <c r="H141" s="62"/>
      <c r="I141" s="62"/>
      <c r="J141" s="62"/>
      <c r="K141" s="62"/>
      <c r="L141" s="95"/>
    </row>
    <row r="142" spans="2:12">
      <c r="B142" s="62"/>
      <c r="C142" s="62"/>
      <c r="D142" s="95"/>
      <c r="E142" s="62"/>
      <c r="F142" s="62"/>
      <c r="G142" s="62"/>
      <c r="H142" s="62"/>
      <c r="I142" s="62"/>
      <c r="J142" s="62"/>
      <c r="K142" s="62"/>
      <c r="L142" s="95"/>
    </row>
    <row r="143" spans="2:12">
      <c r="B143" s="62"/>
      <c r="C143" s="62"/>
      <c r="D143" s="95"/>
      <c r="E143" s="62"/>
      <c r="F143" s="62"/>
      <c r="G143" s="62"/>
      <c r="H143" s="62"/>
      <c r="I143" s="62"/>
      <c r="J143" s="62"/>
      <c r="K143" s="62"/>
      <c r="L143" s="95"/>
    </row>
    <row r="144" spans="2:12">
      <c r="B144" s="62"/>
      <c r="C144" s="62"/>
      <c r="D144" s="95"/>
      <c r="E144" s="62"/>
      <c r="F144" s="62"/>
      <c r="G144" s="62"/>
      <c r="H144" s="62"/>
      <c r="I144" s="62"/>
      <c r="J144" s="62"/>
      <c r="K144" s="62"/>
      <c r="L144" s="95"/>
    </row>
    <row r="145" spans="2:12">
      <c r="B145" s="62"/>
      <c r="C145" s="62"/>
      <c r="D145" s="95"/>
      <c r="E145" s="62"/>
      <c r="F145" s="62"/>
      <c r="G145" s="62"/>
      <c r="H145" s="62"/>
      <c r="I145" s="62"/>
      <c r="J145" s="62"/>
      <c r="K145" s="62"/>
      <c r="L145" s="95"/>
    </row>
    <row r="146" spans="2:12">
      <c r="B146" s="62"/>
      <c r="C146" s="62"/>
      <c r="D146" s="95"/>
      <c r="E146" s="62"/>
      <c r="F146" s="62"/>
      <c r="G146" s="62"/>
      <c r="H146" s="62"/>
      <c r="I146" s="62"/>
      <c r="J146" s="62"/>
      <c r="K146" s="62"/>
      <c r="L146" s="95"/>
    </row>
    <row r="147" spans="2:12">
      <c r="B147" s="62"/>
      <c r="C147" s="62"/>
      <c r="D147" s="95"/>
      <c r="E147" s="62"/>
      <c r="F147" s="62"/>
      <c r="G147" s="62"/>
      <c r="H147" s="62"/>
      <c r="I147" s="62"/>
      <c r="J147" s="62"/>
      <c r="K147" s="62"/>
      <c r="L147" s="95"/>
    </row>
    <row r="148" spans="2:12">
      <c r="B148" s="62"/>
      <c r="C148" s="62"/>
      <c r="D148" s="95"/>
      <c r="E148" s="62"/>
      <c r="F148" s="62"/>
      <c r="G148" s="62"/>
      <c r="H148" s="62"/>
      <c r="I148" s="62"/>
      <c r="J148" s="62"/>
      <c r="K148" s="62"/>
      <c r="L148" s="95"/>
    </row>
    <row r="149" spans="2:12">
      <c r="B149" s="62"/>
      <c r="C149" s="62"/>
      <c r="D149" s="95"/>
      <c r="E149" s="62"/>
      <c r="F149" s="62"/>
      <c r="G149" s="62"/>
      <c r="H149" s="62"/>
      <c r="I149" s="62"/>
      <c r="J149" s="62"/>
      <c r="K149" s="62"/>
      <c r="L149" s="95"/>
    </row>
    <row r="150" spans="2:12">
      <c r="B150" s="62"/>
      <c r="C150" s="62"/>
      <c r="D150" s="95"/>
      <c r="E150" s="62"/>
      <c r="F150" s="62"/>
      <c r="G150" s="62"/>
      <c r="H150" s="62"/>
      <c r="I150" s="62"/>
      <c r="J150" s="62"/>
      <c r="K150" s="62"/>
      <c r="L150" s="95"/>
    </row>
    <row r="151" spans="2:12">
      <c r="B151" s="62"/>
      <c r="C151" s="62"/>
      <c r="D151" s="95"/>
      <c r="E151" s="62"/>
      <c r="F151" s="62"/>
      <c r="G151" s="62"/>
      <c r="H151" s="62"/>
      <c r="I151" s="62"/>
      <c r="J151" s="62"/>
      <c r="K151" s="62"/>
      <c r="L151" s="95"/>
    </row>
    <row r="152" spans="2:12">
      <c r="B152" s="62"/>
      <c r="C152" s="62"/>
      <c r="D152" s="95"/>
      <c r="E152" s="62"/>
      <c r="F152" s="62"/>
      <c r="G152" s="62"/>
      <c r="H152" s="62"/>
      <c r="I152" s="62"/>
      <c r="J152" s="62"/>
      <c r="K152" s="62"/>
      <c r="L152" s="95"/>
    </row>
    <row r="153" spans="2:12">
      <c r="B153" s="62"/>
      <c r="C153" s="62"/>
      <c r="D153" s="95"/>
      <c r="E153" s="62"/>
      <c r="F153" s="62"/>
      <c r="G153" s="62"/>
      <c r="H153" s="62"/>
      <c r="I153" s="62"/>
      <c r="J153" s="62"/>
      <c r="K153" s="62"/>
      <c r="L153" s="95"/>
    </row>
    <row r="154" spans="2:12">
      <c r="B154" s="62"/>
      <c r="C154" s="62"/>
      <c r="D154" s="95"/>
      <c r="E154" s="62"/>
      <c r="F154" s="62"/>
      <c r="G154" s="62"/>
      <c r="H154" s="62"/>
      <c r="I154" s="62"/>
      <c r="J154" s="62"/>
      <c r="K154" s="62"/>
      <c r="L154" s="95"/>
    </row>
    <row r="155" spans="2:12">
      <c r="B155" s="62"/>
      <c r="C155" s="62"/>
      <c r="D155" s="95"/>
      <c r="E155" s="62"/>
      <c r="F155" s="62"/>
      <c r="G155" s="62"/>
      <c r="H155" s="62"/>
      <c r="I155" s="62"/>
      <c r="J155" s="62"/>
      <c r="K155" s="62"/>
      <c r="L155" s="95"/>
    </row>
    <row r="156" spans="2:12">
      <c r="B156" s="62"/>
      <c r="C156" s="62"/>
      <c r="D156" s="95"/>
      <c r="E156" s="62"/>
      <c r="F156" s="62"/>
      <c r="G156" s="62"/>
      <c r="H156" s="62"/>
      <c r="I156" s="62"/>
      <c r="J156" s="62"/>
      <c r="K156" s="62"/>
      <c r="L156" s="95"/>
    </row>
    <row r="157" spans="2:12">
      <c r="B157" s="62"/>
      <c r="C157" s="62"/>
      <c r="D157" s="95"/>
      <c r="E157" s="62"/>
      <c r="F157" s="62"/>
      <c r="G157" s="62"/>
      <c r="H157" s="62"/>
      <c r="I157" s="62"/>
      <c r="J157" s="62"/>
      <c r="K157" s="62"/>
      <c r="L157" s="95"/>
    </row>
    <row r="158" spans="2:12">
      <c r="B158" s="62"/>
      <c r="C158" s="62"/>
      <c r="D158" s="95"/>
      <c r="E158" s="62"/>
      <c r="F158" s="62"/>
      <c r="G158" s="62"/>
      <c r="H158" s="62"/>
      <c r="I158" s="62"/>
      <c r="J158" s="62"/>
      <c r="K158" s="62"/>
      <c r="L158" s="95"/>
    </row>
    <row r="159" spans="2:12">
      <c r="B159" s="62"/>
      <c r="C159" s="62"/>
      <c r="D159" s="95"/>
      <c r="E159" s="62"/>
      <c r="F159" s="62"/>
      <c r="G159" s="62"/>
      <c r="H159" s="62"/>
      <c r="I159" s="62"/>
      <c r="J159" s="62"/>
      <c r="K159" s="62"/>
      <c r="L159" s="95"/>
    </row>
    <row r="160" spans="2:12">
      <c r="B160" s="62"/>
      <c r="C160" s="62"/>
      <c r="D160" s="95"/>
      <c r="E160" s="62"/>
      <c r="F160" s="62"/>
      <c r="G160" s="62"/>
      <c r="H160" s="62"/>
      <c r="I160" s="62"/>
      <c r="J160" s="62"/>
      <c r="K160" s="62"/>
      <c r="L160" s="95"/>
    </row>
    <row r="161" spans="2:12">
      <c r="B161" s="62"/>
      <c r="C161" s="62"/>
      <c r="D161" s="95"/>
      <c r="E161" s="62"/>
      <c r="F161" s="62"/>
      <c r="G161" s="62"/>
      <c r="H161" s="62"/>
      <c r="I161" s="62"/>
      <c r="J161" s="62"/>
      <c r="K161" s="62"/>
      <c r="L161" s="95"/>
    </row>
    <row r="162" spans="2:12">
      <c r="B162" s="62"/>
      <c r="C162" s="62"/>
      <c r="D162" s="95"/>
      <c r="E162" s="62"/>
      <c r="F162" s="62"/>
      <c r="G162" s="62"/>
      <c r="H162" s="62"/>
      <c r="I162" s="62"/>
      <c r="J162" s="62"/>
      <c r="K162" s="62"/>
      <c r="L162" s="95"/>
    </row>
    <row r="163" spans="2:12">
      <c r="B163" s="62"/>
      <c r="C163" s="62"/>
      <c r="D163" s="95"/>
      <c r="E163" s="62"/>
      <c r="F163" s="62"/>
      <c r="G163" s="62"/>
      <c r="H163" s="62"/>
      <c r="I163" s="62"/>
      <c r="J163" s="62"/>
      <c r="K163" s="62"/>
      <c r="L163" s="95"/>
    </row>
    <row r="164" spans="2:12">
      <c r="B164" s="62"/>
      <c r="C164" s="62"/>
      <c r="D164" s="95"/>
      <c r="E164" s="62"/>
      <c r="F164" s="62"/>
      <c r="G164" s="62"/>
      <c r="H164" s="62"/>
      <c r="I164" s="62"/>
      <c r="J164" s="62"/>
      <c r="K164" s="62"/>
      <c r="L164" s="95"/>
    </row>
    <row r="165" spans="2:12">
      <c r="B165" s="62"/>
      <c r="C165" s="62"/>
      <c r="D165" s="95"/>
      <c r="E165" s="62"/>
      <c r="F165" s="62"/>
      <c r="G165" s="62"/>
      <c r="H165" s="62"/>
      <c r="I165" s="62"/>
      <c r="J165" s="62"/>
      <c r="K165" s="62"/>
      <c r="L165" s="95"/>
    </row>
    <row r="166" spans="2:12">
      <c r="B166" s="62"/>
      <c r="C166" s="62"/>
      <c r="D166" s="95"/>
      <c r="E166" s="62"/>
      <c r="F166" s="62"/>
      <c r="G166" s="62"/>
      <c r="H166" s="62"/>
      <c r="I166" s="62"/>
      <c r="J166" s="62"/>
      <c r="K166" s="62"/>
      <c r="L166" s="95"/>
    </row>
    <row r="167" spans="2:12">
      <c r="B167" s="62"/>
      <c r="C167" s="62"/>
      <c r="D167" s="95"/>
      <c r="E167" s="62"/>
      <c r="F167" s="62"/>
      <c r="G167" s="62"/>
      <c r="H167" s="62"/>
      <c r="I167" s="62"/>
      <c r="J167" s="62"/>
      <c r="K167" s="62"/>
      <c r="L167" s="95"/>
    </row>
    <row r="168" spans="2:12">
      <c r="B168" s="62"/>
      <c r="C168" s="62"/>
      <c r="D168" s="95"/>
      <c r="E168" s="62"/>
      <c r="F168" s="62"/>
      <c r="G168" s="62"/>
      <c r="H168" s="62"/>
      <c r="I168" s="62"/>
      <c r="J168" s="62"/>
      <c r="K168" s="62"/>
      <c r="L168" s="95"/>
    </row>
    <row r="169" spans="2:12">
      <c r="B169" s="62"/>
      <c r="C169" s="62"/>
      <c r="D169" s="95"/>
      <c r="E169" s="62"/>
      <c r="F169" s="62"/>
      <c r="G169" s="62"/>
      <c r="H169" s="62"/>
      <c r="I169" s="62"/>
      <c r="J169" s="62"/>
      <c r="K169" s="62"/>
      <c r="L169" s="95"/>
    </row>
    <row r="170" spans="2:12">
      <c r="B170" s="62"/>
      <c r="C170" s="62"/>
      <c r="D170" s="95"/>
      <c r="E170" s="62"/>
      <c r="F170" s="62"/>
      <c r="G170" s="62"/>
      <c r="H170" s="62"/>
      <c r="I170" s="62"/>
      <c r="J170" s="62"/>
      <c r="K170" s="62"/>
      <c r="L170" s="95"/>
    </row>
    <row r="171" spans="2:12">
      <c r="B171" s="62"/>
      <c r="C171" s="62"/>
      <c r="D171" s="95"/>
      <c r="E171" s="62"/>
      <c r="F171" s="62"/>
      <c r="G171" s="62"/>
      <c r="H171" s="62"/>
      <c r="I171" s="62"/>
      <c r="J171" s="62"/>
      <c r="K171" s="62"/>
      <c r="L171" s="95"/>
    </row>
    <row r="172" spans="2:12">
      <c r="B172" s="62"/>
      <c r="C172" s="62"/>
      <c r="D172" s="95"/>
      <c r="E172" s="62"/>
      <c r="F172" s="62"/>
      <c r="G172" s="62"/>
      <c r="H172" s="62"/>
      <c r="I172" s="62"/>
      <c r="J172" s="62"/>
      <c r="K172" s="62"/>
      <c r="L172" s="95"/>
    </row>
    <row r="173" spans="2:12">
      <c r="B173" s="62"/>
      <c r="C173" s="62"/>
      <c r="D173" s="95"/>
      <c r="E173" s="62"/>
      <c r="F173" s="62"/>
      <c r="G173" s="62"/>
      <c r="H173" s="62"/>
      <c r="I173" s="62"/>
      <c r="J173" s="62"/>
      <c r="K173" s="62"/>
      <c r="L173" s="95"/>
    </row>
    <row r="174" spans="2:12">
      <c r="B174" s="62"/>
      <c r="C174" s="62"/>
      <c r="D174" s="95"/>
      <c r="E174" s="62"/>
      <c r="F174" s="62"/>
      <c r="G174" s="62"/>
      <c r="H174" s="62"/>
      <c r="I174" s="62"/>
      <c r="J174" s="62"/>
      <c r="K174" s="62"/>
      <c r="L174" s="95"/>
    </row>
    <row r="175" spans="2:12">
      <c r="B175" s="62"/>
      <c r="C175" s="62"/>
      <c r="D175" s="95"/>
      <c r="E175" s="62"/>
      <c r="F175" s="62"/>
      <c r="G175" s="62"/>
      <c r="H175" s="62"/>
      <c r="I175" s="62"/>
      <c r="J175" s="62"/>
      <c r="K175" s="62"/>
      <c r="L175" s="95"/>
    </row>
    <row r="176" spans="2:12">
      <c r="B176" s="62"/>
      <c r="C176" s="62"/>
      <c r="D176" s="95"/>
      <c r="E176" s="62"/>
      <c r="F176" s="62"/>
      <c r="G176" s="62"/>
      <c r="H176" s="62"/>
      <c r="I176" s="62"/>
      <c r="J176" s="62"/>
      <c r="K176" s="62"/>
      <c r="L176" s="95"/>
    </row>
    <row r="177" spans="2:12">
      <c r="B177" s="62"/>
      <c r="C177" s="62"/>
      <c r="D177" s="95"/>
      <c r="E177" s="62"/>
      <c r="F177" s="62"/>
      <c r="G177" s="62"/>
      <c r="H177" s="62"/>
      <c r="I177" s="62"/>
      <c r="J177" s="62"/>
      <c r="K177" s="62"/>
      <c r="L177" s="95"/>
    </row>
    <row r="178" spans="2:12">
      <c r="B178" s="62"/>
      <c r="C178" s="62"/>
      <c r="D178" s="95"/>
      <c r="E178" s="62"/>
      <c r="F178" s="62"/>
      <c r="G178" s="62"/>
      <c r="H178" s="62"/>
      <c r="I178" s="62"/>
      <c r="J178" s="62"/>
      <c r="K178" s="62"/>
      <c r="L178" s="95"/>
    </row>
    <row r="179" spans="2:12">
      <c r="B179" s="62"/>
      <c r="C179" s="62"/>
      <c r="D179" s="95"/>
      <c r="E179" s="62"/>
      <c r="F179" s="62"/>
      <c r="G179" s="62"/>
      <c r="H179" s="62"/>
      <c r="I179" s="62"/>
      <c r="J179" s="62"/>
      <c r="K179" s="62"/>
      <c r="L179" s="95"/>
    </row>
    <row r="180" spans="2:12">
      <c r="B180" s="62"/>
      <c r="C180" s="62"/>
      <c r="D180" s="95"/>
      <c r="E180" s="62"/>
      <c r="F180" s="62"/>
      <c r="G180" s="62"/>
      <c r="H180" s="62"/>
      <c r="I180" s="62"/>
      <c r="J180" s="62"/>
      <c r="K180" s="62"/>
      <c r="L180" s="95"/>
    </row>
    <row r="181" spans="2:12">
      <c r="B181" s="62"/>
      <c r="C181" s="62"/>
      <c r="D181" s="95"/>
      <c r="E181" s="62"/>
      <c r="F181" s="62"/>
      <c r="G181" s="62"/>
      <c r="H181" s="62"/>
      <c r="I181" s="62"/>
      <c r="J181" s="62"/>
      <c r="K181" s="62"/>
      <c r="L181" s="95"/>
    </row>
    <row r="182" spans="2:12">
      <c r="B182" s="62"/>
      <c r="C182" s="62"/>
      <c r="D182" s="95"/>
      <c r="E182" s="62"/>
      <c r="F182" s="62"/>
      <c r="G182" s="62"/>
      <c r="H182" s="62"/>
      <c r="I182" s="62"/>
      <c r="J182" s="62"/>
      <c r="K182" s="62"/>
      <c r="L182" s="95"/>
    </row>
    <row r="183" spans="2:12">
      <c r="B183" s="62"/>
      <c r="C183" s="62"/>
      <c r="D183" s="95"/>
      <c r="E183" s="62"/>
      <c r="F183" s="62"/>
      <c r="G183" s="62"/>
      <c r="H183" s="62"/>
      <c r="I183" s="62"/>
      <c r="J183" s="62"/>
      <c r="K183" s="62"/>
      <c r="L183" s="95"/>
    </row>
    <row r="184" spans="2:12">
      <c r="B184" s="62"/>
      <c r="C184" s="62"/>
      <c r="D184" s="95"/>
      <c r="E184" s="62"/>
      <c r="F184" s="62"/>
      <c r="G184" s="62"/>
      <c r="H184" s="62"/>
      <c r="I184" s="62"/>
      <c r="J184" s="62"/>
      <c r="K184" s="62"/>
      <c r="L184" s="95"/>
    </row>
    <row r="185" spans="2:12">
      <c r="B185" s="62"/>
      <c r="C185" s="62"/>
      <c r="D185" s="95"/>
      <c r="E185" s="62"/>
      <c r="F185" s="62"/>
      <c r="G185" s="62"/>
      <c r="H185" s="62"/>
      <c r="I185" s="62"/>
      <c r="J185" s="62"/>
      <c r="K185" s="62"/>
      <c r="L185" s="95"/>
    </row>
    <row r="186" spans="2:12">
      <c r="B186" s="62"/>
      <c r="C186" s="62"/>
      <c r="D186" s="95"/>
      <c r="E186" s="62"/>
      <c r="F186" s="62"/>
      <c r="G186" s="62"/>
      <c r="H186" s="62"/>
      <c r="I186" s="62"/>
      <c r="J186" s="62"/>
      <c r="K186" s="62"/>
      <c r="L186" s="95"/>
    </row>
    <row r="187" spans="2:12">
      <c r="B187" s="62"/>
      <c r="C187" s="62"/>
      <c r="D187" s="95"/>
      <c r="E187" s="62"/>
      <c r="F187" s="62"/>
      <c r="G187" s="62"/>
      <c r="H187" s="62"/>
      <c r="I187" s="62"/>
      <c r="J187" s="62"/>
      <c r="K187" s="62"/>
      <c r="L187" s="95"/>
    </row>
    <row r="188" spans="2:12">
      <c r="B188" s="62"/>
      <c r="C188" s="62"/>
      <c r="D188" s="95"/>
      <c r="E188" s="62"/>
      <c r="F188" s="62"/>
      <c r="G188" s="62"/>
      <c r="H188" s="62"/>
      <c r="I188" s="62"/>
      <c r="J188" s="62"/>
      <c r="K188" s="62"/>
      <c r="L188" s="95"/>
    </row>
    <row r="189" spans="2:12">
      <c r="B189" s="62"/>
      <c r="C189" s="62"/>
      <c r="D189" s="95"/>
      <c r="E189" s="62"/>
      <c r="F189" s="62"/>
      <c r="G189" s="62"/>
      <c r="H189" s="62"/>
      <c r="I189" s="62"/>
      <c r="J189" s="62"/>
      <c r="K189" s="62"/>
      <c r="L189" s="95"/>
    </row>
    <row r="190" spans="2:12">
      <c r="B190" s="62"/>
      <c r="C190" s="62"/>
      <c r="D190" s="95"/>
      <c r="E190" s="62"/>
      <c r="F190" s="62"/>
      <c r="G190" s="62"/>
      <c r="H190" s="62"/>
      <c r="I190" s="62"/>
      <c r="J190" s="62"/>
      <c r="K190" s="62"/>
      <c r="L190" s="95"/>
    </row>
    <row r="191" spans="2:12">
      <c r="B191" s="62"/>
      <c r="C191" s="62"/>
      <c r="D191" s="95"/>
      <c r="E191" s="62"/>
      <c r="F191" s="62"/>
      <c r="G191" s="62"/>
      <c r="H191" s="62"/>
      <c r="I191" s="62"/>
      <c r="J191" s="62"/>
      <c r="K191" s="62"/>
      <c r="L191" s="95"/>
    </row>
    <row r="192" spans="2:12">
      <c r="B192" s="62"/>
      <c r="C192" s="62"/>
      <c r="D192" s="95"/>
      <c r="E192" s="62"/>
      <c r="F192" s="62"/>
      <c r="G192" s="62"/>
      <c r="H192" s="62"/>
      <c r="I192" s="62"/>
      <c r="J192" s="62"/>
      <c r="K192" s="62"/>
      <c r="L192" s="95"/>
    </row>
    <row r="193" spans="2:12">
      <c r="B193" s="62"/>
      <c r="C193" s="62"/>
      <c r="D193" s="95"/>
      <c r="E193" s="62"/>
      <c r="F193" s="62"/>
      <c r="G193" s="62"/>
      <c r="H193" s="62"/>
      <c r="I193" s="62"/>
      <c r="J193" s="62"/>
      <c r="K193" s="62"/>
      <c r="L193" s="95"/>
    </row>
    <row r="194" spans="2:12">
      <c r="B194" s="62"/>
      <c r="C194" s="62"/>
      <c r="D194" s="95"/>
      <c r="E194" s="62"/>
      <c r="F194" s="62"/>
      <c r="G194" s="62"/>
      <c r="H194" s="62"/>
      <c r="I194" s="62"/>
      <c r="J194" s="62"/>
      <c r="K194" s="62"/>
      <c r="L194" s="95"/>
    </row>
    <row r="195" spans="2:12">
      <c r="B195" s="62"/>
      <c r="C195" s="62"/>
      <c r="D195" s="95"/>
      <c r="E195" s="62"/>
      <c r="F195" s="62"/>
      <c r="G195" s="62"/>
      <c r="H195" s="62"/>
      <c r="I195" s="62"/>
      <c r="J195" s="62"/>
      <c r="K195" s="62"/>
      <c r="L195" s="95"/>
    </row>
    <row r="196" spans="2:12">
      <c r="B196" s="62"/>
      <c r="C196" s="62"/>
      <c r="D196" s="95"/>
      <c r="E196" s="62"/>
      <c r="F196" s="62"/>
      <c r="G196" s="62"/>
      <c r="H196" s="62"/>
      <c r="I196" s="62"/>
      <c r="J196" s="62"/>
      <c r="K196" s="62"/>
      <c r="L196" s="95"/>
    </row>
    <row r="197" spans="2:12">
      <c r="B197" s="62"/>
      <c r="C197" s="62"/>
      <c r="D197" s="95"/>
      <c r="E197" s="62"/>
      <c r="F197" s="62"/>
      <c r="G197" s="62"/>
      <c r="H197" s="62"/>
      <c r="I197" s="62"/>
      <c r="J197" s="62"/>
      <c r="K197" s="62"/>
      <c r="L197" s="95"/>
    </row>
    <row r="198" spans="2:12">
      <c r="B198" s="62"/>
      <c r="C198" s="62"/>
      <c r="D198" s="95"/>
      <c r="E198" s="62"/>
      <c r="F198" s="62"/>
      <c r="G198" s="62"/>
      <c r="H198" s="62"/>
      <c r="I198" s="62"/>
      <c r="J198" s="62"/>
      <c r="K198" s="62"/>
      <c r="L198" s="95"/>
    </row>
    <row r="199" spans="2:12">
      <c r="B199" s="62"/>
      <c r="C199" s="62"/>
      <c r="D199" s="95"/>
      <c r="E199" s="62"/>
      <c r="F199" s="62"/>
      <c r="G199" s="62"/>
      <c r="H199" s="62"/>
      <c r="I199" s="62"/>
      <c r="J199" s="62"/>
      <c r="K199" s="62"/>
      <c r="L199" s="95"/>
    </row>
    <row r="200" spans="2:12">
      <c r="B200" s="62"/>
      <c r="C200" s="62"/>
      <c r="D200" s="95"/>
      <c r="E200" s="62"/>
      <c r="F200" s="62"/>
      <c r="G200" s="62"/>
      <c r="H200" s="62"/>
      <c r="I200" s="62"/>
      <c r="J200" s="62"/>
      <c r="K200" s="62"/>
      <c r="L200" s="95"/>
    </row>
    <row r="201" spans="2:12">
      <c r="B201" s="62"/>
      <c r="C201" s="62"/>
      <c r="D201" s="95"/>
      <c r="E201" s="62"/>
      <c r="F201" s="62"/>
      <c r="G201" s="62"/>
      <c r="H201" s="62"/>
      <c r="I201" s="62"/>
      <c r="J201" s="62"/>
      <c r="K201" s="62"/>
      <c r="L201" s="95"/>
    </row>
    <row r="202" spans="2:12">
      <c r="B202" s="62"/>
      <c r="C202" s="62"/>
      <c r="D202" s="95"/>
      <c r="E202" s="62"/>
      <c r="F202" s="62"/>
      <c r="G202" s="62"/>
      <c r="H202" s="62"/>
      <c r="I202" s="62"/>
      <c r="J202" s="62"/>
      <c r="K202" s="62"/>
      <c r="L202" s="95"/>
    </row>
    <row r="203" spans="2:12">
      <c r="B203" s="62"/>
      <c r="C203" s="62"/>
      <c r="D203" s="95"/>
      <c r="E203" s="62"/>
      <c r="F203" s="62"/>
      <c r="G203" s="62"/>
      <c r="H203" s="62"/>
      <c r="I203" s="62"/>
      <c r="J203" s="62"/>
      <c r="K203" s="62"/>
      <c r="L203" s="95"/>
    </row>
    <row r="204" spans="2:12">
      <c r="B204" s="62"/>
      <c r="C204" s="62"/>
      <c r="D204" s="95"/>
      <c r="E204" s="62"/>
      <c r="F204" s="62"/>
      <c r="G204" s="62"/>
      <c r="H204" s="62"/>
      <c r="I204" s="62"/>
      <c r="J204" s="62"/>
      <c r="K204" s="62"/>
      <c r="L204" s="95"/>
    </row>
    <row r="205" spans="2:12">
      <c r="B205" s="62"/>
      <c r="C205" s="62"/>
      <c r="D205" s="95"/>
      <c r="E205" s="62"/>
      <c r="F205" s="62"/>
      <c r="G205" s="62"/>
      <c r="H205" s="62"/>
      <c r="I205" s="62"/>
      <c r="J205" s="62"/>
      <c r="K205" s="62"/>
      <c r="L205" s="95"/>
    </row>
    <row r="206" spans="2:12">
      <c r="B206" s="62"/>
      <c r="C206" s="62"/>
      <c r="D206" s="95"/>
      <c r="E206" s="62"/>
      <c r="F206" s="62"/>
      <c r="G206" s="62"/>
      <c r="H206" s="62"/>
      <c r="I206" s="62"/>
      <c r="J206" s="62"/>
      <c r="K206" s="62"/>
      <c r="L206" s="95"/>
    </row>
    <row r="207" spans="2:12">
      <c r="B207" s="62"/>
      <c r="C207" s="62"/>
      <c r="D207" s="95"/>
      <c r="E207" s="62"/>
      <c r="F207" s="62"/>
      <c r="G207" s="62"/>
      <c r="H207" s="62"/>
      <c r="I207" s="62"/>
      <c r="J207" s="62"/>
      <c r="K207" s="62"/>
      <c r="L207" s="95"/>
    </row>
    <row r="208" spans="2:12">
      <c r="B208" s="62"/>
      <c r="C208" s="62"/>
      <c r="D208" s="95"/>
      <c r="E208" s="62"/>
      <c r="F208" s="62"/>
      <c r="G208" s="62"/>
      <c r="H208" s="62"/>
      <c r="I208" s="62"/>
      <c r="J208" s="62"/>
      <c r="K208" s="62"/>
      <c r="L208" s="95"/>
    </row>
    <row r="209" spans="2:12">
      <c r="B209" s="62"/>
      <c r="C209" s="62"/>
      <c r="D209" s="95"/>
      <c r="E209" s="62"/>
      <c r="F209" s="62"/>
      <c r="G209" s="62"/>
      <c r="H209" s="62"/>
      <c r="I209" s="62"/>
      <c r="J209" s="62"/>
      <c r="K209" s="62"/>
      <c r="L209" s="95"/>
    </row>
    <row r="210" spans="2:12">
      <c r="B210" s="62"/>
      <c r="C210" s="62"/>
      <c r="D210" s="95"/>
      <c r="E210" s="62"/>
      <c r="F210" s="62"/>
      <c r="G210" s="62"/>
      <c r="H210" s="62"/>
      <c r="I210" s="62"/>
      <c r="J210" s="62"/>
      <c r="K210" s="62"/>
      <c r="L210" s="95"/>
    </row>
    <row r="211" spans="2:12">
      <c r="B211" s="62"/>
      <c r="C211" s="62"/>
      <c r="D211" s="95"/>
      <c r="E211" s="62"/>
      <c r="F211" s="62"/>
      <c r="G211" s="62"/>
      <c r="H211" s="62"/>
      <c r="I211" s="62"/>
      <c r="J211" s="62"/>
      <c r="K211" s="62"/>
      <c r="L211" s="95"/>
    </row>
    <row r="212" spans="2:12">
      <c r="B212" s="62"/>
      <c r="C212" s="62"/>
      <c r="D212" s="95"/>
      <c r="E212" s="62"/>
      <c r="F212" s="62"/>
      <c r="G212" s="62"/>
      <c r="H212" s="62"/>
      <c r="I212" s="62"/>
      <c r="J212" s="62"/>
      <c r="K212" s="62"/>
      <c r="L212" s="95"/>
    </row>
    <row r="213" spans="2:12">
      <c r="B213" s="62"/>
      <c r="C213" s="62"/>
      <c r="D213" s="95"/>
      <c r="E213" s="62"/>
      <c r="F213" s="62"/>
      <c r="G213" s="62"/>
      <c r="H213" s="62"/>
      <c r="I213" s="62"/>
      <c r="J213" s="62"/>
      <c r="K213" s="62"/>
      <c r="L213" s="95"/>
    </row>
    <row r="214" spans="2:12">
      <c r="B214" s="62"/>
      <c r="C214" s="62"/>
      <c r="D214" s="95"/>
      <c r="E214" s="62"/>
      <c r="F214" s="62"/>
      <c r="G214" s="62"/>
      <c r="H214" s="62"/>
      <c r="I214" s="62"/>
      <c r="J214" s="62"/>
      <c r="K214" s="62"/>
      <c r="L214" s="95"/>
    </row>
    <row r="215" spans="2:12">
      <c r="B215" s="62"/>
      <c r="C215" s="62"/>
      <c r="D215" s="95"/>
      <c r="E215" s="62"/>
      <c r="F215" s="62"/>
      <c r="G215" s="62"/>
      <c r="H215" s="62"/>
      <c r="I215" s="62"/>
      <c r="J215" s="62"/>
      <c r="K215" s="62"/>
      <c r="L215" s="95"/>
    </row>
    <row r="216" spans="2:12">
      <c r="B216" s="62"/>
      <c r="C216" s="62"/>
      <c r="D216" s="95"/>
      <c r="E216" s="62"/>
      <c r="F216" s="62"/>
      <c r="G216" s="62"/>
      <c r="H216" s="62"/>
      <c r="I216" s="62"/>
      <c r="J216" s="62"/>
      <c r="K216" s="62"/>
      <c r="L216" s="95"/>
    </row>
    <row r="217" spans="2:12">
      <c r="B217" s="62"/>
      <c r="C217" s="62"/>
      <c r="D217" s="95"/>
      <c r="E217" s="62"/>
      <c r="F217" s="62"/>
      <c r="G217" s="62"/>
      <c r="H217" s="62"/>
      <c r="I217" s="62"/>
      <c r="J217" s="62"/>
      <c r="K217" s="62"/>
      <c r="L217" s="95"/>
    </row>
    <row r="218" spans="2:12">
      <c r="B218" s="62"/>
      <c r="C218" s="62"/>
      <c r="D218" s="95"/>
      <c r="E218" s="62"/>
      <c r="F218" s="62"/>
      <c r="G218" s="62"/>
      <c r="H218" s="62"/>
      <c r="I218" s="62"/>
      <c r="J218" s="62"/>
      <c r="K218" s="62"/>
      <c r="L218" s="95"/>
    </row>
    <row r="219" spans="2:12">
      <c r="B219" s="62"/>
      <c r="C219" s="62"/>
      <c r="D219" s="95"/>
      <c r="E219" s="62"/>
      <c r="F219" s="62"/>
      <c r="G219" s="62"/>
      <c r="H219" s="62"/>
      <c r="I219" s="62"/>
      <c r="J219" s="62"/>
      <c r="K219" s="62"/>
      <c r="L219" s="95"/>
    </row>
    <row r="220" spans="2:12">
      <c r="B220" s="62"/>
      <c r="C220" s="62"/>
      <c r="D220" s="95"/>
      <c r="E220" s="62"/>
      <c r="F220" s="62"/>
      <c r="G220" s="62"/>
      <c r="H220" s="62"/>
      <c r="I220" s="62"/>
      <c r="J220" s="62"/>
      <c r="K220" s="62"/>
      <c r="L220" s="95"/>
    </row>
    <row r="221" spans="2:12">
      <c r="B221" s="62"/>
      <c r="C221" s="62"/>
      <c r="D221" s="95"/>
      <c r="E221" s="62"/>
      <c r="F221" s="62"/>
      <c r="G221" s="62"/>
      <c r="H221" s="62"/>
      <c r="I221" s="62"/>
      <c r="J221" s="62"/>
      <c r="K221" s="62"/>
      <c r="L221" s="95"/>
    </row>
    <row r="222" spans="2:12">
      <c r="B222" s="62"/>
      <c r="C222" s="62"/>
      <c r="D222" s="95"/>
      <c r="E222" s="62"/>
      <c r="F222" s="62"/>
      <c r="G222" s="62"/>
      <c r="H222" s="62"/>
      <c r="I222" s="62"/>
      <c r="J222" s="62"/>
      <c r="K222" s="62"/>
      <c r="L222" s="95"/>
    </row>
    <row r="223" spans="2:12">
      <c r="B223" s="62"/>
      <c r="C223" s="62"/>
      <c r="D223" s="95"/>
      <c r="E223" s="62"/>
      <c r="F223" s="62"/>
      <c r="G223" s="62"/>
      <c r="H223" s="62"/>
      <c r="I223" s="62"/>
      <c r="J223" s="62"/>
      <c r="K223" s="62"/>
      <c r="L223" s="95"/>
    </row>
    <row r="224" spans="2:12">
      <c r="B224" s="62"/>
      <c r="C224" s="62"/>
      <c r="D224" s="95"/>
      <c r="E224" s="62"/>
      <c r="F224" s="62"/>
      <c r="G224" s="62"/>
      <c r="H224" s="62"/>
      <c r="I224" s="62"/>
      <c r="J224" s="62"/>
      <c r="K224" s="62"/>
      <c r="L224" s="95"/>
    </row>
    <row r="225" spans="2:12">
      <c r="B225" s="62"/>
      <c r="C225" s="62"/>
      <c r="D225" s="95"/>
      <c r="E225" s="62"/>
      <c r="F225" s="62"/>
      <c r="G225" s="62"/>
      <c r="H225" s="62"/>
      <c r="I225" s="62"/>
      <c r="J225" s="62"/>
      <c r="K225" s="62"/>
      <c r="L225" s="95"/>
    </row>
    <row r="226" spans="2:12">
      <c r="B226" s="62"/>
      <c r="C226" s="62"/>
      <c r="D226" s="95"/>
      <c r="E226" s="62"/>
      <c r="F226" s="62"/>
      <c r="G226" s="62"/>
      <c r="H226" s="62"/>
      <c r="I226" s="62"/>
      <c r="J226" s="62"/>
      <c r="K226" s="62"/>
      <c r="L226" s="95"/>
    </row>
    <row r="227" spans="2:12">
      <c r="B227" s="62"/>
      <c r="C227" s="62"/>
      <c r="D227" s="95"/>
      <c r="E227" s="62"/>
      <c r="F227" s="62"/>
      <c r="G227" s="62"/>
      <c r="H227" s="62"/>
      <c r="I227" s="62"/>
      <c r="J227" s="62"/>
      <c r="K227" s="62"/>
      <c r="L227" s="95"/>
    </row>
    <row r="228" spans="2:12">
      <c r="B228" s="62"/>
      <c r="C228" s="62"/>
      <c r="D228" s="95"/>
      <c r="E228" s="62"/>
      <c r="F228" s="62"/>
      <c r="G228" s="62"/>
      <c r="H228" s="62"/>
      <c r="I228" s="62"/>
      <c r="J228" s="62"/>
      <c r="K228" s="62"/>
      <c r="L228" s="95"/>
    </row>
    <row r="229" spans="2:12">
      <c r="B229" s="62"/>
      <c r="C229" s="62"/>
      <c r="D229" s="95"/>
      <c r="E229" s="62"/>
      <c r="F229" s="62"/>
      <c r="G229" s="62"/>
      <c r="H229" s="62"/>
      <c r="I229" s="62"/>
      <c r="J229" s="62"/>
      <c r="K229" s="62"/>
      <c r="L229" s="95"/>
    </row>
    <row r="230" spans="2:12">
      <c r="B230" s="62"/>
      <c r="C230" s="62"/>
      <c r="D230" s="95"/>
      <c r="E230" s="62"/>
      <c r="F230" s="62"/>
      <c r="G230" s="62"/>
      <c r="H230" s="62"/>
      <c r="I230" s="62"/>
      <c r="J230" s="62"/>
      <c r="K230" s="62"/>
      <c r="L230" s="95"/>
    </row>
    <row r="231" spans="2:12">
      <c r="B231" s="62"/>
      <c r="C231" s="62"/>
      <c r="D231" s="95"/>
      <c r="E231" s="62"/>
      <c r="F231" s="62"/>
      <c r="G231" s="62"/>
      <c r="H231" s="62"/>
      <c r="I231" s="62"/>
      <c r="J231" s="62"/>
      <c r="K231" s="62"/>
      <c r="L231" s="95"/>
    </row>
    <row r="232" spans="2:12">
      <c r="B232" s="62"/>
      <c r="C232" s="62"/>
      <c r="D232" s="95"/>
      <c r="E232" s="62"/>
      <c r="F232" s="62"/>
      <c r="G232" s="62"/>
      <c r="H232" s="62"/>
      <c r="I232" s="62"/>
      <c r="J232" s="62"/>
      <c r="K232" s="62"/>
      <c r="L232" s="95"/>
    </row>
    <row r="233" spans="2:12">
      <c r="B233" s="62"/>
      <c r="C233" s="62"/>
      <c r="D233" s="95"/>
      <c r="E233" s="62"/>
      <c r="F233" s="62"/>
      <c r="G233" s="62"/>
      <c r="H233" s="62"/>
      <c r="I233" s="62"/>
      <c r="J233" s="62"/>
      <c r="K233" s="62"/>
      <c r="L233" s="95"/>
    </row>
    <row r="234" spans="2:12">
      <c r="B234" s="62"/>
      <c r="C234" s="62"/>
      <c r="D234" s="95"/>
      <c r="E234" s="62"/>
      <c r="F234" s="62"/>
      <c r="G234" s="62"/>
      <c r="H234" s="62"/>
      <c r="I234" s="62"/>
      <c r="J234" s="62"/>
      <c r="K234" s="62"/>
      <c r="L234" s="95"/>
    </row>
    <row r="235" spans="2:12">
      <c r="B235" s="62"/>
      <c r="C235" s="62"/>
      <c r="D235" s="95"/>
      <c r="E235" s="62"/>
      <c r="F235" s="62"/>
      <c r="G235" s="62"/>
      <c r="H235" s="62"/>
      <c r="I235" s="62"/>
      <c r="J235" s="62"/>
      <c r="K235" s="62"/>
      <c r="L235" s="95"/>
    </row>
    <row r="236" spans="2:12">
      <c r="B236" s="62"/>
      <c r="C236" s="62"/>
      <c r="D236" s="95"/>
      <c r="E236" s="62"/>
      <c r="F236" s="62"/>
      <c r="G236" s="62"/>
      <c r="H236" s="62"/>
      <c r="I236" s="62"/>
      <c r="J236" s="62"/>
      <c r="K236" s="62"/>
      <c r="L236" s="95"/>
    </row>
    <row r="237" spans="2:12">
      <c r="B237" s="62"/>
      <c r="C237" s="62"/>
      <c r="D237" s="95"/>
      <c r="E237" s="62"/>
      <c r="F237" s="62"/>
      <c r="G237" s="62"/>
      <c r="H237" s="62"/>
      <c r="I237" s="62"/>
      <c r="J237" s="62"/>
      <c r="K237" s="62"/>
      <c r="L237" s="95"/>
    </row>
    <row r="238" spans="2:12">
      <c r="B238" s="62"/>
      <c r="C238" s="62"/>
      <c r="D238" s="95"/>
      <c r="E238" s="62"/>
      <c r="F238" s="62"/>
      <c r="G238" s="62"/>
      <c r="H238" s="62"/>
      <c r="I238" s="62"/>
      <c r="J238" s="62"/>
      <c r="K238" s="62"/>
      <c r="L238" s="95"/>
    </row>
    <row r="239" spans="2:12">
      <c r="B239" s="62"/>
      <c r="C239" s="62"/>
      <c r="D239" s="95"/>
      <c r="E239" s="62"/>
      <c r="F239" s="62"/>
      <c r="G239" s="62"/>
      <c r="H239" s="62"/>
      <c r="I239" s="62"/>
      <c r="J239" s="62"/>
      <c r="K239" s="62"/>
      <c r="L239" s="95"/>
    </row>
    <row r="240" spans="2:12">
      <c r="B240" s="62"/>
      <c r="C240" s="62"/>
      <c r="D240" s="95"/>
      <c r="E240" s="62"/>
      <c r="F240" s="62"/>
      <c r="G240" s="62"/>
      <c r="H240" s="62"/>
      <c r="I240" s="62"/>
      <c r="J240" s="62"/>
      <c r="K240" s="62"/>
      <c r="L240" s="95"/>
    </row>
    <row r="241" spans="2:12">
      <c r="B241" s="62"/>
      <c r="C241" s="62"/>
      <c r="D241" s="95"/>
      <c r="E241" s="62"/>
      <c r="F241" s="62"/>
      <c r="G241" s="62"/>
      <c r="H241" s="62"/>
      <c r="I241" s="62"/>
      <c r="J241" s="62"/>
      <c r="K241" s="62"/>
      <c r="L241" s="95"/>
    </row>
    <row r="242" spans="2:12">
      <c r="B242" s="62"/>
      <c r="C242" s="62"/>
      <c r="D242" s="95"/>
      <c r="E242" s="62"/>
      <c r="F242" s="62"/>
      <c r="G242" s="62"/>
      <c r="H242" s="62"/>
      <c r="I242" s="62"/>
      <c r="J242" s="62"/>
      <c r="K242" s="62"/>
      <c r="L242" s="95"/>
    </row>
    <row r="243" spans="2:12">
      <c r="B243" s="62"/>
      <c r="C243" s="62"/>
      <c r="D243" s="95"/>
      <c r="E243" s="62"/>
      <c r="F243" s="62"/>
      <c r="G243" s="62"/>
      <c r="H243" s="62"/>
      <c r="I243" s="62"/>
      <c r="J243" s="62"/>
      <c r="K243" s="62"/>
      <c r="L243" s="95"/>
    </row>
    <row r="244" spans="2:12">
      <c r="B244" s="62"/>
      <c r="C244" s="62"/>
      <c r="D244" s="95"/>
      <c r="E244" s="62"/>
      <c r="F244" s="62"/>
      <c r="G244" s="62"/>
      <c r="H244" s="62"/>
      <c r="I244" s="62"/>
      <c r="J244" s="62"/>
      <c r="K244" s="62"/>
      <c r="L244" s="95"/>
    </row>
    <row r="245" spans="2:12">
      <c r="B245" s="62"/>
      <c r="C245" s="62"/>
      <c r="D245" s="95"/>
      <c r="E245" s="62"/>
      <c r="F245" s="62"/>
      <c r="G245" s="62"/>
      <c r="H245" s="62"/>
      <c r="I245" s="62"/>
      <c r="J245" s="62"/>
      <c r="K245" s="62"/>
      <c r="L245" s="95"/>
    </row>
    <row r="246" spans="2:12">
      <c r="B246" s="62"/>
      <c r="C246" s="62"/>
      <c r="D246" s="95"/>
      <c r="E246" s="62"/>
      <c r="F246" s="62"/>
      <c r="G246" s="62"/>
      <c r="H246" s="62"/>
      <c r="I246" s="62"/>
      <c r="J246" s="62"/>
      <c r="K246" s="62"/>
      <c r="L246" s="95"/>
    </row>
    <row r="247" spans="2:12">
      <c r="B247" s="62"/>
      <c r="C247" s="62"/>
      <c r="D247" s="95"/>
      <c r="E247" s="62"/>
      <c r="F247" s="62"/>
      <c r="G247" s="62"/>
      <c r="H247" s="62"/>
      <c r="I247" s="62"/>
      <c r="J247" s="62"/>
      <c r="K247" s="62"/>
      <c r="L247" s="95"/>
    </row>
    <row r="248" spans="2:12">
      <c r="B248" s="62"/>
      <c r="C248" s="62"/>
      <c r="D248" s="95"/>
      <c r="E248" s="62"/>
      <c r="F248" s="62"/>
      <c r="G248" s="62"/>
      <c r="H248" s="62"/>
      <c r="I248" s="62"/>
      <c r="J248" s="62"/>
      <c r="K248" s="62"/>
      <c r="L248" s="95"/>
    </row>
    <row r="249" spans="2:12">
      <c r="B249" s="62"/>
      <c r="C249" s="62"/>
      <c r="D249" s="95"/>
      <c r="E249" s="62"/>
      <c r="F249" s="62"/>
      <c r="G249" s="62"/>
      <c r="H249" s="62"/>
      <c r="I249" s="62"/>
      <c r="J249" s="62"/>
      <c r="K249" s="62"/>
      <c r="L249" s="95"/>
    </row>
    <row r="250" spans="2:12">
      <c r="B250" s="62"/>
      <c r="C250" s="62"/>
      <c r="D250" s="95"/>
      <c r="E250" s="62"/>
      <c r="F250" s="62"/>
      <c r="G250" s="62"/>
      <c r="H250" s="62"/>
      <c r="I250" s="62"/>
      <c r="J250" s="62"/>
      <c r="K250" s="62"/>
      <c r="L250" s="95"/>
    </row>
    <row r="251" spans="2:12">
      <c r="B251" s="62"/>
      <c r="C251" s="62"/>
      <c r="D251" s="95"/>
      <c r="E251" s="62"/>
      <c r="F251" s="62"/>
      <c r="G251" s="62"/>
      <c r="H251" s="62"/>
      <c r="I251" s="62"/>
      <c r="J251" s="62"/>
      <c r="K251" s="62"/>
      <c r="L251" s="95"/>
    </row>
    <row r="252" spans="2:12">
      <c r="B252" s="62"/>
      <c r="C252" s="62"/>
      <c r="D252" s="95"/>
      <c r="E252" s="62"/>
      <c r="F252" s="62"/>
      <c r="G252" s="62"/>
      <c r="H252" s="62"/>
      <c r="I252" s="62"/>
      <c r="J252" s="62"/>
      <c r="K252" s="62"/>
      <c r="L252" s="95"/>
    </row>
    <row r="253" spans="2:12">
      <c r="B253" s="62"/>
      <c r="C253" s="62"/>
      <c r="D253" s="95"/>
      <c r="E253" s="62"/>
      <c r="F253" s="62"/>
      <c r="G253" s="62"/>
      <c r="H253" s="62"/>
      <c r="I253" s="62"/>
      <c r="J253" s="62"/>
      <c r="K253" s="62"/>
      <c r="L253" s="95"/>
    </row>
    <row r="254" spans="2:12">
      <c r="B254" s="62"/>
      <c r="C254" s="62"/>
      <c r="D254" s="95"/>
      <c r="E254" s="62"/>
      <c r="F254" s="62"/>
      <c r="G254" s="62"/>
      <c r="H254" s="62"/>
      <c r="I254" s="62"/>
      <c r="J254" s="62"/>
      <c r="K254" s="62"/>
      <c r="L254" s="95"/>
    </row>
    <row r="255" spans="2:12">
      <c r="B255" s="62"/>
      <c r="C255" s="62"/>
      <c r="D255" s="95"/>
      <c r="E255" s="62"/>
      <c r="F255" s="62"/>
      <c r="G255" s="62"/>
      <c r="H255" s="62"/>
      <c r="I255" s="62"/>
      <c r="J255" s="62"/>
      <c r="K255" s="62"/>
      <c r="L255" s="95"/>
    </row>
    <row r="256" spans="2:12">
      <c r="B256" s="62"/>
      <c r="C256" s="62"/>
      <c r="D256" s="95"/>
      <c r="E256" s="62"/>
      <c r="F256" s="62"/>
      <c r="G256" s="62"/>
      <c r="H256" s="62"/>
      <c r="I256" s="62"/>
      <c r="J256" s="62"/>
      <c r="K256" s="62"/>
      <c r="L256" s="95"/>
    </row>
    <row r="257" spans="2:12">
      <c r="B257" s="62"/>
      <c r="C257" s="62"/>
      <c r="D257" s="95"/>
      <c r="E257" s="62"/>
      <c r="F257" s="62"/>
      <c r="G257" s="62"/>
      <c r="H257" s="62"/>
      <c r="I257" s="62"/>
      <c r="J257" s="62"/>
      <c r="K257" s="62"/>
      <c r="L257" s="95"/>
    </row>
    <row r="258" spans="2:12">
      <c r="B258" s="62"/>
      <c r="C258" s="62"/>
      <c r="D258" s="95"/>
      <c r="E258" s="62"/>
      <c r="F258" s="62"/>
      <c r="G258" s="62"/>
      <c r="H258" s="62"/>
      <c r="I258" s="62"/>
      <c r="J258" s="62"/>
      <c r="K258" s="62"/>
      <c r="L258" s="95"/>
    </row>
    <row r="259" spans="2:12">
      <c r="B259" s="62"/>
      <c r="C259" s="62"/>
      <c r="D259" s="95"/>
      <c r="E259" s="62"/>
      <c r="F259" s="62"/>
      <c r="G259" s="62"/>
      <c r="H259" s="62"/>
      <c r="I259" s="62"/>
      <c r="J259" s="62"/>
      <c r="K259" s="62"/>
      <c r="L259" s="95"/>
    </row>
    <row r="260" spans="2:12">
      <c r="B260" s="62"/>
      <c r="C260" s="62"/>
      <c r="D260" s="95"/>
      <c r="E260" s="62"/>
      <c r="F260" s="62"/>
      <c r="G260" s="62"/>
      <c r="H260" s="62"/>
      <c r="I260" s="62"/>
      <c r="J260" s="62"/>
      <c r="K260" s="62"/>
      <c r="L260" s="95"/>
    </row>
    <row r="261" spans="2:12">
      <c r="B261" s="62"/>
      <c r="C261" s="62"/>
      <c r="D261" s="95"/>
      <c r="E261" s="62"/>
      <c r="F261" s="62"/>
      <c r="G261" s="62"/>
      <c r="H261" s="62"/>
      <c r="I261" s="62"/>
      <c r="J261" s="62"/>
      <c r="K261" s="62"/>
      <c r="L261" s="95"/>
    </row>
    <row r="262" spans="2:12">
      <c r="B262" s="62"/>
      <c r="C262" s="62"/>
      <c r="D262" s="95"/>
      <c r="E262" s="62"/>
      <c r="F262" s="62"/>
      <c r="G262" s="62"/>
      <c r="H262" s="62"/>
      <c r="I262" s="62"/>
      <c r="J262" s="62"/>
      <c r="K262" s="62"/>
      <c r="L262" s="95"/>
    </row>
    <row r="263" spans="2:12">
      <c r="B263" s="62"/>
      <c r="C263" s="62"/>
      <c r="D263" s="95"/>
      <c r="E263" s="62"/>
      <c r="F263" s="62"/>
      <c r="G263" s="62"/>
      <c r="H263" s="62"/>
      <c r="I263" s="62"/>
      <c r="J263" s="62"/>
      <c r="K263" s="62"/>
      <c r="L263" s="95"/>
    </row>
    <row r="264" spans="2:12">
      <c r="B264" s="62"/>
      <c r="C264" s="62"/>
      <c r="D264" s="95"/>
      <c r="E264" s="62"/>
      <c r="F264" s="62"/>
      <c r="G264" s="62"/>
      <c r="H264" s="62"/>
      <c r="I264" s="62"/>
      <c r="J264" s="62"/>
      <c r="K264" s="62"/>
      <c r="L264" s="95"/>
    </row>
    <row r="265" spans="2:12">
      <c r="B265" s="62"/>
      <c r="C265" s="62"/>
      <c r="D265" s="95"/>
      <c r="E265" s="62"/>
      <c r="F265" s="62"/>
      <c r="G265" s="62"/>
      <c r="H265" s="62"/>
      <c r="I265" s="62"/>
      <c r="J265" s="62"/>
      <c r="K265" s="62"/>
      <c r="L265" s="95"/>
    </row>
    <row r="266" spans="2:12">
      <c r="B266" s="62"/>
      <c r="C266" s="62"/>
      <c r="D266" s="95"/>
      <c r="E266" s="62"/>
      <c r="F266" s="62"/>
      <c r="G266" s="62"/>
      <c r="H266" s="62"/>
      <c r="I266" s="62"/>
      <c r="J266" s="62"/>
      <c r="K266" s="62"/>
      <c r="L266" s="95"/>
    </row>
    <row r="267" spans="2:12">
      <c r="B267" s="62"/>
      <c r="C267" s="62"/>
      <c r="D267" s="95"/>
      <c r="E267" s="62"/>
      <c r="F267" s="62"/>
      <c r="G267" s="62"/>
      <c r="H267" s="62"/>
      <c r="I267" s="62"/>
      <c r="J267" s="62"/>
      <c r="K267" s="62"/>
      <c r="L267" s="95"/>
    </row>
    <row r="268" spans="2:12">
      <c r="B268" s="62"/>
      <c r="C268" s="62"/>
      <c r="D268" s="95"/>
      <c r="E268" s="62"/>
      <c r="F268" s="62"/>
      <c r="G268" s="62"/>
      <c r="H268" s="62"/>
      <c r="I268" s="62"/>
      <c r="J268" s="62"/>
      <c r="K268" s="62"/>
      <c r="L268" s="95"/>
    </row>
    <row r="269" spans="2:12">
      <c r="B269" s="62"/>
      <c r="C269" s="62"/>
      <c r="D269" s="95"/>
      <c r="E269" s="62"/>
      <c r="F269" s="62"/>
      <c r="G269" s="62"/>
      <c r="H269" s="62"/>
      <c r="I269" s="62"/>
      <c r="J269" s="62"/>
      <c r="K269" s="62"/>
      <c r="L269" s="95"/>
    </row>
    <row r="270" spans="2:12">
      <c r="B270" s="62"/>
      <c r="C270" s="62"/>
      <c r="D270" s="95"/>
      <c r="E270" s="62"/>
      <c r="F270" s="62"/>
      <c r="G270" s="62"/>
      <c r="H270" s="62"/>
      <c r="I270" s="62"/>
      <c r="J270" s="62"/>
      <c r="K270" s="62"/>
      <c r="L270" s="95"/>
    </row>
    <row r="271" spans="2:12">
      <c r="B271" s="62"/>
      <c r="C271" s="62"/>
      <c r="D271" s="95"/>
      <c r="E271" s="62"/>
      <c r="F271" s="62"/>
      <c r="G271" s="62"/>
      <c r="H271" s="62"/>
      <c r="I271" s="62"/>
      <c r="J271" s="62"/>
      <c r="K271" s="62"/>
      <c r="L271" s="95"/>
    </row>
    <row r="272" spans="2:12">
      <c r="B272" s="62"/>
      <c r="C272" s="62"/>
      <c r="D272" s="95"/>
      <c r="E272" s="62"/>
      <c r="F272" s="62"/>
      <c r="G272" s="62"/>
      <c r="H272" s="62"/>
      <c r="I272" s="62"/>
      <c r="J272" s="62"/>
      <c r="K272" s="62"/>
      <c r="L272" s="95"/>
    </row>
    <row r="273" spans="2:12">
      <c r="B273" s="62"/>
      <c r="C273" s="62"/>
      <c r="D273" s="95"/>
      <c r="E273" s="62"/>
      <c r="F273" s="62"/>
      <c r="G273" s="62"/>
      <c r="H273" s="62"/>
      <c r="I273" s="62"/>
      <c r="J273" s="62"/>
      <c r="K273" s="62"/>
      <c r="L273" s="95"/>
    </row>
    <row r="274" spans="2:12">
      <c r="B274" s="62"/>
      <c r="C274" s="62"/>
      <c r="D274" s="95"/>
      <c r="E274" s="62"/>
      <c r="F274" s="62"/>
      <c r="G274" s="62"/>
      <c r="H274" s="62"/>
      <c r="I274" s="62"/>
      <c r="J274" s="62"/>
      <c r="K274" s="62"/>
      <c r="L274" s="95"/>
    </row>
    <row r="275" spans="2:12">
      <c r="B275" s="62"/>
      <c r="C275" s="62"/>
      <c r="D275" s="95"/>
      <c r="E275" s="62"/>
      <c r="F275" s="62"/>
      <c r="G275" s="62"/>
      <c r="H275" s="62"/>
      <c r="I275" s="62"/>
      <c r="J275" s="62"/>
      <c r="K275" s="62"/>
      <c r="L275" s="95"/>
    </row>
    <row r="276" spans="2:12">
      <c r="B276" s="62"/>
      <c r="C276" s="62"/>
      <c r="D276" s="95"/>
      <c r="E276" s="62"/>
      <c r="F276" s="62"/>
      <c r="G276" s="62"/>
      <c r="H276" s="62"/>
      <c r="I276" s="62"/>
      <c r="J276" s="62"/>
      <c r="K276" s="62"/>
      <c r="L276" s="95"/>
    </row>
    <row r="277" spans="2:12">
      <c r="B277" s="62"/>
      <c r="C277" s="62"/>
      <c r="D277" s="95"/>
      <c r="E277" s="62"/>
      <c r="F277" s="62"/>
      <c r="G277" s="62"/>
      <c r="H277" s="62"/>
      <c r="I277" s="62"/>
      <c r="J277" s="62"/>
      <c r="K277" s="62"/>
      <c r="L277" s="95"/>
    </row>
    <row r="278" spans="2:12">
      <c r="B278" s="62"/>
      <c r="C278" s="62"/>
      <c r="D278" s="95"/>
      <c r="E278" s="62"/>
      <c r="F278" s="62"/>
      <c r="G278" s="62"/>
      <c r="H278" s="62"/>
      <c r="I278" s="62"/>
      <c r="J278" s="62"/>
      <c r="K278" s="62"/>
      <c r="L278" s="95"/>
    </row>
    <row r="279" spans="2:12">
      <c r="B279" s="62"/>
      <c r="C279" s="62"/>
      <c r="D279" s="95"/>
      <c r="E279" s="62"/>
      <c r="F279" s="62"/>
      <c r="G279" s="62"/>
      <c r="H279" s="62"/>
      <c r="I279" s="62"/>
      <c r="J279" s="62"/>
      <c r="K279" s="62"/>
      <c r="L279" s="95"/>
    </row>
    <row r="280" spans="2:12">
      <c r="B280" s="62"/>
      <c r="C280" s="62"/>
      <c r="D280" s="95"/>
      <c r="E280" s="62"/>
      <c r="F280" s="62"/>
      <c r="G280" s="62"/>
      <c r="H280" s="62"/>
      <c r="I280" s="62"/>
      <c r="J280" s="62"/>
      <c r="K280" s="62"/>
      <c r="L280" s="95"/>
    </row>
    <row r="281" spans="2:12">
      <c r="B281" s="62"/>
      <c r="C281" s="62"/>
      <c r="D281" s="95"/>
      <c r="E281" s="62"/>
      <c r="F281" s="62"/>
      <c r="G281" s="62"/>
      <c r="H281" s="62"/>
      <c r="I281" s="62"/>
      <c r="J281" s="62"/>
      <c r="K281" s="62"/>
      <c r="L281" s="95"/>
    </row>
    <row r="282" spans="2:12">
      <c r="B282" s="62"/>
      <c r="C282" s="62"/>
      <c r="D282" s="95"/>
      <c r="E282" s="62"/>
      <c r="F282" s="62"/>
      <c r="G282" s="62"/>
      <c r="H282" s="62"/>
      <c r="I282" s="62"/>
      <c r="J282" s="62"/>
      <c r="K282" s="62"/>
      <c r="L282" s="95"/>
    </row>
    <row r="283" spans="2:12">
      <c r="B283" s="62"/>
      <c r="C283" s="62"/>
      <c r="D283" s="95"/>
      <c r="E283" s="62"/>
      <c r="F283" s="62"/>
      <c r="G283" s="62"/>
      <c r="H283" s="62"/>
      <c r="I283" s="62"/>
      <c r="J283" s="62"/>
      <c r="K283" s="62"/>
      <c r="L283" s="95"/>
    </row>
    <row r="284" spans="2:12">
      <c r="B284" s="62"/>
      <c r="C284" s="62"/>
      <c r="D284" s="95"/>
      <c r="E284" s="62"/>
      <c r="F284" s="62"/>
      <c r="G284" s="62"/>
      <c r="H284" s="62"/>
      <c r="I284" s="62"/>
      <c r="J284" s="62"/>
      <c r="K284" s="62"/>
      <c r="L284" s="95"/>
    </row>
    <row r="285" spans="2:12">
      <c r="B285" s="62"/>
      <c r="C285" s="62"/>
      <c r="D285" s="95"/>
      <c r="E285" s="62"/>
      <c r="F285" s="62"/>
      <c r="G285" s="62"/>
      <c r="H285" s="62"/>
      <c r="I285" s="62"/>
      <c r="J285" s="62"/>
      <c r="K285" s="62"/>
      <c r="L285" s="95"/>
    </row>
    <row r="286" spans="2:12">
      <c r="B286" s="62"/>
      <c r="C286" s="62"/>
      <c r="D286" s="95"/>
      <c r="E286" s="62"/>
      <c r="F286" s="62"/>
      <c r="G286" s="62"/>
      <c r="H286" s="62"/>
      <c r="I286" s="62"/>
      <c r="J286" s="62"/>
      <c r="K286" s="62"/>
      <c r="L286" s="95"/>
    </row>
    <row r="287" spans="2:12">
      <c r="B287" s="62"/>
      <c r="C287" s="62"/>
      <c r="D287" s="95"/>
      <c r="E287" s="62"/>
      <c r="F287" s="62"/>
      <c r="G287" s="62"/>
      <c r="H287" s="62"/>
      <c r="I287" s="62"/>
      <c r="J287" s="62"/>
      <c r="K287" s="62"/>
      <c r="L287" s="95"/>
    </row>
    <row r="288" spans="2:12">
      <c r="B288" s="62"/>
      <c r="C288" s="62"/>
      <c r="D288" s="95"/>
      <c r="E288" s="62"/>
      <c r="F288" s="62"/>
      <c r="G288" s="62"/>
      <c r="H288" s="62"/>
      <c r="I288" s="62"/>
      <c r="J288" s="62"/>
      <c r="K288" s="62"/>
      <c r="L288" s="95"/>
    </row>
    <row r="289" spans="2:12">
      <c r="B289" s="62"/>
      <c r="C289" s="62"/>
      <c r="D289" s="95"/>
      <c r="E289" s="62"/>
      <c r="F289" s="62"/>
      <c r="G289" s="62"/>
      <c r="H289" s="62"/>
      <c r="I289" s="62"/>
      <c r="J289" s="62"/>
      <c r="K289" s="62"/>
      <c r="L289" s="95"/>
    </row>
    <row r="290" spans="2:12">
      <c r="B290" s="62"/>
      <c r="C290" s="62"/>
      <c r="D290" s="95"/>
      <c r="E290" s="62"/>
      <c r="F290" s="62"/>
      <c r="G290" s="62"/>
      <c r="H290" s="62"/>
      <c r="I290" s="62"/>
      <c r="J290" s="62"/>
      <c r="K290" s="62"/>
      <c r="L290" s="95"/>
    </row>
    <row r="291" spans="2:12">
      <c r="B291" s="62"/>
      <c r="C291" s="62"/>
      <c r="D291" s="95"/>
      <c r="E291" s="62"/>
      <c r="F291" s="62"/>
      <c r="G291" s="62"/>
      <c r="H291" s="62"/>
      <c r="I291" s="62"/>
      <c r="J291" s="62"/>
      <c r="K291" s="62"/>
      <c r="L291" s="95"/>
    </row>
    <row r="292" spans="2:12">
      <c r="B292" s="62"/>
      <c r="C292" s="62"/>
      <c r="D292" s="95"/>
      <c r="E292" s="62"/>
      <c r="F292" s="62"/>
      <c r="G292" s="62"/>
      <c r="H292" s="62"/>
      <c r="I292" s="62"/>
      <c r="J292" s="62"/>
      <c r="K292" s="62"/>
      <c r="L292" s="95"/>
    </row>
    <row r="293" spans="2:12">
      <c r="B293" s="62"/>
      <c r="C293" s="62"/>
      <c r="D293" s="95"/>
      <c r="E293" s="62"/>
      <c r="F293" s="62"/>
      <c r="G293" s="62"/>
      <c r="H293" s="62"/>
      <c r="I293" s="62"/>
      <c r="J293" s="62"/>
      <c r="K293" s="62"/>
      <c r="L293" s="95"/>
    </row>
    <row r="294" spans="2:12">
      <c r="B294" s="62"/>
      <c r="C294" s="62"/>
      <c r="D294" s="95"/>
      <c r="E294" s="62"/>
      <c r="F294" s="62"/>
      <c r="G294" s="62"/>
      <c r="H294" s="62"/>
      <c r="I294" s="62"/>
      <c r="J294" s="62"/>
      <c r="K294" s="62"/>
      <c r="L294" s="95"/>
    </row>
    <row r="295" spans="2:12">
      <c r="B295" s="62"/>
      <c r="C295" s="62"/>
      <c r="D295" s="95"/>
      <c r="E295" s="62"/>
      <c r="F295" s="62"/>
      <c r="G295" s="62"/>
      <c r="H295" s="62"/>
      <c r="I295" s="62"/>
      <c r="J295" s="62"/>
      <c r="K295" s="62"/>
      <c r="L295" s="95"/>
    </row>
    <row r="296" spans="2:12">
      <c r="B296" s="62"/>
      <c r="C296" s="62"/>
      <c r="D296" s="95"/>
      <c r="E296" s="62"/>
      <c r="F296" s="62"/>
      <c r="G296" s="62"/>
      <c r="H296" s="62"/>
      <c r="I296" s="62"/>
      <c r="J296" s="62"/>
      <c r="K296" s="62"/>
      <c r="L296" s="95"/>
    </row>
    <row r="297" spans="2:12">
      <c r="B297" s="62"/>
      <c r="C297" s="62"/>
      <c r="D297" s="95"/>
      <c r="E297" s="62"/>
      <c r="F297" s="62"/>
      <c r="G297" s="62"/>
      <c r="H297" s="62"/>
      <c r="I297" s="62"/>
      <c r="J297" s="62"/>
      <c r="K297" s="62"/>
      <c r="L297" s="95"/>
    </row>
    <row r="298" spans="2:12">
      <c r="B298" s="62"/>
      <c r="C298" s="62"/>
      <c r="D298" s="95"/>
      <c r="E298" s="62"/>
      <c r="F298" s="62"/>
      <c r="G298" s="62"/>
      <c r="H298" s="62"/>
      <c r="I298" s="62"/>
      <c r="J298" s="62"/>
      <c r="K298" s="62"/>
      <c r="L298" s="95"/>
    </row>
    <row r="299" spans="2:12">
      <c r="B299" s="62"/>
      <c r="C299" s="62"/>
      <c r="D299" s="95"/>
      <c r="E299" s="62"/>
      <c r="F299" s="62"/>
      <c r="G299" s="62"/>
      <c r="H299" s="62"/>
      <c r="I299" s="62"/>
      <c r="J299" s="62"/>
      <c r="K299" s="62"/>
      <c r="L299" s="95"/>
    </row>
    <row r="300" spans="2:12">
      <c r="B300" s="62"/>
      <c r="C300" s="62"/>
      <c r="D300" s="95"/>
      <c r="E300" s="62"/>
      <c r="F300" s="62"/>
      <c r="G300" s="62"/>
      <c r="H300" s="62"/>
      <c r="I300" s="62"/>
      <c r="J300" s="62"/>
      <c r="K300" s="62"/>
      <c r="L300" s="95"/>
    </row>
    <row r="301" spans="2:12">
      <c r="B301" s="62"/>
      <c r="C301" s="62"/>
      <c r="D301" s="95"/>
      <c r="E301" s="62"/>
      <c r="F301" s="62"/>
      <c r="G301" s="62"/>
      <c r="H301" s="62"/>
      <c r="I301" s="62"/>
      <c r="J301" s="62"/>
      <c r="K301" s="62"/>
      <c r="L301" s="95"/>
    </row>
    <row r="302" spans="2:12">
      <c r="B302" s="62"/>
      <c r="C302" s="62"/>
      <c r="D302" s="95"/>
      <c r="E302" s="62"/>
      <c r="F302" s="62"/>
      <c r="G302" s="62"/>
      <c r="H302" s="62"/>
      <c r="I302" s="62"/>
      <c r="J302" s="62"/>
      <c r="K302" s="62"/>
      <c r="L302" s="95"/>
    </row>
    <row r="303" spans="2:12">
      <c r="B303" s="62"/>
      <c r="C303" s="62"/>
      <c r="D303" s="95"/>
      <c r="E303" s="62"/>
      <c r="F303" s="62"/>
      <c r="G303" s="62"/>
      <c r="H303" s="62"/>
      <c r="I303" s="62"/>
      <c r="J303" s="62"/>
      <c r="K303" s="62"/>
      <c r="L303" s="95"/>
    </row>
    <row r="304" spans="2:12">
      <c r="B304" s="62"/>
      <c r="C304" s="62"/>
      <c r="D304" s="95"/>
      <c r="E304" s="62"/>
      <c r="F304" s="62"/>
      <c r="G304" s="62"/>
      <c r="H304" s="62"/>
      <c r="I304" s="62"/>
      <c r="J304" s="62"/>
      <c r="K304" s="62"/>
      <c r="L304" s="95"/>
    </row>
    <row r="305" spans="2:12">
      <c r="B305" s="62"/>
      <c r="C305" s="62"/>
      <c r="D305" s="95"/>
      <c r="E305" s="62"/>
      <c r="F305" s="62"/>
      <c r="G305" s="62"/>
      <c r="H305" s="62"/>
      <c r="I305" s="62"/>
      <c r="J305" s="62"/>
      <c r="K305" s="62"/>
      <c r="L305" s="95"/>
    </row>
    <row r="306" spans="2:12">
      <c r="B306" s="62"/>
      <c r="C306" s="62"/>
      <c r="D306" s="95"/>
      <c r="E306" s="62"/>
      <c r="F306" s="62"/>
      <c r="G306" s="62"/>
      <c r="H306" s="62"/>
      <c r="I306" s="62"/>
      <c r="J306" s="62"/>
      <c r="K306" s="62"/>
      <c r="L306" s="95"/>
    </row>
    <row r="307" spans="2:12">
      <c r="B307" s="62"/>
      <c r="C307" s="62"/>
      <c r="D307" s="95"/>
      <c r="E307" s="62"/>
      <c r="F307" s="62"/>
      <c r="G307" s="62"/>
      <c r="H307" s="62"/>
      <c r="I307" s="62"/>
      <c r="J307" s="62"/>
      <c r="K307" s="62"/>
      <c r="L307" s="95"/>
    </row>
    <row r="308" spans="2:12">
      <c r="B308" s="62"/>
      <c r="C308" s="62"/>
      <c r="D308" s="95"/>
      <c r="E308" s="62"/>
      <c r="F308" s="62"/>
      <c r="G308" s="62"/>
      <c r="H308" s="62"/>
      <c r="I308" s="62"/>
      <c r="J308" s="62"/>
      <c r="K308" s="62"/>
      <c r="L308" s="95"/>
    </row>
    <row r="309" spans="2:12">
      <c r="B309" s="62"/>
      <c r="C309" s="62"/>
      <c r="D309" s="95"/>
      <c r="E309" s="62"/>
      <c r="F309" s="62"/>
      <c r="G309" s="62"/>
      <c r="H309" s="62"/>
      <c r="I309" s="62"/>
      <c r="J309" s="62"/>
      <c r="K309" s="62"/>
      <c r="L309" s="95"/>
    </row>
    <row r="310" spans="2:12">
      <c r="B310" s="62"/>
      <c r="C310" s="62"/>
      <c r="D310" s="95"/>
      <c r="E310" s="62"/>
      <c r="F310" s="62"/>
      <c r="G310" s="62"/>
      <c r="H310" s="62"/>
      <c r="I310" s="62"/>
      <c r="J310" s="62"/>
      <c r="K310" s="62"/>
      <c r="L310" s="95"/>
    </row>
    <row r="311" spans="2:12">
      <c r="B311" s="62"/>
      <c r="C311" s="62"/>
      <c r="D311" s="95"/>
      <c r="E311" s="62"/>
      <c r="F311" s="62"/>
      <c r="G311" s="62"/>
      <c r="H311" s="62"/>
      <c r="I311" s="62"/>
      <c r="J311" s="62"/>
      <c r="K311" s="62"/>
      <c r="L311" s="95"/>
    </row>
    <row r="312" spans="2:12">
      <c r="B312" s="62"/>
      <c r="C312" s="62"/>
      <c r="D312" s="95"/>
      <c r="E312" s="62"/>
      <c r="F312" s="62"/>
      <c r="G312" s="62"/>
      <c r="H312" s="62"/>
      <c r="I312" s="62"/>
      <c r="J312" s="62"/>
      <c r="K312" s="62"/>
      <c r="L312" s="95"/>
    </row>
    <row r="313" spans="2:12">
      <c r="B313" s="62"/>
      <c r="C313" s="62"/>
      <c r="D313" s="95"/>
      <c r="E313" s="62"/>
      <c r="F313" s="62"/>
      <c r="G313" s="62"/>
      <c r="H313" s="62"/>
      <c r="I313" s="62"/>
      <c r="J313" s="62"/>
      <c r="K313" s="62"/>
      <c r="L313" s="95"/>
    </row>
    <row r="314" spans="2:12">
      <c r="B314" s="62"/>
      <c r="C314" s="62"/>
      <c r="D314" s="95"/>
      <c r="E314" s="62"/>
      <c r="F314" s="62"/>
      <c r="G314" s="62"/>
      <c r="H314" s="62"/>
      <c r="I314" s="62"/>
      <c r="J314" s="62"/>
      <c r="K314" s="62"/>
      <c r="L314" s="95"/>
    </row>
    <row r="315" spans="2:12">
      <c r="B315" s="62"/>
      <c r="C315" s="62"/>
      <c r="D315" s="95"/>
      <c r="E315" s="62"/>
      <c r="F315" s="62"/>
      <c r="G315" s="62"/>
      <c r="H315" s="62"/>
      <c r="I315" s="62"/>
      <c r="J315" s="62"/>
      <c r="K315" s="62"/>
      <c r="L315" s="95"/>
    </row>
    <row r="316" spans="2:12">
      <c r="B316" s="62"/>
      <c r="C316" s="62"/>
      <c r="D316" s="95"/>
      <c r="E316" s="62"/>
      <c r="F316" s="62"/>
      <c r="G316" s="62"/>
      <c r="H316" s="62"/>
      <c r="I316" s="62"/>
      <c r="J316" s="62"/>
      <c r="K316" s="62"/>
      <c r="L316" s="95"/>
    </row>
    <row r="317" spans="2:12">
      <c r="B317" s="62"/>
      <c r="C317" s="62"/>
      <c r="D317" s="95"/>
      <c r="E317" s="62"/>
      <c r="F317" s="62"/>
      <c r="G317" s="62"/>
      <c r="H317" s="62"/>
      <c r="I317" s="62"/>
      <c r="J317" s="62"/>
      <c r="K317" s="62"/>
      <c r="L317" s="95"/>
    </row>
    <row r="318" spans="2:12">
      <c r="B318" s="62"/>
      <c r="C318" s="62"/>
      <c r="D318" s="95"/>
      <c r="E318" s="62"/>
      <c r="F318" s="62"/>
      <c r="G318" s="62"/>
      <c r="H318" s="62"/>
      <c r="I318" s="62"/>
      <c r="J318" s="62"/>
      <c r="K318" s="62"/>
      <c r="L318" s="95"/>
    </row>
    <row r="319" spans="2:12">
      <c r="B319" s="62"/>
      <c r="C319" s="62"/>
      <c r="D319" s="95"/>
      <c r="E319" s="62"/>
      <c r="F319" s="62"/>
      <c r="G319" s="62"/>
      <c r="H319" s="62"/>
      <c r="I319" s="62"/>
      <c r="J319" s="62"/>
      <c r="K319" s="62"/>
      <c r="L319" s="95"/>
    </row>
    <row r="320" spans="2:12">
      <c r="B320" s="62"/>
      <c r="C320" s="62"/>
      <c r="D320" s="95"/>
      <c r="E320" s="62"/>
      <c r="F320" s="62"/>
      <c r="G320" s="62"/>
      <c r="H320" s="62"/>
      <c r="I320" s="62"/>
      <c r="J320" s="62"/>
      <c r="K320" s="62"/>
      <c r="L320" s="95"/>
    </row>
    <row r="321" spans="2:12">
      <c r="B321" s="62"/>
      <c r="C321" s="62"/>
      <c r="D321" s="95"/>
      <c r="E321" s="62"/>
      <c r="F321" s="62"/>
      <c r="G321" s="62"/>
      <c r="H321" s="62"/>
      <c r="I321" s="62"/>
      <c r="J321" s="62"/>
      <c r="K321" s="62"/>
      <c r="L321" s="95"/>
    </row>
    <row r="322" spans="2:12">
      <c r="B322" s="62"/>
      <c r="C322" s="62"/>
      <c r="D322" s="95"/>
      <c r="E322" s="62"/>
      <c r="F322" s="62"/>
      <c r="G322" s="62"/>
      <c r="H322" s="62"/>
      <c r="I322" s="62"/>
      <c r="J322" s="62"/>
      <c r="K322" s="62"/>
      <c r="L322" s="95"/>
    </row>
    <row r="323" spans="2:12">
      <c r="B323" s="62"/>
      <c r="C323" s="62"/>
      <c r="D323" s="95"/>
      <c r="E323" s="62"/>
      <c r="F323" s="62"/>
      <c r="G323" s="62"/>
      <c r="H323" s="62"/>
      <c r="I323" s="62"/>
      <c r="J323" s="62"/>
      <c r="K323" s="62"/>
      <c r="L323" s="95"/>
    </row>
    <row r="324" spans="2:12">
      <c r="B324" s="62"/>
      <c r="C324" s="62"/>
      <c r="D324" s="95"/>
      <c r="E324" s="62"/>
      <c r="F324" s="62"/>
      <c r="G324" s="62"/>
      <c r="H324" s="62"/>
      <c r="I324" s="62"/>
      <c r="J324" s="62"/>
      <c r="K324" s="62"/>
      <c r="L324" s="95"/>
    </row>
    <row r="325" spans="2:12">
      <c r="B325" s="62"/>
      <c r="C325" s="62"/>
      <c r="D325" s="95"/>
      <c r="E325" s="62"/>
      <c r="F325" s="62"/>
      <c r="G325" s="62"/>
      <c r="H325" s="62"/>
      <c r="I325" s="62"/>
      <c r="J325" s="62"/>
      <c r="K325" s="62"/>
      <c r="L325" s="95"/>
    </row>
    <row r="326" spans="2:12">
      <c r="B326" s="62"/>
      <c r="C326" s="62"/>
      <c r="D326" s="95"/>
      <c r="E326" s="62"/>
      <c r="F326" s="62"/>
      <c r="G326" s="62"/>
      <c r="H326" s="62"/>
      <c r="I326" s="62"/>
      <c r="J326" s="62"/>
      <c r="K326" s="62"/>
      <c r="L326" s="95"/>
    </row>
    <row r="327" spans="2:12">
      <c r="B327" s="62"/>
      <c r="C327" s="62"/>
      <c r="D327" s="95"/>
      <c r="E327" s="62"/>
      <c r="F327" s="62"/>
      <c r="G327" s="62"/>
      <c r="H327" s="62"/>
      <c r="I327" s="62"/>
      <c r="J327" s="62"/>
      <c r="K327" s="62"/>
      <c r="L327" s="95"/>
    </row>
    <row r="328" spans="2:12">
      <c r="B328" s="62"/>
      <c r="C328" s="62"/>
      <c r="D328" s="95"/>
      <c r="E328" s="62"/>
      <c r="F328" s="62"/>
      <c r="G328" s="62"/>
      <c r="H328" s="62"/>
      <c r="I328" s="62"/>
      <c r="J328" s="62"/>
      <c r="K328" s="62"/>
      <c r="L328" s="95"/>
    </row>
    <row r="329" spans="2:12">
      <c r="B329" s="62"/>
      <c r="C329" s="62"/>
      <c r="D329" s="95"/>
      <c r="E329" s="62"/>
      <c r="F329" s="62"/>
      <c r="G329" s="62"/>
      <c r="H329" s="62"/>
      <c r="I329" s="62"/>
      <c r="J329" s="62"/>
      <c r="K329" s="62"/>
      <c r="L329" s="95"/>
    </row>
    <row r="330" spans="2:12">
      <c r="B330" s="62"/>
      <c r="C330" s="62"/>
      <c r="D330" s="95"/>
      <c r="E330" s="62"/>
      <c r="F330" s="62"/>
      <c r="G330" s="62"/>
      <c r="H330" s="62"/>
      <c r="I330" s="62"/>
      <c r="J330" s="62"/>
      <c r="K330" s="62"/>
      <c r="L330" s="95"/>
    </row>
    <row r="331" spans="2:12">
      <c r="B331" s="62"/>
      <c r="C331" s="62"/>
      <c r="D331" s="95"/>
      <c r="E331" s="62"/>
      <c r="F331" s="62"/>
      <c r="G331" s="62"/>
      <c r="H331" s="62"/>
      <c r="I331" s="62"/>
      <c r="J331" s="62"/>
      <c r="K331" s="62"/>
      <c r="L331" s="95"/>
    </row>
    <row r="332" spans="2:12">
      <c r="B332" s="62"/>
      <c r="C332" s="62"/>
      <c r="D332" s="95"/>
      <c r="E332" s="62"/>
      <c r="F332" s="62"/>
      <c r="G332" s="62"/>
      <c r="H332" s="62"/>
      <c r="I332" s="62"/>
      <c r="J332" s="62"/>
      <c r="K332" s="62"/>
      <c r="L332" s="95"/>
    </row>
    <row r="333" spans="2:12">
      <c r="B333" s="62"/>
      <c r="C333" s="62"/>
      <c r="D333" s="95"/>
      <c r="E333" s="62"/>
      <c r="F333" s="62"/>
      <c r="G333" s="62"/>
      <c r="H333" s="62"/>
      <c r="I333" s="62"/>
      <c r="J333" s="62"/>
      <c r="K333" s="62"/>
      <c r="L333" s="95"/>
    </row>
    <row r="334" spans="2:12">
      <c r="B334" s="62"/>
      <c r="C334" s="62"/>
      <c r="D334" s="95"/>
      <c r="E334" s="62"/>
      <c r="F334" s="62"/>
      <c r="G334" s="62"/>
      <c r="H334" s="62"/>
      <c r="I334" s="62"/>
      <c r="J334" s="62"/>
      <c r="K334" s="62"/>
      <c r="L334" s="95"/>
    </row>
    <row r="335" spans="2:12">
      <c r="B335" s="62"/>
      <c r="C335" s="62"/>
      <c r="D335" s="95"/>
      <c r="E335" s="62"/>
      <c r="F335" s="62"/>
      <c r="G335" s="62"/>
      <c r="H335" s="62"/>
      <c r="I335" s="62"/>
      <c r="J335" s="62"/>
      <c r="K335" s="62"/>
      <c r="L335" s="95"/>
    </row>
    <row r="336" spans="2:12">
      <c r="B336" s="62"/>
      <c r="C336" s="62"/>
      <c r="D336" s="95"/>
      <c r="E336" s="62"/>
      <c r="F336" s="62"/>
      <c r="G336" s="62"/>
      <c r="H336" s="62"/>
      <c r="I336" s="62"/>
      <c r="J336" s="62"/>
      <c r="K336" s="62"/>
      <c r="L336" s="95"/>
    </row>
    <row r="337" spans="2:12">
      <c r="B337" s="62"/>
      <c r="C337" s="62"/>
      <c r="D337" s="95"/>
      <c r="E337" s="62"/>
      <c r="F337" s="62"/>
      <c r="G337" s="62"/>
      <c r="H337" s="62"/>
      <c r="I337" s="62"/>
      <c r="J337" s="62"/>
      <c r="K337" s="62"/>
      <c r="L337" s="95"/>
    </row>
    <row r="338" spans="2:12">
      <c r="B338" s="62"/>
      <c r="C338" s="62"/>
      <c r="D338" s="95"/>
      <c r="E338" s="62"/>
      <c r="F338" s="62"/>
      <c r="G338" s="62"/>
      <c r="H338" s="62"/>
      <c r="I338" s="62"/>
      <c r="J338" s="62"/>
      <c r="K338" s="62"/>
      <c r="L338" s="95"/>
    </row>
    <row r="339" spans="2:12">
      <c r="B339" s="62"/>
      <c r="C339" s="62"/>
      <c r="D339" s="95"/>
      <c r="E339" s="62"/>
      <c r="F339" s="62"/>
      <c r="G339" s="62"/>
      <c r="H339" s="62"/>
      <c r="I339" s="62"/>
      <c r="J339" s="62"/>
      <c r="K339" s="62"/>
      <c r="L339" s="95"/>
    </row>
    <row r="340" spans="2:12">
      <c r="B340" s="62"/>
      <c r="C340" s="62"/>
      <c r="D340" s="95"/>
      <c r="E340" s="62"/>
      <c r="F340" s="62"/>
      <c r="G340" s="62"/>
      <c r="H340" s="62"/>
      <c r="I340" s="62"/>
      <c r="J340" s="62"/>
      <c r="K340" s="62"/>
      <c r="L340" s="95"/>
    </row>
    <row r="341" spans="2:12">
      <c r="B341" s="62"/>
      <c r="C341" s="62"/>
      <c r="D341" s="95"/>
      <c r="E341" s="62"/>
      <c r="F341" s="62"/>
      <c r="G341" s="62"/>
      <c r="H341" s="62"/>
      <c r="I341" s="62"/>
      <c r="J341" s="62"/>
      <c r="K341" s="62"/>
      <c r="L341" s="95"/>
    </row>
    <row r="342" spans="2:12">
      <c r="B342" s="62"/>
      <c r="C342" s="62"/>
      <c r="D342" s="95"/>
      <c r="E342" s="62"/>
      <c r="F342" s="62"/>
      <c r="G342" s="62"/>
      <c r="H342" s="62"/>
      <c r="I342" s="62"/>
      <c r="J342" s="62"/>
      <c r="K342" s="62"/>
      <c r="L342" s="95"/>
    </row>
    <row r="343" spans="2:12">
      <c r="B343" s="62"/>
      <c r="C343" s="62"/>
      <c r="D343" s="95"/>
      <c r="E343" s="62"/>
      <c r="F343" s="62"/>
      <c r="G343" s="62"/>
      <c r="H343" s="62"/>
      <c r="I343" s="62"/>
      <c r="J343" s="62"/>
      <c r="K343" s="62"/>
      <c r="L343" s="95"/>
    </row>
    <row r="344" spans="2:12">
      <c r="B344" s="62"/>
      <c r="C344" s="62"/>
      <c r="D344" s="95"/>
      <c r="E344" s="62"/>
      <c r="F344" s="62"/>
      <c r="G344" s="62"/>
      <c r="H344" s="62"/>
      <c r="I344" s="62"/>
      <c r="J344" s="62"/>
      <c r="K344" s="62"/>
      <c r="L344" s="95"/>
    </row>
    <row r="345" spans="2:12">
      <c r="B345" s="62"/>
      <c r="C345" s="62"/>
      <c r="D345" s="95"/>
      <c r="E345" s="62"/>
      <c r="F345" s="62"/>
      <c r="G345" s="62"/>
      <c r="H345" s="62"/>
      <c r="I345" s="62"/>
      <c r="J345" s="62"/>
      <c r="K345" s="62"/>
      <c r="L345" s="95"/>
    </row>
    <row r="346" spans="2:12">
      <c r="B346" s="62"/>
      <c r="C346" s="62"/>
      <c r="D346" s="95"/>
      <c r="E346" s="62"/>
      <c r="F346" s="62"/>
      <c r="G346" s="62"/>
      <c r="H346" s="62"/>
      <c r="I346" s="62"/>
      <c r="J346" s="62"/>
      <c r="K346" s="62"/>
      <c r="L346" s="95"/>
    </row>
    <row r="347" spans="2:12">
      <c r="B347" s="62"/>
      <c r="C347" s="62"/>
      <c r="D347" s="95"/>
      <c r="E347" s="62"/>
      <c r="F347" s="62"/>
      <c r="G347" s="62"/>
      <c r="H347" s="62"/>
      <c r="I347" s="62"/>
      <c r="J347" s="62"/>
      <c r="K347" s="62"/>
      <c r="L347" s="95"/>
    </row>
    <row r="348" spans="2:12">
      <c r="B348" s="62"/>
      <c r="C348" s="62"/>
      <c r="D348" s="95"/>
      <c r="E348" s="62"/>
      <c r="F348" s="62"/>
      <c r="G348" s="62"/>
      <c r="H348" s="62"/>
      <c r="I348" s="62"/>
      <c r="J348" s="62"/>
      <c r="K348" s="62"/>
      <c r="L348" s="95"/>
    </row>
    <row r="349" spans="2:12">
      <c r="B349" s="62"/>
      <c r="C349" s="62"/>
      <c r="D349" s="95"/>
      <c r="E349" s="62"/>
      <c r="F349" s="62"/>
      <c r="G349" s="62"/>
      <c r="H349" s="62"/>
      <c r="I349" s="62"/>
      <c r="J349" s="62"/>
      <c r="K349" s="62"/>
      <c r="L349" s="95"/>
    </row>
    <row r="350" spans="2:12">
      <c r="B350" s="62"/>
      <c r="C350" s="62"/>
      <c r="D350" s="95"/>
      <c r="E350" s="62"/>
      <c r="F350" s="62"/>
      <c r="G350" s="62"/>
      <c r="H350" s="62"/>
      <c r="I350" s="62"/>
      <c r="J350" s="62"/>
      <c r="K350" s="62"/>
      <c r="L350" s="95"/>
    </row>
    <row r="351" spans="2:12">
      <c r="B351" s="62"/>
      <c r="C351" s="62"/>
      <c r="D351" s="95"/>
      <c r="E351" s="62"/>
      <c r="F351" s="62"/>
      <c r="G351" s="62"/>
      <c r="H351" s="62"/>
      <c r="I351" s="62"/>
      <c r="J351" s="62"/>
      <c r="K351" s="62"/>
      <c r="L351" s="95"/>
    </row>
    <row r="352" spans="2:12">
      <c r="B352" s="62"/>
      <c r="C352" s="62"/>
      <c r="D352" s="95"/>
      <c r="E352" s="62"/>
      <c r="F352" s="62"/>
      <c r="G352" s="62"/>
      <c r="H352" s="62"/>
      <c r="I352" s="62"/>
      <c r="J352" s="62"/>
      <c r="K352" s="62"/>
      <c r="L352" s="95"/>
    </row>
    <row r="353" spans="2:12">
      <c r="B353" s="62"/>
      <c r="C353" s="62"/>
      <c r="D353" s="95"/>
      <c r="E353" s="62"/>
      <c r="F353" s="62"/>
      <c r="G353" s="62"/>
      <c r="H353" s="62"/>
      <c r="I353" s="62"/>
      <c r="J353" s="62"/>
      <c r="K353" s="62"/>
      <c r="L353" s="95"/>
    </row>
    <row r="354" spans="2:12">
      <c r="B354" s="62"/>
      <c r="C354" s="62"/>
      <c r="D354" s="95"/>
      <c r="E354" s="62"/>
      <c r="F354" s="62"/>
      <c r="G354" s="62"/>
      <c r="H354" s="62"/>
      <c r="I354" s="62"/>
      <c r="J354" s="62"/>
      <c r="K354" s="62"/>
      <c r="L354" s="95"/>
    </row>
    <row r="355" spans="2:12">
      <c r="B355" s="62"/>
      <c r="C355" s="62"/>
      <c r="D355" s="95"/>
      <c r="E355" s="62"/>
      <c r="F355" s="62"/>
      <c r="G355" s="62"/>
      <c r="H355" s="62"/>
      <c r="I355" s="62"/>
      <c r="J355" s="62"/>
      <c r="K355" s="62"/>
      <c r="L355" s="95"/>
    </row>
    <row r="356" spans="2:12">
      <c r="B356" s="62"/>
      <c r="C356" s="62"/>
      <c r="D356" s="95"/>
      <c r="E356" s="62"/>
      <c r="F356" s="62"/>
      <c r="G356" s="62"/>
      <c r="H356" s="62"/>
      <c r="I356" s="62"/>
      <c r="J356" s="62"/>
      <c r="K356" s="62"/>
      <c r="L356" s="95"/>
    </row>
    <row r="357" spans="2:12">
      <c r="B357" s="62"/>
      <c r="C357" s="62"/>
      <c r="D357" s="95"/>
      <c r="E357" s="62"/>
      <c r="F357" s="62"/>
      <c r="G357" s="62"/>
      <c r="H357" s="62"/>
      <c r="I357" s="62"/>
      <c r="J357" s="62"/>
      <c r="K357" s="62"/>
      <c r="L357" s="95"/>
    </row>
    <row r="358" spans="2:12">
      <c r="B358" s="62"/>
      <c r="C358" s="62"/>
      <c r="D358" s="95"/>
      <c r="E358" s="62"/>
      <c r="F358" s="62"/>
      <c r="G358" s="62"/>
      <c r="H358" s="62"/>
      <c r="I358" s="62"/>
      <c r="J358" s="62"/>
      <c r="K358" s="62"/>
      <c r="L358" s="95"/>
    </row>
    <row r="359" spans="2:12">
      <c r="B359" s="62"/>
      <c r="C359" s="62"/>
      <c r="D359" s="95"/>
      <c r="E359" s="62"/>
      <c r="F359" s="62"/>
      <c r="G359" s="62"/>
      <c r="H359" s="62"/>
      <c r="I359" s="62"/>
      <c r="J359" s="62"/>
      <c r="K359" s="62"/>
      <c r="L359" s="95"/>
    </row>
    <row r="360" spans="2:12">
      <c r="B360" s="62"/>
      <c r="C360" s="62"/>
      <c r="D360" s="95"/>
      <c r="E360" s="62"/>
      <c r="F360" s="62"/>
      <c r="G360" s="62"/>
      <c r="H360" s="62"/>
      <c r="I360" s="62"/>
      <c r="J360" s="62"/>
      <c r="K360" s="62"/>
      <c r="L360" s="95"/>
    </row>
    <row r="361" spans="2:12">
      <c r="B361" s="62"/>
      <c r="C361" s="62"/>
      <c r="D361" s="95"/>
      <c r="E361" s="62"/>
      <c r="F361" s="62"/>
      <c r="G361" s="62"/>
      <c r="H361" s="62"/>
      <c r="I361" s="62"/>
      <c r="J361" s="62"/>
      <c r="K361" s="62"/>
      <c r="L361" s="95"/>
    </row>
    <row r="362" spans="2:12">
      <c r="B362" s="62"/>
      <c r="C362" s="62"/>
      <c r="D362" s="95"/>
      <c r="E362" s="62"/>
      <c r="F362" s="62"/>
      <c r="G362" s="62"/>
      <c r="H362" s="62"/>
      <c r="I362" s="62"/>
      <c r="J362" s="62"/>
      <c r="K362" s="62"/>
      <c r="L362" s="95"/>
    </row>
    <row r="363" spans="2:12">
      <c r="B363" s="62"/>
      <c r="C363" s="62"/>
      <c r="D363" s="95"/>
      <c r="E363" s="62"/>
      <c r="F363" s="62"/>
      <c r="G363" s="62"/>
      <c r="H363" s="62"/>
      <c r="I363" s="62"/>
      <c r="J363" s="62"/>
      <c r="K363" s="62"/>
      <c r="L363" s="95"/>
    </row>
    <row r="364" spans="2:12">
      <c r="B364" s="62"/>
      <c r="C364" s="62"/>
      <c r="D364" s="95"/>
      <c r="E364" s="62"/>
      <c r="F364" s="62"/>
      <c r="G364" s="62"/>
      <c r="H364" s="62"/>
      <c r="I364" s="62"/>
      <c r="J364" s="62"/>
      <c r="K364" s="62"/>
      <c r="L364" s="95"/>
    </row>
    <row r="365" spans="2:12">
      <c r="B365" s="62"/>
      <c r="C365" s="62"/>
      <c r="D365" s="95"/>
      <c r="E365" s="62"/>
      <c r="F365" s="62"/>
      <c r="G365" s="62"/>
      <c r="H365" s="62"/>
      <c r="I365" s="62"/>
      <c r="J365" s="62"/>
      <c r="K365" s="62"/>
      <c r="L365" s="95"/>
    </row>
    <row r="366" spans="2:12">
      <c r="B366" s="62"/>
      <c r="C366" s="62"/>
      <c r="D366" s="95"/>
      <c r="E366" s="62"/>
      <c r="F366" s="62"/>
      <c r="G366" s="62"/>
      <c r="H366" s="62"/>
      <c r="I366" s="62"/>
      <c r="J366" s="62"/>
      <c r="K366" s="62"/>
      <c r="L366" s="95"/>
    </row>
    <row r="367" spans="2:12">
      <c r="B367" s="62"/>
      <c r="C367" s="62"/>
      <c r="D367" s="95"/>
      <c r="E367" s="62"/>
      <c r="F367" s="62"/>
      <c r="G367" s="62"/>
      <c r="H367" s="62"/>
      <c r="I367" s="62"/>
      <c r="J367" s="62"/>
      <c r="K367" s="62"/>
      <c r="L367" s="95"/>
    </row>
    <row r="368" spans="2:12">
      <c r="B368" s="62"/>
      <c r="C368" s="62"/>
      <c r="D368" s="95"/>
      <c r="E368" s="62"/>
      <c r="F368" s="62"/>
      <c r="G368" s="62"/>
      <c r="H368" s="62"/>
      <c r="I368" s="62"/>
      <c r="J368" s="62"/>
      <c r="K368" s="62"/>
      <c r="L368" s="95"/>
    </row>
    <row r="369" spans="2:12">
      <c r="B369" s="62"/>
      <c r="C369" s="62"/>
      <c r="D369" s="95"/>
      <c r="E369" s="62"/>
      <c r="F369" s="62"/>
      <c r="G369" s="62"/>
      <c r="H369" s="62"/>
      <c r="I369" s="62"/>
      <c r="J369" s="62"/>
      <c r="K369" s="62"/>
      <c r="L369" s="95"/>
    </row>
    <row r="370" spans="2:12">
      <c r="B370" s="62"/>
      <c r="C370" s="62"/>
      <c r="D370" s="95"/>
      <c r="E370" s="62"/>
      <c r="F370" s="62"/>
      <c r="G370" s="62"/>
      <c r="H370" s="62"/>
      <c r="I370" s="62"/>
      <c r="J370" s="62"/>
      <c r="K370" s="62"/>
      <c r="L370" s="95"/>
    </row>
    <row r="371" spans="2:12">
      <c r="B371" s="62"/>
      <c r="C371" s="62"/>
      <c r="D371" s="95"/>
      <c r="E371" s="62"/>
      <c r="F371" s="62"/>
      <c r="G371" s="62"/>
      <c r="H371" s="62"/>
      <c r="I371" s="62"/>
      <c r="J371" s="62"/>
      <c r="K371" s="62"/>
      <c r="L371" s="95"/>
    </row>
    <row r="372" spans="2:12">
      <c r="B372" s="62"/>
      <c r="C372" s="62"/>
      <c r="D372" s="95"/>
      <c r="E372" s="62"/>
      <c r="F372" s="62"/>
      <c r="G372" s="62"/>
      <c r="H372" s="62"/>
      <c r="I372" s="62"/>
      <c r="J372" s="62"/>
      <c r="K372" s="62"/>
      <c r="L372" s="95"/>
    </row>
    <row r="373" spans="2:12">
      <c r="B373" s="62"/>
      <c r="C373" s="62"/>
      <c r="D373" s="95"/>
      <c r="E373" s="62"/>
      <c r="F373" s="62"/>
      <c r="G373" s="62"/>
      <c r="H373" s="62"/>
      <c r="I373" s="62"/>
      <c r="J373" s="62"/>
      <c r="K373" s="62"/>
      <c r="L373" s="95"/>
    </row>
    <row r="374" spans="2:12">
      <c r="B374" s="62"/>
      <c r="C374" s="62"/>
      <c r="D374" s="95"/>
      <c r="E374" s="62"/>
      <c r="F374" s="62"/>
      <c r="G374" s="62"/>
      <c r="H374" s="62"/>
      <c r="I374" s="62"/>
      <c r="J374" s="62"/>
      <c r="K374" s="62"/>
      <c r="L374" s="95"/>
    </row>
    <row r="375" spans="2:12">
      <c r="B375" s="62"/>
      <c r="C375" s="62"/>
      <c r="D375" s="95"/>
      <c r="E375" s="62"/>
      <c r="F375" s="62"/>
      <c r="G375" s="62"/>
      <c r="H375" s="62"/>
      <c r="I375" s="62"/>
      <c r="J375" s="62"/>
      <c r="K375" s="62"/>
      <c r="L375" s="95"/>
    </row>
    <row r="376" spans="2:12">
      <c r="B376" s="62"/>
      <c r="C376" s="62"/>
      <c r="D376" s="95"/>
      <c r="E376" s="62"/>
      <c r="F376" s="62"/>
      <c r="G376" s="62"/>
      <c r="H376" s="62"/>
      <c r="I376" s="62"/>
      <c r="J376" s="62"/>
      <c r="K376" s="62"/>
      <c r="L376" s="95"/>
    </row>
    <row r="377" spans="2:12">
      <c r="B377" s="62"/>
      <c r="C377" s="62"/>
      <c r="D377" s="95"/>
      <c r="E377" s="62"/>
      <c r="F377" s="62"/>
      <c r="G377" s="62"/>
      <c r="H377" s="62"/>
      <c r="I377" s="62"/>
      <c r="J377" s="62"/>
      <c r="K377" s="62"/>
      <c r="L377" s="95"/>
    </row>
    <row r="378" spans="2:12">
      <c r="B378" s="62"/>
      <c r="C378" s="62"/>
      <c r="D378" s="95"/>
      <c r="E378" s="62"/>
      <c r="F378" s="62"/>
      <c r="G378" s="62"/>
      <c r="H378" s="62"/>
      <c r="I378" s="62"/>
      <c r="J378" s="62"/>
      <c r="K378" s="62"/>
      <c r="L378" s="95"/>
    </row>
    <row r="379" spans="2:12">
      <c r="B379" s="62"/>
      <c r="C379" s="62"/>
      <c r="D379" s="95"/>
      <c r="E379" s="62"/>
      <c r="F379" s="62"/>
      <c r="G379" s="62"/>
      <c r="H379" s="62"/>
      <c r="I379" s="62"/>
      <c r="J379" s="62"/>
      <c r="K379" s="62"/>
      <c r="L379" s="95"/>
    </row>
    <row r="380" spans="2:12">
      <c r="B380" s="62"/>
      <c r="C380" s="62"/>
      <c r="D380" s="95"/>
      <c r="E380" s="62"/>
      <c r="F380" s="62"/>
      <c r="G380" s="62"/>
      <c r="H380" s="62"/>
      <c r="I380" s="62"/>
      <c r="J380" s="62"/>
      <c r="K380" s="62"/>
      <c r="L380" s="95"/>
    </row>
    <row r="381" spans="2:12">
      <c r="B381" s="62"/>
      <c r="C381" s="62"/>
      <c r="D381" s="95"/>
      <c r="E381" s="62"/>
      <c r="F381" s="62"/>
      <c r="G381" s="62"/>
      <c r="H381" s="62"/>
      <c r="I381" s="62"/>
      <c r="J381" s="62"/>
      <c r="K381" s="62"/>
      <c r="L381" s="95"/>
    </row>
    <row r="382" spans="2:12">
      <c r="B382" s="62"/>
      <c r="C382" s="62"/>
      <c r="D382" s="95"/>
      <c r="E382" s="62"/>
      <c r="F382" s="62"/>
      <c r="G382" s="62"/>
      <c r="H382" s="62"/>
      <c r="I382" s="62"/>
      <c r="J382" s="62"/>
      <c r="K382" s="62"/>
      <c r="L382" s="95"/>
    </row>
    <row r="383" spans="2:12">
      <c r="B383" s="62"/>
      <c r="C383" s="62"/>
      <c r="D383" s="95"/>
      <c r="E383" s="62"/>
      <c r="F383" s="62"/>
      <c r="G383" s="62"/>
      <c r="H383" s="62"/>
      <c r="I383" s="62"/>
      <c r="J383" s="62"/>
      <c r="K383" s="62"/>
      <c r="L383" s="95"/>
    </row>
    <row r="384" spans="2:12">
      <c r="B384" s="62"/>
      <c r="C384" s="62"/>
      <c r="D384" s="95"/>
      <c r="E384" s="62"/>
      <c r="F384" s="62"/>
      <c r="G384" s="62"/>
      <c r="H384" s="62"/>
      <c r="I384" s="62"/>
      <c r="J384" s="62"/>
      <c r="K384" s="62"/>
      <c r="L384" s="95"/>
    </row>
    <row r="385" spans="2:12">
      <c r="B385" s="62"/>
      <c r="C385" s="62"/>
      <c r="D385" s="95"/>
      <c r="E385" s="62"/>
      <c r="F385" s="62"/>
      <c r="G385" s="62"/>
      <c r="H385" s="62"/>
      <c r="I385" s="62"/>
      <c r="J385" s="62"/>
      <c r="K385" s="62"/>
      <c r="L385" s="95"/>
    </row>
    <row r="386" spans="2:12">
      <c r="B386" s="62"/>
      <c r="C386" s="62"/>
      <c r="D386" s="95"/>
      <c r="E386" s="62"/>
      <c r="F386" s="62"/>
      <c r="G386" s="62"/>
      <c r="H386" s="62"/>
      <c r="I386" s="62"/>
      <c r="J386" s="62"/>
      <c r="K386" s="62"/>
      <c r="L386" s="95"/>
    </row>
    <row r="387" spans="2:12">
      <c r="B387" s="62"/>
      <c r="C387" s="62"/>
      <c r="D387" s="95"/>
      <c r="E387" s="62"/>
      <c r="F387" s="62"/>
      <c r="G387" s="62"/>
      <c r="H387" s="62"/>
      <c r="I387" s="62"/>
      <c r="J387" s="62"/>
      <c r="K387" s="62"/>
      <c r="L387" s="95"/>
    </row>
    <row r="388" spans="2:12">
      <c r="B388" s="62"/>
      <c r="C388" s="62"/>
      <c r="D388" s="95"/>
      <c r="E388" s="62"/>
      <c r="F388" s="62"/>
      <c r="G388" s="62"/>
      <c r="H388" s="62"/>
      <c r="I388" s="62"/>
      <c r="J388" s="62"/>
      <c r="K388" s="62"/>
      <c r="L388" s="95"/>
    </row>
    <row r="389" spans="2:12">
      <c r="B389" s="62"/>
      <c r="C389" s="62"/>
      <c r="D389" s="95"/>
      <c r="E389" s="62"/>
      <c r="F389" s="62"/>
      <c r="G389" s="62"/>
      <c r="H389" s="62"/>
      <c r="I389" s="62"/>
      <c r="J389" s="62"/>
      <c r="K389" s="62"/>
      <c r="L389" s="95"/>
    </row>
    <row r="390" spans="2:12">
      <c r="B390" s="62"/>
      <c r="C390" s="62"/>
      <c r="D390" s="95"/>
      <c r="E390" s="62"/>
      <c r="F390" s="62"/>
      <c r="G390" s="62"/>
      <c r="H390" s="62"/>
      <c r="I390" s="62"/>
      <c r="J390" s="62"/>
      <c r="K390" s="62"/>
      <c r="L390" s="95"/>
    </row>
    <row r="391" spans="2:12">
      <c r="B391" s="62"/>
      <c r="C391" s="62"/>
      <c r="D391" s="95"/>
      <c r="E391" s="62"/>
      <c r="F391" s="62"/>
      <c r="G391" s="62"/>
      <c r="H391" s="62"/>
      <c r="I391" s="62"/>
      <c r="J391" s="62"/>
      <c r="K391" s="62"/>
      <c r="L391" s="95"/>
    </row>
    <row r="392" spans="2:12">
      <c r="B392" s="62"/>
      <c r="C392" s="62"/>
      <c r="D392" s="95"/>
      <c r="E392" s="62"/>
      <c r="F392" s="62"/>
      <c r="G392" s="62"/>
      <c r="H392" s="62"/>
      <c r="I392" s="62"/>
      <c r="J392" s="62"/>
      <c r="K392" s="62"/>
      <c r="L392" s="95"/>
    </row>
    <row r="393" spans="2:12">
      <c r="B393" s="62"/>
      <c r="C393" s="62"/>
      <c r="D393" s="95"/>
      <c r="E393" s="62"/>
      <c r="F393" s="62"/>
      <c r="G393" s="62"/>
      <c r="H393" s="62"/>
      <c r="I393" s="62"/>
      <c r="J393" s="62"/>
      <c r="K393" s="62"/>
      <c r="L393" s="95"/>
    </row>
    <row r="394" spans="2:12">
      <c r="B394" s="62"/>
      <c r="C394" s="62"/>
      <c r="D394" s="95"/>
      <c r="E394" s="62"/>
      <c r="F394" s="62"/>
      <c r="G394" s="62"/>
      <c r="H394" s="62"/>
      <c r="I394" s="62"/>
      <c r="J394" s="62"/>
      <c r="K394" s="62"/>
      <c r="L394" s="95"/>
    </row>
    <row r="395" spans="2:12">
      <c r="B395" s="62"/>
      <c r="C395" s="62"/>
      <c r="D395" s="95"/>
      <c r="E395" s="62"/>
      <c r="F395" s="62"/>
      <c r="G395" s="62"/>
      <c r="H395" s="62"/>
      <c r="I395" s="62"/>
      <c r="J395" s="62"/>
      <c r="K395" s="62"/>
      <c r="L395" s="95"/>
    </row>
    <row r="396" spans="2:12">
      <c r="B396" s="62"/>
      <c r="C396" s="62"/>
      <c r="D396" s="95"/>
      <c r="E396" s="62"/>
      <c r="F396" s="62"/>
      <c r="G396" s="62"/>
      <c r="H396" s="62"/>
      <c r="I396" s="62"/>
      <c r="J396" s="62"/>
      <c r="K396" s="62"/>
      <c r="L396" s="95"/>
    </row>
    <row r="397" spans="2:12">
      <c r="B397" s="62"/>
      <c r="C397" s="62"/>
      <c r="D397" s="95"/>
      <c r="E397" s="62"/>
      <c r="F397" s="62"/>
      <c r="G397" s="62"/>
      <c r="H397" s="62"/>
      <c r="I397" s="62"/>
      <c r="J397" s="62"/>
      <c r="K397" s="62"/>
      <c r="L397" s="95"/>
    </row>
    <row r="398" spans="2:12">
      <c r="B398" s="62"/>
      <c r="C398" s="62"/>
      <c r="D398" s="95"/>
      <c r="E398" s="62"/>
      <c r="F398" s="62"/>
      <c r="G398" s="62"/>
      <c r="H398" s="62"/>
      <c r="I398" s="62"/>
      <c r="J398" s="62"/>
      <c r="K398" s="62"/>
      <c r="L398" s="95"/>
    </row>
    <row r="399" spans="2:12">
      <c r="B399" s="62"/>
      <c r="C399" s="62"/>
      <c r="D399" s="95"/>
      <c r="E399" s="62"/>
      <c r="F399" s="62"/>
      <c r="G399" s="62"/>
      <c r="H399" s="62"/>
      <c r="I399" s="62"/>
      <c r="J399" s="62"/>
      <c r="K399" s="62"/>
      <c r="L399" s="95"/>
    </row>
    <row r="400" spans="2:12">
      <c r="B400" s="62"/>
      <c r="C400" s="62"/>
      <c r="D400" s="95"/>
      <c r="E400" s="62"/>
      <c r="F400" s="62"/>
      <c r="G400" s="62"/>
      <c r="H400" s="62"/>
      <c r="I400" s="62"/>
      <c r="J400" s="62"/>
      <c r="K400" s="62"/>
      <c r="L400" s="95"/>
    </row>
    <row r="401" spans="2:12">
      <c r="B401" s="62"/>
      <c r="C401" s="62"/>
      <c r="D401" s="95"/>
      <c r="E401" s="62"/>
      <c r="F401" s="62"/>
      <c r="G401" s="62"/>
      <c r="H401" s="62"/>
      <c r="I401" s="62"/>
      <c r="J401" s="62"/>
      <c r="K401" s="62"/>
      <c r="L401" s="95"/>
    </row>
    <row r="402" spans="2:12">
      <c r="B402" s="62"/>
      <c r="C402" s="62"/>
      <c r="D402" s="95"/>
      <c r="E402" s="62"/>
      <c r="F402" s="62"/>
      <c r="G402" s="62"/>
      <c r="H402" s="62"/>
      <c r="I402" s="62"/>
      <c r="J402" s="62"/>
      <c r="K402" s="62"/>
      <c r="L402" s="95"/>
    </row>
    <row r="403" spans="2:12">
      <c r="B403" s="62"/>
      <c r="C403" s="62"/>
      <c r="D403" s="95"/>
      <c r="E403" s="62"/>
      <c r="F403" s="62"/>
      <c r="G403" s="62"/>
      <c r="H403" s="62"/>
      <c r="I403" s="62"/>
      <c r="J403" s="62"/>
      <c r="K403" s="62"/>
      <c r="L403" s="95"/>
    </row>
    <row r="404" spans="2:12">
      <c r="B404" s="62"/>
      <c r="C404" s="62"/>
      <c r="D404" s="95"/>
      <c r="E404" s="62"/>
      <c r="F404" s="62"/>
      <c r="G404" s="62"/>
      <c r="H404" s="62"/>
      <c r="I404" s="62"/>
      <c r="J404" s="62"/>
      <c r="K404" s="62"/>
      <c r="L404" s="95"/>
    </row>
    <row r="405" spans="2:12">
      <c r="B405" s="62"/>
      <c r="C405" s="62"/>
      <c r="D405" s="95"/>
      <c r="E405" s="62"/>
      <c r="F405" s="62"/>
      <c r="G405" s="62"/>
      <c r="H405" s="62"/>
      <c r="I405" s="62"/>
      <c r="J405" s="62"/>
      <c r="K405" s="62"/>
      <c r="L405" s="95"/>
    </row>
    <row r="406" spans="2:12">
      <c r="B406" s="62"/>
      <c r="C406" s="62"/>
      <c r="D406" s="95"/>
      <c r="E406" s="62"/>
      <c r="F406" s="62"/>
      <c r="G406" s="62"/>
      <c r="H406" s="62"/>
      <c r="I406" s="62"/>
      <c r="J406" s="62"/>
      <c r="K406" s="62"/>
      <c r="L406" s="95"/>
    </row>
    <row r="407" spans="2:12">
      <c r="B407" s="62"/>
      <c r="C407" s="62"/>
      <c r="D407" s="95"/>
      <c r="E407" s="62"/>
      <c r="F407" s="62"/>
      <c r="G407" s="62"/>
      <c r="H407" s="62"/>
      <c r="I407" s="62"/>
      <c r="J407" s="62"/>
      <c r="K407" s="62"/>
      <c r="L407" s="95"/>
    </row>
    <row r="408" spans="2:12">
      <c r="B408" s="62"/>
      <c r="C408" s="62"/>
      <c r="D408" s="95"/>
      <c r="E408" s="62"/>
      <c r="F408" s="62"/>
      <c r="G408" s="62"/>
      <c r="H408" s="62"/>
      <c r="I408" s="62"/>
      <c r="J408" s="62"/>
      <c r="K408" s="62"/>
      <c r="L408" s="95"/>
    </row>
    <row r="409" spans="2:12">
      <c r="B409" s="62"/>
      <c r="C409" s="62"/>
      <c r="D409" s="95"/>
      <c r="E409" s="62"/>
      <c r="F409" s="62"/>
      <c r="G409" s="62"/>
      <c r="H409" s="62"/>
      <c r="I409" s="62"/>
      <c r="J409" s="62"/>
      <c r="K409" s="62"/>
      <c r="L409" s="95"/>
    </row>
    <row r="410" spans="2:12">
      <c r="B410" s="62"/>
      <c r="C410" s="62"/>
      <c r="D410" s="95"/>
      <c r="E410" s="62"/>
      <c r="F410" s="62"/>
      <c r="G410" s="62"/>
      <c r="H410" s="62"/>
      <c r="I410" s="62"/>
      <c r="J410" s="62"/>
      <c r="K410" s="62"/>
      <c r="L410" s="95"/>
    </row>
    <row r="411" spans="2:12">
      <c r="B411" s="62"/>
      <c r="C411" s="62"/>
      <c r="D411" s="95"/>
      <c r="E411" s="62"/>
      <c r="F411" s="62"/>
      <c r="G411" s="62"/>
      <c r="H411" s="62"/>
      <c r="I411" s="62"/>
      <c r="J411" s="62"/>
      <c r="K411" s="62"/>
      <c r="L411" s="95"/>
    </row>
    <row r="412" spans="2:12">
      <c r="B412" s="62"/>
      <c r="C412" s="62"/>
      <c r="D412" s="95"/>
      <c r="E412" s="62"/>
      <c r="F412" s="62"/>
      <c r="G412" s="62"/>
      <c r="H412" s="62"/>
      <c r="I412" s="62"/>
      <c r="J412" s="62"/>
      <c r="K412" s="62"/>
      <c r="L412" s="95"/>
    </row>
    <row r="413" spans="2:12">
      <c r="B413" s="62"/>
      <c r="C413" s="62"/>
      <c r="D413" s="95"/>
      <c r="E413" s="62"/>
      <c r="F413" s="62"/>
      <c r="G413" s="62"/>
      <c r="H413" s="62"/>
      <c r="I413" s="62"/>
      <c r="J413" s="62"/>
      <c r="K413" s="62"/>
      <c r="L413" s="95"/>
    </row>
    <row r="414" spans="2:12">
      <c r="B414" s="62"/>
      <c r="C414" s="62"/>
      <c r="D414" s="95"/>
      <c r="E414" s="62"/>
      <c r="F414" s="62"/>
      <c r="G414" s="62"/>
      <c r="H414" s="62"/>
      <c r="I414" s="62"/>
      <c r="J414" s="62"/>
      <c r="K414" s="62"/>
      <c r="L414" s="95"/>
    </row>
    <row r="415" spans="2:12">
      <c r="B415" s="62"/>
      <c r="C415" s="62"/>
      <c r="D415" s="95"/>
      <c r="E415" s="62"/>
      <c r="F415" s="62"/>
      <c r="G415" s="62"/>
      <c r="H415" s="62"/>
      <c r="I415" s="62"/>
      <c r="J415" s="62"/>
      <c r="K415" s="62"/>
      <c r="L415" s="95"/>
    </row>
    <row r="416" spans="2:12">
      <c r="B416" s="62"/>
      <c r="C416" s="62"/>
      <c r="D416" s="95"/>
      <c r="E416" s="62"/>
      <c r="F416" s="62"/>
      <c r="G416" s="62"/>
      <c r="H416" s="62"/>
      <c r="I416" s="62"/>
      <c r="J416" s="62"/>
      <c r="K416" s="62"/>
      <c r="L416" s="95"/>
    </row>
    <row r="417" spans="2:12">
      <c r="B417" s="62"/>
      <c r="C417" s="62"/>
      <c r="D417" s="95"/>
      <c r="E417" s="62"/>
      <c r="F417" s="62"/>
      <c r="G417" s="62"/>
      <c r="H417" s="62"/>
      <c r="I417" s="62"/>
      <c r="J417" s="62"/>
      <c r="K417" s="62"/>
      <c r="L417" s="95"/>
    </row>
    <row r="418" spans="2:12">
      <c r="B418" s="62"/>
      <c r="C418" s="62"/>
      <c r="D418" s="95"/>
      <c r="E418" s="62"/>
      <c r="F418" s="62"/>
      <c r="G418" s="62"/>
      <c r="H418" s="62"/>
      <c r="I418" s="62"/>
      <c r="J418" s="62"/>
      <c r="K418" s="62"/>
      <c r="L418" s="95"/>
    </row>
    <row r="419" spans="2:12">
      <c r="B419" s="62"/>
      <c r="C419" s="62"/>
      <c r="D419" s="95"/>
      <c r="E419" s="62"/>
      <c r="F419" s="62"/>
      <c r="G419" s="62"/>
      <c r="H419" s="62"/>
      <c r="I419" s="62"/>
      <c r="J419" s="62"/>
      <c r="K419" s="62"/>
      <c r="L419" s="95"/>
    </row>
    <row r="420" spans="2:12">
      <c r="B420" s="62"/>
      <c r="C420" s="62"/>
      <c r="D420" s="95"/>
      <c r="E420" s="62"/>
      <c r="F420" s="62"/>
      <c r="G420" s="62"/>
      <c r="H420" s="62"/>
      <c r="I420" s="62"/>
      <c r="J420" s="62"/>
      <c r="K420" s="62"/>
      <c r="L420" s="95"/>
    </row>
    <row r="421" spans="2:12">
      <c r="B421" s="62"/>
      <c r="C421" s="62"/>
      <c r="D421" s="95"/>
      <c r="E421" s="62"/>
      <c r="F421" s="62"/>
      <c r="G421" s="62"/>
      <c r="H421" s="62"/>
      <c r="I421" s="62"/>
      <c r="J421" s="62"/>
      <c r="K421" s="62"/>
      <c r="L421" s="95"/>
    </row>
    <row r="422" spans="2:12">
      <c r="B422" s="62"/>
      <c r="C422" s="62"/>
      <c r="D422" s="95"/>
      <c r="E422" s="62"/>
      <c r="F422" s="62"/>
      <c r="G422" s="62"/>
      <c r="H422" s="62"/>
      <c r="I422" s="62"/>
      <c r="J422" s="62"/>
      <c r="K422" s="62"/>
      <c r="L422" s="95"/>
    </row>
    <row r="423" spans="2:12">
      <c r="B423" s="62"/>
      <c r="C423" s="62"/>
      <c r="D423" s="95"/>
      <c r="E423" s="62"/>
      <c r="F423" s="62"/>
      <c r="G423" s="62"/>
      <c r="H423" s="62"/>
      <c r="I423" s="62"/>
      <c r="J423" s="62"/>
      <c r="K423" s="62"/>
      <c r="L423" s="95"/>
    </row>
    <row r="424" spans="2:12">
      <c r="B424" s="62"/>
      <c r="C424" s="62"/>
      <c r="D424" s="95"/>
      <c r="E424" s="62"/>
      <c r="F424" s="62"/>
      <c r="G424" s="62"/>
      <c r="H424" s="62"/>
      <c r="I424" s="62"/>
      <c r="J424" s="62"/>
      <c r="K424" s="62"/>
      <c r="L424" s="95"/>
    </row>
    <row r="425" spans="2:12">
      <c r="B425" s="62"/>
      <c r="C425" s="62"/>
      <c r="D425" s="95"/>
      <c r="E425" s="62"/>
      <c r="F425" s="62"/>
      <c r="G425" s="62"/>
      <c r="H425" s="62"/>
      <c r="I425" s="62"/>
      <c r="J425" s="62"/>
      <c r="K425" s="62"/>
      <c r="L425" s="95"/>
    </row>
    <row r="426" spans="2:12">
      <c r="B426" s="62"/>
      <c r="C426" s="62"/>
      <c r="D426" s="95"/>
      <c r="E426" s="62"/>
      <c r="F426" s="62"/>
      <c r="G426" s="62"/>
      <c r="H426" s="62"/>
      <c r="I426" s="62"/>
      <c r="J426" s="62"/>
      <c r="K426" s="62"/>
      <c r="L426" s="95"/>
    </row>
    <row r="427" spans="2:12">
      <c r="B427" s="62"/>
      <c r="C427" s="62"/>
      <c r="D427" s="95"/>
      <c r="E427" s="62"/>
      <c r="F427" s="62"/>
      <c r="G427" s="62"/>
      <c r="H427" s="62"/>
      <c r="I427" s="62"/>
      <c r="J427" s="62"/>
      <c r="K427" s="62"/>
      <c r="L427" s="95"/>
    </row>
    <row r="428" spans="2:12">
      <c r="B428" s="62"/>
      <c r="C428" s="62"/>
      <c r="D428" s="95"/>
      <c r="E428" s="62"/>
      <c r="F428" s="62"/>
      <c r="G428" s="62"/>
      <c r="H428" s="62"/>
      <c r="I428" s="62"/>
      <c r="J428" s="62"/>
      <c r="K428" s="62"/>
      <c r="L428" s="95"/>
    </row>
    <row r="429" spans="2:12">
      <c r="B429" s="62"/>
      <c r="C429" s="62"/>
      <c r="D429" s="95"/>
      <c r="E429" s="62"/>
      <c r="F429" s="62"/>
      <c r="G429" s="62"/>
      <c r="H429" s="62"/>
      <c r="I429" s="62"/>
      <c r="J429" s="62"/>
      <c r="K429" s="62"/>
      <c r="L429" s="95"/>
    </row>
    <row r="430" spans="2:12">
      <c r="B430" s="62"/>
      <c r="C430" s="62"/>
      <c r="D430" s="95"/>
      <c r="E430" s="62"/>
      <c r="F430" s="62"/>
      <c r="G430" s="62"/>
      <c r="H430" s="62"/>
      <c r="I430" s="62"/>
      <c r="J430" s="62"/>
      <c r="K430" s="62"/>
      <c r="L430" s="95"/>
    </row>
    <row r="431" spans="2:12">
      <c r="B431" s="62"/>
      <c r="C431" s="62"/>
      <c r="D431" s="95"/>
      <c r="E431" s="62"/>
      <c r="F431" s="62"/>
      <c r="G431" s="62"/>
      <c r="H431" s="62"/>
      <c r="I431" s="62"/>
      <c r="J431" s="62"/>
      <c r="K431" s="62"/>
      <c r="L431" s="95"/>
    </row>
    <row r="432" spans="2:12">
      <c r="B432" s="62"/>
      <c r="C432" s="62"/>
      <c r="D432" s="95"/>
      <c r="E432" s="62"/>
      <c r="F432" s="62"/>
      <c r="G432" s="62"/>
      <c r="H432" s="62"/>
      <c r="I432" s="62"/>
      <c r="J432" s="62"/>
      <c r="K432" s="62"/>
      <c r="L432" s="95"/>
    </row>
    <row r="433" spans="2:12">
      <c r="B433" s="62"/>
      <c r="C433" s="62"/>
      <c r="D433" s="95"/>
      <c r="E433" s="62"/>
      <c r="F433" s="62"/>
      <c r="G433" s="62"/>
      <c r="H433" s="62"/>
      <c r="I433" s="62"/>
      <c r="J433" s="62"/>
      <c r="K433" s="62"/>
      <c r="L433" s="95"/>
    </row>
    <row r="434" spans="2:12">
      <c r="B434" s="62"/>
      <c r="C434" s="62"/>
      <c r="D434" s="95"/>
      <c r="E434" s="62"/>
      <c r="F434" s="62"/>
      <c r="G434" s="62"/>
      <c r="H434" s="62"/>
      <c r="I434" s="62"/>
      <c r="J434" s="62"/>
      <c r="K434" s="62"/>
      <c r="L434" s="95"/>
    </row>
    <row r="435" spans="2:12">
      <c r="B435" s="62"/>
      <c r="C435" s="62"/>
      <c r="D435" s="95"/>
      <c r="E435" s="62"/>
      <c r="F435" s="62"/>
      <c r="G435" s="62"/>
      <c r="H435" s="62"/>
      <c r="I435" s="62"/>
      <c r="J435" s="62"/>
      <c r="K435" s="62"/>
      <c r="L435" s="95"/>
    </row>
    <row r="436" spans="2:12">
      <c r="B436" s="62"/>
      <c r="C436" s="62"/>
      <c r="D436" s="95"/>
      <c r="E436" s="62"/>
      <c r="F436" s="62"/>
      <c r="G436" s="62"/>
      <c r="H436" s="62"/>
      <c r="I436" s="62"/>
      <c r="J436" s="62"/>
      <c r="K436" s="62"/>
      <c r="L436" s="95"/>
    </row>
    <row r="437" spans="2:12">
      <c r="B437" s="62"/>
      <c r="C437" s="62"/>
      <c r="D437" s="95"/>
      <c r="E437" s="62"/>
      <c r="F437" s="62"/>
      <c r="G437" s="62"/>
      <c r="H437" s="62"/>
      <c r="I437" s="62"/>
      <c r="J437" s="62"/>
      <c r="K437" s="62"/>
      <c r="L437" s="95"/>
    </row>
    <row r="438" spans="2:12">
      <c r="B438" s="62"/>
      <c r="C438" s="62"/>
      <c r="D438" s="95"/>
      <c r="E438" s="62"/>
      <c r="F438" s="62"/>
      <c r="G438" s="62"/>
      <c r="H438" s="62"/>
      <c r="I438" s="62"/>
      <c r="J438" s="62"/>
      <c r="K438" s="62"/>
      <c r="L438" s="95"/>
    </row>
    <row r="439" spans="2:12">
      <c r="B439" s="62"/>
      <c r="C439" s="62"/>
      <c r="D439" s="95"/>
      <c r="E439" s="62"/>
      <c r="F439" s="62"/>
      <c r="G439" s="62"/>
      <c r="H439" s="62"/>
      <c r="I439" s="62"/>
      <c r="J439" s="62"/>
      <c r="K439" s="62"/>
      <c r="L439" s="95"/>
    </row>
    <row r="440" spans="2:12">
      <c r="B440" s="62"/>
      <c r="C440" s="62"/>
      <c r="D440" s="95"/>
      <c r="E440" s="62"/>
      <c r="F440" s="62"/>
      <c r="G440" s="62"/>
      <c r="H440" s="62"/>
      <c r="I440" s="62"/>
      <c r="J440" s="62"/>
      <c r="K440" s="62"/>
      <c r="L440" s="95"/>
    </row>
    <row r="441" spans="2:12">
      <c r="B441" s="62"/>
      <c r="C441" s="62"/>
      <c r="D441" s="95"/>
      <c r="E441" s="62"/>
      <c r="F441" s="62"/>
      <c r="G441" s="62"/>
      <c r="H441" s="62"/>
      <c r="I441" s="62"/>
      <c r="J441" s="62"/>
      <c r="K441" s="62"/>
      <c r="L441" s="95"/>
    </row>
    <row r="442" spans="2:12">
      <c r="B442" s="62"/>
      <c r="C442" s="62"/>
      <c r="D442" s="95"/>
      <c r="E442" s="62"/>
      <c r="F442" s="62"/>
      <c r="G442" s="62"/>
      <c r="H442" s="62"/>
      <c r="I442" s="62"/>
      <c r="J442" s="62"/>
      <c r="K442" s="62"/>
      <c r="L442" s="95"/>
    </row>
    <row r="443" spans="2:12">
      <c r="B443" s="62"/>
      <c r="C443" s="62"/>
      <c r="D443" s="95"/>
      <c r="E443" s="62"/>
      <c r="F443" s="62"/>
      <c r="G443" s="62"/>
      <c r="H443" s="62"/>
      <c r="I443" s="62"/>
      <c r="J443" s="62"/>
      <c r="K443" s="62"/>
      <c r="L443" s="95"/>
    </row>
    <row r="444" spans="2:12">
      <c r="B444" s="62"/>
      <c r="C444" s="62"/>
      <c r="D444" s="95"/>
      <c r="E444" s="62"/>
      <c r="F444" s="62"/>
      <c r="G444" s="62"/>
      <c r="H444" s="62"/>
      <c r="I444" s="62"/>
      <c r="J444" s="62"/>
      <c r="K444" s="62"/>
      <c r="L444" s="95"/>
    </row>
    <row r="445" spans="2:12">
      <c r="B445" s="62"/>
      <c r="C445" s="62"/>
      <c r="D445" s="95"/>
      <c r="E445" s="62"/>
      <c r="F445" s="62"/>
      <c r="G445" s="62"/>
      <c r="H445" s="62"/>
      <c r="I445" s="62"/>
      <c r="J445" s="62"/>
      <c r="K445" s="62"/>
      <c r="L445" s="95"/>
    </row>
    <row r="446" spans="2:12">
      <c r="B446" s="62"/>
      <c r="C446" s="62"/>
      <c r="D446" s="95"/>
      <c r="E446" s="62"/>
      <c r="F446" s="62"/>
      <c r="G446" s="62"/>
      <c r="H446" s="62"/>
      <c r="I446" s="62"/>
      <c r="J446" s="62"/>
      <c r="K446" s="62"/>
      <c r="L446" s="95"/>
    </row>
    <row r="447" spans="2:12">
      <c r="B447" s="62"/>
      <c r="C447" s="62"/>
      <c r="D447" s="95"/>
      <c r="E447" s="62"/>
      <c r="F447" s="62"/>
      <c r="G447" s="62"/>
      <c r="H447" s="62"/>
      <c r="I447" s="62"/>
      <c r="J447" s="62"/>
      <c r="K447" s="62"/>
      <c r="L447" s="95"/>
    </row>
    <row r="448" spans="2:12">
      <c r="B448" s="62"/>
      <c r="C448" s="62"/>
      <c r="D448" s="95"/>
      <c r="E448" s="62"/>
      <c r="F448" s="62"/>
      <c r="G448" s="62"/>
      <c r="H448" s="62"/>
      <c r="I448" s="62"/>
      <c r="J448" s="62"/>
      <c r="K448" s="62"/>
      <c r="L448" s="95"/>
    </row>
    <row r="449" spans="2:12">
      <c r="B449" s="62"/>
      <c r="C449" s="62"/>
      <c r="D449" s="95"/>
      <c r="E449" s="62"/>
      <c r="F449" s="62"/>
      <c r="G449" s="62"/>
      <c r="H449" s="62"/>
      <c r="I449" s="62"/>
      <c r="J449" s="62"/>
      <c r="K449" s="62"/>
      <c r="L449" s="95"/>
    </row>
    <row r="450" spans="2:12">
      <c r="B450" s="62"/>
      <c r="C450" s="62"/>
      <c r="D450" s="95"/>
      <c r="E450" s="62"/>
      <c r="F450" s="62"/>
      <c r="G450" s="62"/>
      <c r="H450" s="62"/>
      <c r="I450" s="62"/>
      <c r="J450" s="62"/>
      <c r="K450" s="62"/>
      <c r="L450" s="95"/>
    </row>
    <row r="451" spans="2:12">
      <c r="B451" s="62"/>
      <c r="C451" s="62"/>
      <c r="D451" s="95"/>
      <c r="E451" s="62"/>
      <c r="F451" s="62"/>
      <c r="G451" s="62"/>
      <c r="H451" s="62"/>
      <c r="I451" s="62"/>
      <c r="J451" s="62"/>
      <c r="K451" s="62"/>
      <c r="L451" s="95"/>
    </row>
    <row r="452" spans="2:12">
      <c r="B452" s="62"/>
      <c r="C452" s="62"/>
      <c r="D452" s="95"/>
      <c r="E452" s="62"/>
      <c r="F452" s="62"/>
      <c r="G452" s="62"/>
      <c r="H452" s="62"/>
      <c r="I452" s="62"/>
      <c r="J452" s="62"/>
      <c r="K452" s="62"/>
      <c r="L452" s="95"/>
    </row>
    <row r="453" spans="2:12">
      <c r="B453" s="62"/>
      <c r="C453" s="62"/>
      <c r="D453" s="95"/>
      <c r="E453" s="62"/>
      <c r="F453" s="62"/>
      <c r="G453" s="62"/>
      <c r="H453" s="62"/>
      <c r="I453" s="62"/>
      <c r="J453" s="62"/>
      <c r="K453" s="62"/>
      <c r="L453" s="95"/>
    </row>
    <row r="454" spans="2:12">
      <c r="B454" s="62"/>
      <c r="C454" s="62"/>
      <c r="D454" s="95"/>
      <c r="E454" s="62"/>
      <c r="F454" s="62"/>
      <c r="G454" s="62"/>
      <c r="H454" s="62"/>
      <c r="I454" s="62"/>
      <c r="J454" s="62"/>
      <c r="K454" s="62"/>
      <c r="L454" s="95"/>
    </row>
    <row r="455" spans="2:12">
      <c r="B455" s="62"/>
      <c r="C455" s="62"/>
      <c r="D455" s="95"/>
      <c r="E455" s="62"/>
      <c r="F455" s="62"/>
      <c r="G455" s="62"/>
      <c r="H455" s="62"/>
      <c r="I455" s="62"/>
      <c r="J455" s="62"/>
      <c r="K455" s="62"/>
      <c r="L455" s="95"/>
    </row>
    <row r="456" spans="2:12">
      <c r="B456" s="62"/>
      <c r="C456" s="62"/>
      <c r="D456" s="95"/>
      <c r="E456" s="62"/>
      <c r="F456" s="62"/>
      <c r="G456" s="62"/>
      <c r="H456" s="62"/>
      <c r="I456" s="62"/>
      <c r="J456" s="62"/>
      <c r="K456" s="62"/>
      <c r="L456" s="95"/>
    </row>
    <row r="457" spans="2:12">
      <c r="B457" s="62"/>
      <c r="C457" s="62"/>
      <c r="D457" s="95"/>
      <c r="E457" s="62"/>
      <c r="F457" s="62"/>
      <c r="G457" s="62"/>
      <c r="H457" s="62"/>
      <c r="I457" s="62"/>
      <c r="J457" s="62"/>
      <c r="K457" s="62"/>
      <c r="L457" s="95"/>
    </row>
    <row r="458" spans="2:12">
      <c r="B458" s="62"/>
      <c r="C458" s="62"/>
      <c r="D458" s="95"/>
      <c r="E458" s="62"/>
      <c r="F458" s="62"/>
      <c r="G458" s="62"/>
      <c r="H458" s="62"/>
      <c r="I458" s="62"/>
      <c r="J458" s="62"/>
      <c r="K458" s="62"/>
      <c r="L458" s="95"/>
    </row>
    <row r="459" spans="2:12">
      <c r="B459" s="62"/>
      <c r="C459" s="62"/>
      <c r="D459" s="95"/>
      <c r="E459" s="62"/>
      <c r="F459" s="62"/>
      <c r="G459" s="62"/>
      <c r="H459" s="62"/>
      <c r="I459" s="62"/>
      <c r="J459" s="62"/>
      <c r="K459" s="62"/>
      <c r="L459" s="95"/>
    </row>
    <row r="460" spans="2:12">
      <c r="B460" s="62"/>
      <c r="C460" s="62"/>
      <c r="D460" s="95"/>
      <c r="E460" s="62"/>
      <c r="F460" s="62"/>
      <c r="G460" s="62"/>
      <c r="H460" s="62"/>
      <c r="I460" s="62"/>
      <c r="J460" s="62"/>
      <c r="K460" s="62"/>
      <c r="L460" s="95"/>
    </row>
    <row r="461" spans="2:12">
      <c r="B461" s="62"/>
      <c r="C461" s="62"/>
      <c r="D461" s="95"/>
      <c r="E461" s="62"/>
      <c r="F461" s="62"/>
      <c r="G461" s="62"/>
      <c r="H461" s="62"/>
      <c r="I461" s="62"/>
      <c r="J461" s="62"/>
      <c r="K461" s="62"/>
      <c r="L461" s="95"/>
    </row>
    <row r="462" spans="2:12">
      <c r="B462" s="62"/>
      <c r="C462" s="62"/>
      <c r="D462" s="95"/>
      <c r="E462" s="62"/>
      <c r="F462" s="62"/>
      <c r="G462" s="62"/>
      <c r="H462" s="62"/>
      <c r="I462" s="62"/>
      <c r="J462" s="62"/>
      <c r="K462" s="62"/>
      <c r="L462" s="95"/>
    </row>
    <row r="463" spans="2:12">
      <c r="B463" s="62"/>
      <c r="C463" s="62"/>
      <c r="D463" s="95"/>
      <c r="E463" s="62"/>
      <c r="F463" s="62"/>
      <c r="G463" s="62"/>
      <c r="H463" s="62"/>
      <c r="I463" s="62"/>
      <c r="J463" s="62"/>
      <c r="K463" s="62"/>
      <c r="L463" s="95"/>
    </row>
    <row r="464" spans="2:12">
      <c r="B464" s="62"/>
      <c r="C464" s="62"/>
      <c r="D464" s="95"/>
      <c r="E464" s="62"/>
      <c r="F464" s="62"/>
      <c r="G464" s="62"/>
      <c r="H464" s="62"/>
      <c r="I464" s="62"/>
      <c r="J464" s="62"/>
      <c r="K464" s="62"/>
      <c r="L464" s="95"/>
    </row>
    <row r="465" spans="2:12">
      <c r="B465" s="62"/>
      <c r="C465" s="62"/>
      <c r="D465" s="95"/>
      <c r="E465" s="62"/>
      <c r="F465" s="62"/>
      <c r="G465" s="62"/>
      <c r="H465" s="62"/>
      <c r="I465" s="62"/>
      <c r="J465" s="62"/>
      <c r="K465" s="62"/>
      <c r="L465" s="95"/>
    </row>
    <row r="466" spans="2:12">
      <c r="B466" s="62"/>
      <c r="C466" s="62"/>
      <c r="D466" s="95"/>
      <c r="E466" s="62"/>
      <c r="F466" s="62"/>
      <c r="G466" s="62"/>
      <c r="H466" s="62"/>
      <c r="I466" s="62"/>
      <c r="J466" s="62"/>
      <c r="K466" s="62"/>
      <c r="L466" s="95"/>
    </row>
    <row r="467" spans="2:12">
      <c r="B467" s="62"/>
      <c r="C467" s="62"/>
      <c r="D467" s="95"/>
      <c r="E467" s="62"/>
      <c r="F467" s="62"/>
      <c r="G467" s="62"/>
      <c r="H467" s="62"/>
      <c r="I467" s="62"/>
      <c r="J467" s="62"/>
      <c r="K467" s="62"/>
      <c r="L467" s="95"/>
    </row>
    <row r="468" spans="2:12">
      <c r="B468" s="62"/>
      <c r="C468" s="62"/>
      <c r="D468" s="95"/>
      <c r="E468" s="62"/>
      <c r="F468" s="62"/>
      <c r="G468" s="62"/>
      <c r="H468" s="62"/>
      <c r="I468" s="62"/>
      <c r="J468" s="62"/>
      <c r="K468" s="62"/>
      <c r="L468" s="95"/>
    </row>
    <row r="469" spans="2:12">
      <c r="B469" s="62"/>
      <c r="C469" s="62"/>
      <c r="D469" s="95"/>
      <c r="E469" s="62"/>
      <c r="F469" s="62"/>
      <c r="G469" s="62"/>
      <c r="H469" s="62"/>
      <c r="I469" s="62"/>
      <c r="J469" s="62"/>
      <c r="K469" s="62"/>
      <c r="L469" s="95"/>
    </row>
    <row r="470" spans="2:12">
      <c r="B470" s="62"/>
      <c r="C470" s="62"/>
      <c r="D470" s="95"/>
      <c r="E470" s="62"/>
      <c r="F470" s="62"/>
      <c r="G470" s="62"/>
      <c r="H470" s="62"/>
      <c r="I470" s="62"/>
      <c r="J470" s="62"/>
      <c r="K470" s="62"/>
      <c r="L470" s="95"/>
    </row>
    <row r="471" spans="2:12">
      <c r="B471" s="62"/>
      <c r="C471" s="62"/>
      <c r="D471" s="95"/>
      <c r="E471" s="62"/>
      <c r="F471" s="62"/>
      <c r="G471" s="62"/>
      <c r="H471" s="62"/>
      <c r="I471" s="62"/>
      <c r="J471" s="62"/>
      <c r="K471" s="62"/>
      <c r="L471" s="95"/>
    </row>
    <row r="472" spans="2:12">
      <c r="B472" s="62"/>
      <c r="C472" s="62"/>
      <c r="D472" s="95"/>
      <c r="E472" s="62"/>
      <c r="F472" s="62"/>
      <c r="G472" s="62"/>
      <c r="H472" s="62"/>
      <c r="I472" s="62"/>
      <c r="J472" s="62"/>
      <c r="K472" s="62"/>
      <c r="L472" s="95"/>
    </row>
    <row r="473" spans="2:12">
      <c r="B473" s="62"/>
      <c r="C473" s="62"/>
      <c r="D473" s="95"/>
      <c r="E473" s="62"/>
      <c r="F473" s="62"/>
      <c r="G473" s="62"/>
      <c r="H473" s="62"/>
      <c r="I473" s="62"/>
      <c r="J473" s="62"/>
      <c r="K473" s="62"/>
      <c r="L473" s="95"/>
    </row>
    <row r="474" spans="2:12">
      <c r="B474" s="62"/>
      <c r="C474" s="62"/>
      <c r="D474" s="95"/>
      <c r="E474" s="62"/>
      <c r="F474" s="62"/>
      <c r="G474" s="62"/>
      <c r="H474" s="62"/>
      <c r="I474" s="62"/>
      <c r="J474" s="62"/>
      <c r="K474" s="62"/>
      <c r="L474" s="95"/>
    </row>
    <row r="475" spans="2:12">
      <c r="B475" s="62"/>
      <c r="C475" s="62"/>
      <c r="D475" s="95"/>
      <c r="E475" s="62"/>
      <c r="F475" s="62"/>
      <c r="G475" s="62"/>
      <c r="H475" s="62"/>
      <c r="I475" s="62"/>
      <c r="J475" s="62"/>
      <c r="K475" s="62"/>
      <c r="L475" s="95"/>
    </row>
    <row r="476" spans="2:12">
      <c r="B476" s="62"/>
      <c r="C476" s="62"/>
      <c r="D476" s="95"/>
      <c r="E476" s="62"/>
      <c r="F476" s="62"/>
      <c r="G476" s="62"/>
      <c r="H476" s="62"/>
      <c r="I476" s="62"/>
      <c r="J476" s="62"/>
      <c r="K476" s="62"/>
      <c r="L476" s="95"/>
    </row>
    <row r="477" spans="2:12">
      <c r="B477" s="62"/>
      <c r="C477" s="62"/>
      <c r="D477" s="95"/>
      <c r="E477" s="62"/>
      <c r="F477" s="62"/>
      <c r="G477" s="62"/>
      <c r="H477" s="62"/>
      <c r="I477" s="62"/>
      <c r="J477" s="62"/>
      <c r="K477" s="62"/>
      <c r="L477" s="95"/>
    </row>
    <row r="478" spans="2:12">
      <c r="B478" s="62"/>
      <c r="C478" s="62"/>
      <c r="D478" s="95"/>
      <c r="E478" s="62"/>
      <c r="F478" s="62"/>
      <c r="G478" s="62"/>
      <c r="H478" s="62"/>
      <c r="I478" s="62"/>
      <c r="J478" s="62"/>
      <c r="K478" s="62"/>
      <c r="L478" s="95"/>
    </row>
    <row r="479" spans="2:12">
      <c r="B479" s="62"/>
      <c r="C479" s="62"/>
      <c r="D479" s="95"/>
      <c r="E479" s="62"/>
      <c r="F479" s="62"/>
      <c r="G479" s="62"/>
      <c r="H479" s="62"/>
      <c r="I479" s="62"/>
      <c r="J479" s="62"/>
      <c r="K479" s="62"/>
      <c r="L479" s="95"/>
    </row>
    <row r="480" spans="2:12">
      <c r="B480" s="62"/>
      <c r="C480" s="62"/>
      <c r="D480" s="95"/>
      <c r="E480" s="62"/>
      <c r="F480" s="62"/>
      <c r="G480" s="62"/>
      <c r="H480" s="62"/>
      <c r="I480" s="62"/>
      <c r="J480" s="62"/>
      <c r="K480" s="62"/>
      <c r="L480" s="95"/>
    </row>
    <row r="481" spans="2:12">
      <c r="B481" s="62"/>
      <c r="C481" s="62"/>
      <c r="D481" s="95"/>
      <c r="E481" s="62"/>
      <c r="F481" s="62"/>
      <c r="G481" s="62"/>
      <c r="H481" s="62"/>
      <c r="I481" s="62"/>
      <c r="J481" s="62"/>
      <c r="K481" s="62"/>
      <c r="L481" s="95"/>
    </row>
    <row r="482" spans="2:12">
      <c r="B482" s="62"/>
      <c r="C482" s="62"/>
      <c r="D482" s="95"/>
      <c r="E482" s="62"/>
      <c r="F482" s="62"/>
      <c r="G482" s="62"/>
      <c r="H482" s="62"/>
      <c r="I482" s="62"/>
      <c r="J482" s="62"/>
      <c r="K482" s="62"/>
      <c r="L482" s="95"/>
    </row>
    <row r="483" spans="2:12">
      <c r="B483" s="62"/>
      <c r="C483" s="62"/>
      <c r="D483" s="95"/>
      <c r="E483" s="62"/>
      <c r="F483" s="62"/>
      <c r="G483" s="62"/>
      <c r="H483" s="62"/>
      <c r="I483" s="62"/>
      <c r="J483" s="62"/>
      <c r="K483" s="62"/>
      <c r="L483" s="95"/>
    </row>
    <row r="484" spans="2:12">
      <c r="B484" s="62"/>
      <c r="C484" s="62"/>
      <c r="D484" s="95"/>
      <c r="E484" s="62"/>
      <c r="F484" s="62"/>
      <c r="G484" s="62"/>
      <c r="H484" s="62"/>
      <c r="I484" s="62"/>
      <c r="J484" s="62"/>
      <c r="K484" s="62"/>
      <c r="L484" s="95"/>
    </row>
    <row r="485" spans="2:12">
      <c r="B485" s="62"/>
      <c r="C485" s="62"/>
      <c r="D485" s="95"/>
      <c r="E485" s="62"/>
      <c r="F485" s="62"/>
      <c r="G485" s="62"/>
      <c r="H485" s="62"/>
      <c r="I485" s="62"/>
      <c r="J485" s="62"/>
      <c r="K485" s="62"/>
      <c r="L485" s="95"/>
    </row>
    <row r="486" spans="2:12">
      <c r="B486" s="62"/>
      <c r="C486" s="62"/>
      <c r="D486" s="95"/>
      <c r="E486" s="62"/>
      <c r="F486" s="62"/>
      <c r="G486" s="62"/>
      <c r="H486" s="62"/>
      <c r="I486" s="62"/>
      <c r="J486" s="62"/>
      <c r="K486" s="62"/>
      <c r="L486" s="95"/>
    </row>
    <row r="487" spans="2:12">
      <c r="B487" s="62"/>
      <c r="C487" s="62"/>
      <c r="D487" s="95"/>
      <c r="E487" s="62"/>
      <c r="F487" s="62"/>
      <c r="G487" s="62"/>
      <c r="H487" s="62"/>
      <c r="I487" s="62"/>
      <c r="J487" s="62"/>
      <c r="K487" s="62"/>
      <c r="L487" s="95"/>
    </row>
    <row r="488" spans="2:12">
      <c r="B488" s="62"/>
      <c r="C488" s="62"/>
      <c r="D488" s="95"/>
      <c r="E488" s="62"/>
      <c r="F488" s="62"/>
      <c r="G488" s="62"/>
      <c r="H488" s="62"/>
      <c r="I488" s="62"/>
      <c r="J488" s="62"/>
      <c r="K488" s="62"/>
      <c r="L488" s="95"/>
    </row>
    <row r="489" spans="2:12">
      <c r="B489" s="62"/>
      <c r="C489" s="62"/>
      <c r="D489" s="95"/>
      <c r="E489" s="62"/>
      <c r="F489" s="62"/>
      <c r="G489" s="62"/>
      <c r="H489" s="62"/>
      <c r="I489" s="62"/>
      <c r="J489" s="62"/>
      <c r="K489" s="62"/>
      <c r="L489" s="95"/>
    </row>
    <row r="490" spans="2:12">
      <c r="B490" s="62"/>
      <c r="C490" s="62"/>
      <c r="D490" s="95"/>
      <c r="E490" s="62"/>
      <c r="F490" s="62"/>
      <c r="G490" s="62"/>
      <c r="H490" s="62"/>
      <c r="I490" s="62"/>
      <c r="J490" s="62"/>
      <c r="K490" s="62"/>
      <c r="L490" s="95"/>
    </row>
    <row r="491" spans="2:12">
      <c r="B491" s="62"/>
      <c r="C491" s="62"/>
      <c r="D491" s="95"/>
      <c r="E491" s="62"/>
      <c r="F491" s="62"/>
      <c r="G491" s="62"/>
      <c r="H491" s="62"/>
      <c r="I491" s="62"/>
      <c r="J491" s="62"/>
      <c r="K491" s="62"/>
      <c r="L491" s="95"/>
    </row>
    <row r="492" spans="2:12">
      <c r="B492" s="62"/>
      <c r="C492" s="62"/>
      <c r="D492" s="95"/>
      <c r="E492" s="62"/>
      <c r="F492" s="62"/>
      <c r="G492" s="62"/>
      <c r="H492" s="62"/>
      <c r="I492" s="62"/>
      <c r="J492" s="62"/>
      <c r="K492" s="62"/>
      <c r="L492" s="95"/>
    </row>
    <row r="493" spans="2:12">
      <c r="B493" s="62"/>
      <c r="C493" s="62"/>
      <c r="D493" s="95"/>
      <c r="E493" s="62"/>
      <c r="F493" s="62"/>
      <c r="G493" s="62"/>
      <c r="H493" s="62"/>
      <c r="I493" s="62"/>
      <c r="J493" s="62"/>
      <c r="K493" s="62"/>
      <c r="L493" s="95"/>
    </row>
    <row r="494" spans="2:12">
      <c r="B494" s="62"/>
      <c r="C494" s="62"/>
      <c r="D494" s="95"/>
      <c r="E494" s="62"/>
      <c r="F494" s="62"/>
      <c r="G494" s="62"/>
      <c r="H494" s="62"/>
      <c r="I494" s="62"/>
      <c r="J494" s="62"/>
      <c r="K494" s="62"/>
      <c r="L494" s="95"/>
    </row>
    <row r="495" spans="2:12">
      <c r="B495" s="62"/>
      <c r="C495" s="62"/>
      <c r="D495" s="95"/>
      <c r="E495" s="62"/>
      <c r="F495" s="62"/>
      <c r="G495" s="62"/>
      <c r="H495" s="62"/>
      <c r="I495" s="62"/>
      <c r="J495" s="62"/>
      <c r="K495" s="62"/>
      <c r="L495" s="95"/>
    </row>
    <row r="496" spans="2:12">
      <c r="B496" s="62"/>
      <c r="C496" s="62"/>
      <c r="D496" s="95"/>
      <c r="E496" s="62"/>
      <c r="F496" s="62"/>
      <c r="G496" s="62"/>
      <c r="H496" s="62"/>
      <c r="I496" s="62"/>
      <c r="J496" s="62"/>
      <c r="K496" s="62"/>
      <c r="L496" s="95"/>
    </row>
    <row r="497" spans="2:12">
      <c r="B497" s="62"/>
      <c r="C497" s="62"/>
      <c r="D497" s="95"/>
      <c r="E497" s="62"/>
      <c r="F497" s="62"/>
      <c r="G497" s="62"/>
      <c r="H497" s="62"/>
      <c r="I497" s="62"/>
      <c r="J497" s="62"/>
      <c r="K497" s="62"/>
      <c r="L497" s="95"/>
    </row>
    <row r="498" spans="2:12">
      <c r="B498" s="62"/>
      <c r="C498" s="62"/>
      <c r="D498" s="95"/>
      <c r="E498" s="62"/>
      <c r="F498" s="62"/>
      <c r="G498" s="62"/>
      <c r="H498" s="62"/>
      <c r="I498" s="62"/>
      <c r="J498" s="62"/>
      <c r="K498" s="62"/>
      <c r="L498" s="95"/>
    </row>
    <row r="499" spans="2:12">
      <c r="B499" s="62"/>
      <c r="C499" s="62"/>
      <c r="D499" s="95"/>
      <c r="E499" s="62"/>
      <c r="F499" s="62"/>
      <c r="G499" s="62"/>
      <c r="H499" s="62"/>
      <c r="I499" s="62"/>
      <c r="J499" s="62"/>
      <c r="K499" s="62"/>
      <c r="L499" s="95"/>
    </row>
    <row r="500" spans="2:12">
      <c r="B500" s="62"/>
      <c r="C500" s="62"/>
      <c r="D500" s="95"/>
      <c r="E500" s="62"/>
      <c r="F500" s="62"/>
      <c r="G500" s="62"/>
      <c r="H500" s="62"/>
      <c r="I500" s="62"/>
      <c r="J500" s="62"/>
      <c r="K500" s="62"/>
      <c r="L500" s="95"/>
    </row>
    <row r="501" spans="2:12">
      <c r="B501" s="62"/>
      <c r="C501" s="62"/>
      <c r="D501" s="95"/>
      <c r="E501" s="62"/>
      <c r="F501" s="62"/>
      <c r="G501" s="62"/>
      <c r="H501" s="62"/>
      <c r="I501" s="62"/>
      <c r="J501" s="62"/>
      <c r="K501" s="62"/>
      <c r="L501" s="95"/>
    </row>
    <row r="502" spans="2:12">
      <c r="B502" s="62"/>
      <c r="C502" s="62"/>
      <c r="D502" s="95"/>
      <c r="E502" s="62"/>
      <c r="F502" s="62"/>
      <c r="G502" s="62"/>
      <c r="H502" s="62"/>
      <c r="I502" s="62"/>
      <c r="J502" s="62"/>
      <c r="K502" s="62"/>
      <c r="L502" s="95"/>
    </row>
    <row r="503" spans="2:12">
      <c r="B503" s="62"/>
      <c r="C503" s="62"/>
      <c r="D503" s="95"/>
      <c r="E503" s="62"/>
      <c r="F503" s="62"/>
      <c r="G503" s="62"/>
      <c r="H503" s="62"/>
      <c r="I503" s="62"/>
      <c r="J503" s="62"/>
      <c r="K503" s="62"/>
      <c r="L503" s="95"/>
    </row>
    <row r="504" spans="2:12">
      <c r="B504" s="62"/>
      <c r="C504" s="62"/>
      <c r="D504" s="95"/>
      <c r="E504" s="62"/>
      <c r="F504" s="62"/>
      <c r="G504" s="62"/>
      <c r="H504" s="62"/>
      <c r="I504" s="62"/>
      <c r="J504" s="62"/>
      <c r="K504" s="62"/>
      <c r="L504" s="95"/>
    </row>
    <row r="505" spans="2:12">
      <c r="B505" s="62"/>
      <c r="C505" s="62"/>
      <c r="D505" s="95"/>
      <c r="E505" s="62"/>
      <c r="F505" s="62"/>
      <c r="G505" s="62"/>
      <c r="H505" s="62"/>
      <c r="I505" s="62"/>
      <c r="J505" s="62"/>
      <c r="K505" s="62"/>
      <c r="L505" s="95"/>
    </row>
    <row r="506" spans="2:12">
      <c r="B506" s="62"/>
      <c r="C506" s="62"/>
      <c r="D506" s="95"/>
      <c r="E506" s="62"/>
      <c r="F506" s="62"/>
      <c r="G506" s="62"/>
      <c r="H506" s="62"/>
      <c r="I506" s="62"/>
      <c r="J506" s="62"/>
      <c r="K506" s="62"/>
      <c r="L506" s="95"/>
    </row>
    <row r="507" spans="2:12">
      <c r="B507" s="62"/>
      <c r="C507" s="62"/>
      <c r="D507" s="95"/>
      <c r="E507" s="62"/>
      <c r="F507" s="62"/>
      <c r="G507" s="62"/>
      <c r="H507" s="62"/>
      <c r="I507" s="62"/>
      <c r="J507" s="62"/>
      <c r="K507" s="62"/>
      <c r="L507" s="95"/>
    </row>
    <row r="508" spans="2:12">
      <c r="B508" s="62"/>
      <c r="C508" s="62"/>
      <c r="D508" s="95"/>
      <c r="E508" s="62"/>
      <c r="F508" s="62"/>
      <c r="G508" s="62"/>
      <c r="H508" s="62"/>
      <c r="I508" s="62"/>
      <c r="J508" s="62"/>
      <c r="K508" s="62"/>
      <c r="L508" s="95"/>
    </row>
    <row r="509" spans="2:12">
      <c r="B509" s="62"/>
      <c r="C509" s="62"/>
      <c r="D509" s="95"/>
      <c r="E509" s="62"/>
      <c r="F509" s="62"/>
      <c r="G509" s="62"/>
      <c r="H509" s="62"/>
      <c r="I509" s="62"/>
      <c r="J509" s="62"/>
      <c r="K509" s="62"/>
      <c r="L509" s="95"/>
    </row>
    <row r="510" spans="2:12">
      <c r="B510" s="62"/>
      <c r="C510" s="62"/>
      <c r="D510" s="95"/>
      <c r="E510" s="62"/>
      <c r="F510" s="62"/>
      <c r="G510" s="62"/>
      <c r="H510" s="62"/>
      <c r="I510" s="62"/>
      <c r="J510" s="62"/>
      <c r="K510" s="62"/>
      <c r="L510" s="95"/>
    </row>
    <row r="511" spans="2:12">
      <c r="B511" s="62"/>
      <c r="C511" s="62"/>
      <c r="D511" s="95"/>
      <c r="E511" s="62"/>
      <c r="F511" s="62"/>
      <c r="G511" s="62"/>
      <c r="H511" s="62"/>
      <c r="I511" s="62"/>
      <c r="J511" s="62"/>
      <c r="K511" s="62"/>
      <c r="L511" s="95"/>
    </row>
    <row r="512" spans="2:12">
      <c r="B512" s="62"/>
      <c r="C512" s="62"/>
      <c r="D512" s="95"/>
      <c r="E512" s="62"/>
      <c r="F512" s="62"/>
      <c r="G512" s="62"/>
      <c r="H512" s="62"/>
      <c r="I512" s="62"/>
      <c r="J512" s="62"/>
      <c r="K512" s="62"/>
      <c r="L512" s="95"/>
    </row>
    <row r="513" spans="2:12">
      <c r="B513" s="62"/>
      <c r="C513" s="62"/>
      <c r="D513" s="95"/>
      <c r="E513" s="62"/>
      <c r="F513" s="62"/>
      <c r="G513" s="62"/>
      <c r="H513" s="62"/>
      <c r="I513" s="62"/>
      <c r="J513" s="62"/>
      <c r="K513" s="62"/>
      <c r="L513" s="95"/>
    </row>
    <row r="514" spans="2:12">
      <c r="B514" s="62"/>
      <c r="C514" s="62"/>
      <c r="D514" s="95"/>
      <c r="E514" s="62"/>
      <c r="F514" s="62"/>
      <c r="G514" s="62"/>
      <c r="H514" s="62"/>
      <c r="I514" s="62"/>
      <c r="J514" s="62"/>
      <c r="K514" s="62"/>
      <c r="L514" s="95"/>
    </row>
    <row r="515" spans="2:12">
      <c r="B515" s="62"/>
      <c r="C515" s="62"/>
      <c r="D515" s="95"/>
      <c r="E515" s="62"/>
      <c r="F515" s="62"/>
      <c r="G515" s="62"/>
      <c r="H515" s="62"/>
      <c r="I515" s="62"/>
      <c r="J515" s="62"/>
      <c r="K515" s="62"/>
      <c r="L515" s="95"/>
    </row>
    <row r="516" spans="2:12">
      <c r="B516" s="62"/>
      <c r="C516" s="62"/>
      <c r="D516" s="95"/>
      <c r="E516" s="62"/>
      <c r="F516" s="62"/>
      <c r="G516" s="62"/>
      <c r="H516" s="62"/>
      <c r="I516" s="62"/>
      <c r="J516" s="62"/>
      <c r="K516" s="62"/>
      <c r="L516" s="95"/>
    </row>
    <row r="517" spans="2:12">
      <c r="B517" s="62"/>
      <c r="C517" s="62"/>
      <c r="D517" s="95"/>
      <c r="E517" s="62"/>
      <c r="F517" s="62"/>
      <c r="G517" s="62"/>
      <c r="H517" s="62"/>
      <c r="I517" s="62"/>
      <c r="J517" s="62"/>
      <c r="K517" s="62"/>
      <c r="L517" s="95"/>
    </row>
    <row r="518" spans="2:12">
      <c r="B518" s="62"/>
      <c r="C518" s="62"/>
      <c r="D518" s="95"/>
      <c r="E518" s="62"/>
      <c r="F518" s="62"/>
      <c r="G518" s="62"/>
      <c r="H518" s="62"/>
      <c r="I518" s="62"/>
      <c r="J518" s="62"/>
      <c r="K518" s="62"/>
      <c r="L518" s="95"/>
    </row>
    <row r="519" spans="2:12">
      <c r="B519" s="62"/>
      <c r="C519" s="62"/>
      <c r="D519" s="95"/>
      <c r="E519" s="62"/>
      <c r="F519" s="62"/>
      <c r="G519" s="62"/>
      <c r="H519" s="62"/>
      <c r="I519" s="62"/>
      <c r="J519" s="62"/>
      <c r="K519" s="62"/>
      <c r="L519" s="95"/>
    </row>
    <row r="520" spans="2:12">
      <c r="B520" s="62"/>
      <c r="C520" s="62"/>
      <c r="D520" s="95"/>
      <c r="E520" s="62"/>
      <c r="F520" s="62"/>
      <c r="G520" s="62"/>
      <c r="H520" s="62"/>
      <c r="I520" s="62"/>
      <c r="J520" s="62"/>
      <c r="K520" s="62"/>
      <c r="L520" s="95"/>
    </row>
    <row r="521" spans="2:12">
      <c r="B521" s="62"/>
      <c r="C521" s="62"/>
      <c r="D521" s="95"/>
      <c r="E521" s="62"/>
      <c r="F521" s="62"/>
      <c r="G521" s="62"/>
      <c r="H521" s="62"/>
      <c r="I521" s="62"/>
      <c r="J521" s="62"/>
      <c r="K521" s="62"/>
      <c r="L521" s="95"/>
    </row>
    <row r="522" spans="2:12">
      <c r="B522" s="62"/>
      <c r="C522" s="62"/>
      <c r="D522" s="95"/>
      <c r="E522" s="62"/>
      <c r="F522" s="62"/>
      <c r="G522" s="62"/>
      <c r="H522" s="62"/>
      <c r="I522" s="62"/>
      <c r="J522" s="62"/>
      <c r="K522" s="62"/>
      <c r="L522" s="95"/>
    </row>
    <row r="523" spans="2:12">
      <c r="B523" s="62"/>
      <c r="C523" s="62"/>
      <c r="D523" s="95"/>
      <c r="E523" s="62"/>
      <c r="F523" s="62"/>
      <c r="G523" s="62"/>
      <c r="H523" s="62"/>
      <c r="I523" s="62"/>
      <c r="J523" s="62"/>
      <c r="K523" s="62"/>
      <c r="L523" s="95"/>
    </row>
    <row r="524" spans="2:12">
      <c r="B524" s="62"/>
      <c r="C524" s="62"/>
      <c r="D524" s="95"/>
      <c r="E524" s="62"/>
      <c r="F524" s="62"/>
      <c r="G524" s="62"/>
      <c r="H524" s="62"/>
      <c r="I524" s="62"/>
      <c r="J524" s="62"/>
      <c r="K524" s="62"/>
      <c r="L524" s="95"/>
    </row>
    <row r="525" spans="2:12">
      <c r="B525" s="62"/>
      <c r="C525" s="62"/>
      <c r="D525" s="95"/>
      <c r="E525" s="62"/>
      <c r="F525" s="62"/>
      <c r="G525" s="62"/>
      <c r="H525" s="62"/>
      <c r="I525" s="62"/>
      <c r="J525" s="62"/>
      <c r="K525" s="62"/>
      <c r="L525" s="95"/>
    </row>
    <row r="526" spans="2:12">
      <c r="B526" s="62"/>
      <c r="C526" s="62"/>
      <c r="D526" s="95"/>
      <c r="E526" s="62"/>
      <c r="F526" s="62"/>
      <c r="G526" s="62"/>
      <c r="H526" s="62"/>
      <c r="I526" s="62"/>
      <c r="J526" s="62"/>
      <c r="K526" s="62"/>
      <c r="L526" s="95"/>
    </row>
    <row r="527" spans="2:12">
      <c r="B527" s="62"/>
      <c r="C527" s="62"/>
      <c r="D527" s="95"/>
      <c r="E527" s="62"/>
      <c r="F527" s="62"/>
      <c r="G527" s="62"/>
      <c r="H527" s="62"/>
      <c r="I527" s="62"/>
      <c r="J527" s="62"/>
      <c r="K527" s="62"/>
      <c r="L527" s="95"/>
    </row>
    <row r="528" spans="2:12">
      <c r="B528" s="62"/>
      <c r="C528" s="62"/>
      <c r="D528" s="95"/>
      <c r="E528" s="62"/>
      <c r="F528" s="62"/>
      <c r="G528" s="62"/>
      <c r="H528" s="62"/>
      <c r="I528" s="62"/>
      <c r="J528" s="62"/>
      <c r="K528" s="62"/>
      <c r="L528" s="95"/>
    </row>
    <row r="529" spans="2:12">
      <c r="B529" s="62"/>
      <c r="C529" s="62"/>
      <c r="D529" s="95"/>
      <c r="E529" s="62"/>
      <c r="F529" s="62"/>
      <c r="G529" s="62"/>
      <c r="H529" s="62"/>
      <c r="I529" s="62"/>
      <c r="J529" s="62"/>
      <c r="K529" s="62"/>
      <c r="L529" s="95"/>
    </row>
    <row r="530" spans="2:12">
      <c r="B530" s="62"/>
      <c r="C530" s="62"/>
      <c r="D530" s="95"/>
      <c r="E530" s="62"/>
      <c r="F530" s="62"/>
      <c r="G530" s="62"/>
      <c r="H530" s="62"/>
      <c r="I530" s="62"/>
      <c r="J530" s="62"/>
      <c r="K530" s="62"/>
      <c r="L530" s="95"/>
    </row>
    <row r="531" spans="2:12">
      <c r="B531" s="62"/>
      <c r="C531" s="62"/>
      <c r="D531" s="95"/>
      <c r="E531" s="62"/>
      <c r="F531" s="62"/>
      <c r="G531" s="62"/>
      <c r="H531" s="62"/>
      <c r="I531" s="62"/>
      <c r="J531" s="62"/>
      <c r="K531" s="62"/>
      <c r="L531" s="95"/>
    </row>
    <row r="532" spans="2:12">
      <c r="B532" s="62"/>
      <c r="C532" s="62"/>
      <c r="D532" s="95"/>
      <c r="E532" s="62"/>
      <c r="F532" s="62"/>
      <c r="G532" s="62"/>
      <c r="H532" s="62"/>
      <c r="I532" s="62"/>
      <c r="J532" s="62"/>
      <c r="K532" s="62"/>
      <c r="L532" s="95"/>
    </row>
    <row r="533" spans="2:12">
      <c r="B533" s="62"/>
      <c r="C533" s="62"/>
      <c r="D533" s="95"/>
      <c r="E533" s="62"/>
      <c r="F533" s="62"/>
      <c r="G533" s="62"/>
      <c r="H533" s="62"/>
      <c r="I533" s="62"/>
      <c r="J533" s="62"/>
      <c r="K533" s="62"/>
      <c r="L533" s="95"/>
    </row>
    <row r="534" spans="2:12">
      <c r="B534" s="62"/>
      <c r="C534" s="62"/>
      <c r="D534" s="95"/>
      <c r="E534" s="62"/>
      <c r="F534" s="62"/>
      <c r="G534" s="62"/>
      <c r="H534" s="62"/>
      <c r="I534" s="62"/>
      <c r="J534" s="62"/>
      <c r="K534" s="62"/>
      <c r="L534" s="95"/>
    </row>
    <row r="535" spans="2:12">
      <c r="B535" s="62"/>
      <c r="C535" s="62"/>
      <c r="D535" s="95"/>
      <c r="E535" s="62"/>
      <c r="F535" s="62"/>
      <c r="G535" s="62"/>
      <c r="H535" s="62"/>
      <c r="I535" s="62"/>
      <c r="J535" s="62"/>
      <c r="K535" s="62"/>
      <c r="L535" s="95"/>
    </row>
    <row r="536" spans="2:12">
      <c r="B536" s="62"/>
      <c r="C536" s="62"/>
      <c r="D536" s="95"/>
      <c r="E536" s="62"/>
      <c r="F536" s="62"/>
      <c r="G536" s="62"/>
      <c r="H536" s="62"/>
      <c r="I536" s="62"/>
      <c r="J536" s="62"/>
      <c r="K536" s="62"/>
      <c r="L536" s="95"/>
    </row>
    <row r="537" spans="2:12">
      <c r="B537" s="62"/>
      <c r="C537" s="62"/>
      <c r="D537" s="95"/>
      <c r="E537" s="62"/>
      <c r="F537" s="62"/>
      <c r="G537" s="62"/>
      <c r="H537" s="62"/>
      <c r="I537" s="62"/>
      <c r="J537" s="62"/>
      <c r="K537" s="62"/>
      <c r="L537" s="95"/>
    </row>
    <row r="538" spans="2:12">
      <c r="B538" s="62"/>
      <c r="C538" s="62"/>
      <c r="D538" s="95"/>
      <c r="E538" s="62"/>
      <c r="F538" s="62"/>
      <c r="G538" s="62"/>
      <c r="H538" s="62"/>
      <c r="I538" s="62"/>
      <c r="J538" s="62"/>
      <c r="K538" s="62"/>
      <c r="L538" s="95"/>
    </row>
    <row r="539" spans="2:12">
      <c r="B539" s="62"/>
      <c r="C539" s="62"/>
      <c r="D539" s="95"/>
      <c r="E539" s="62"/>
      <c r="F539" s="62"/>
      <c r="G539" s="62"/>
      <c r="H539" s="62"/>
      <c r="I539" s="62"/>
      <c r="J539" s="62"/>
      <c r="K539" s="62"/>
      <c r="L539" s="95"/>
    </row>
    <row r="540" spans="2:12">
      <c r="B540" s="62"/>
      <c r="C540" s="62"/>
      <c r="D540" s="95"/>
      <c r="E540" s="62"/>
      <c r="F540" s="62"/>
      <c r="G540" s="62"/>
      <c r="H540" s="62"/>
      <c r="I540" s="62"/>
      <c r="J540" s="62"/>
      <c r="K540" s="62"/>
      <c r="L540" s="95"/>
    </row>
    <row r="541" spans="2:12">
      <c r="B541" s="62"/>
      <c r="C541" s="62"/>
      <c r="D541" s="95"/>
      <c r="E541" s="62"/>
      <c r="F541" s="62"/>
      <c r="G541" s="62"/>
      <c r="H541" s="62"/>
      <c r="I541" s="62"/>
      <c r="J541" s="62"/>
      <c r="K541" s="62"/>
      <c r="L541" s="95"/>
    </row>
    <row r="542" spans="2:12">
      <c r="B542" s="62"/>
      <c r="C542" s="62"/>
      <c r="D542" s="95"/>
      <c r="E542" s="62"/>
      <c r="F542" s="62"/>
      <c r="G542" s="62"/>
      <c r="H542" s="62"/>
      <c r="I542" s="62"/>
      <c r="J542" s="62"/>
      <c r="K542" s="62"/>
      <c r="L542" s="95"/>
    </row>
    <row r="543" spans="2:12">
      <c r="B543" s="62"/>
      <c r="C543" s="62"/>
      <c r="D543" s="95"/>
      <c r="E543" s="62"/>
      <c r="F543" s="62"/>
      <c r="G543" s="62"/>
      <c r="H543" s="62"/>
      <c r="I543" s="62"/>
      <c r="J543" s="62"/>
      <c r="K543" s="62"/>
      <c r="L543" s="95"/>
    </row>
    <row r="544" spans="2:12">
      <c r="B544" s="62"/>
      <c r="C544" s="62"/>
      <c r="D544" s="95"/>
      <c r="E544" s="62"/>
      <c r="F544" s="62"/>
      <c r="G544" s="62"/>
      <c r="H544" s="62"/>
      <c r="I544" s="62"/>
      <c r="J544" s="62"/>
      <c r="K544" s="62"/>
      <c r="L544" s="95"/>
    </row>
    <row r="545" spans="2:12">
      <c r="B545" s="62"/>
      <c r="C545" s="62"/>
      <c r="D545" s="95"/>
      <c r="E545" s="62"/>
      <c r="F545" s="62"/>
      <c r="G545" s="62"/>
      <c r="H545" s="62"/>
      <c r="I545" s="62"/>
      <c r="J545" s="62"/>
      <c r="K545" s="62"/>
      <c r="L545" s="95"/>
    </row>
    <row r="546" spans="2:12">
      <c r="B546" s="62"/>
      <c r="C546" s="62"/>
      <c r="D546" s="95"/>
      <c r="E546" s="62"/>
      <c r="F546" s="62"/>
      <c r="G546" s="62"/>
      <c r="H546" s="62"/>
      <c r="I546" s="62"/>
      <c r="J546" s="62"/>
      <c r="K546" s="62"/>
      <c r="L546" s="95"/>
    </row>
    <row r="547" spans="2:12">
      <c r="B547" s="62"/>
      <c r="C547" s="62"/>
      <c r="D547" s="95"/>
      <c r="E547" s="62"/>
      <c r="F547" s="62"/>
      <c r="G547" s="62"/>
      <c r="H547" s="62"/>
      <c r="I547" s="62"/>
      <c r="J547" s="62"/>
      <c r="K547" s="62"/>
      <c r="L547" s="95"/>
    </row>
    <row r="548" spans="2:12">
      <c r="B548" s="62"/>
      <c r="C548" s="62"/>
      <c r="D548" s="95"/>
      <c r="E548" s="62"/>
      <c r="F548" s="62"/>
      <c r="G548" s="62"/>
      <c r="H548" s="62"/>
      <c r="I548" s="62"/>
      <c r="J548" s="62"/>
      <c r="K548" s="62"/>
      <c r="L548" s="95"/>
    </row>
    <row r="549" spans="2:12">
      <c r="B549" s="62"/>
      <c r="C549" s="62"/>
      <c r="D549" s="95"/>
      <c r="E549" s="62"/>
      <c r="F549" s="62"/>
      <c r="G549" s="62"/>
      <c r="H549" s="62"/>
      <c r="I549" s="62"/>
      <c r="J549" s="62"/>
      <c r="K549" s="62"/>
      <c r="L549" s="95"/>
    </row>
    <row r="550" spans="2:12">
      <c r="B550" s="62"/>
      <c r="C550" s="62"/>
      <c r="D550" s="95"/>
      <c r="E550" s="62"/>
      <c r="F550" s="62"/>
      <c r="G550" s="62"/>
      <c r="H550" s="62"/>
      <c r="I550" s="62"/>
      <c r="J550" s="62"/>
      <c r="K550" s="62"/>
      <c r="L550" s="95"/>
    </row>
    <row r="551" spans="2:12">
      <c r="B551" s="62"/>
      <c r="C551" s="62"/>
      <c r="D551" s="95"/>
      <c r="E551" s="62"/>
      <c r="F551" s="62"/>
      <c r="G551" s="62"/>
      <c r="H551" s="62"/>
      <c r="I551" s="62"/>
      <c r="J551" s="62"/>
      <c r="K551" s="62"/>
      <c r="L551" s="95"/>
    </row>
    <row r="552" spans="2:12">
      <c r="B552" s="62"/>
      <c r="C552" s="62"/>
      <c r="D552" s="95"/>
      <c r="E552" s="62"/>
      <c r="F552" s="62"/>
      <c r="G552" s="62"/>
      <c r="H552" s="62"/>
      <c r="I552" s="62"/>
      <c r="J552" s="62"/>
      <c r="K552" s="62"/>
      <c r="L552" s="95"/>
    </row>
    <row r="553" spans="2:12">
      <c r="B553" s="62"/>
      <c r="C553" s="62"/>
      <c r="D553" s="95"/>
      <c r="E553" s="62"/>
      <c r="F553" s="62"/>
      <c r="G553" s="62"/>
      <c r="H553" s="62"/>
      <c r="I553" s="62"/>
      <c r="J553" s="62"/>
      <c r="K553" s="62"/>
      <c r="L553" s="95"/>
    </row>
    <row r="554" spans="2:12">
      <c r="B554" s="62"/>
      <c r="C554" s="62"/>
      <c r="D554" s="95"/>
      <c r="E554" s="62"/>
      <c r="F554" s="62"/>
      <c r="G554" s="62"/>
      <c r="H554" s="62"/>
      <c r="I554" s="62"/>
      <c r="J554" s="62"/>
      <c r="K554" s="62"/>
      <c r="L554" s="95"/>
    </row>
    <row r="555" spans="2:12">
      <c r="B555" s="62"/>
      <c r="C555" s="62"/>
      <c r="D555" s="95"/>
      <c r="E555" s="62"/>
      <c r="F555" s="62"/>
      <c r="G555" s="62"/>
      <c r="H555" s="62"/>
      <c r="I555" s="62"/>
      <c r="J555" s="62"/>
      <c r="K555" s="62"/>
      <c r="L555" s="95"/>
    </row>
    <row r="556" spans="2:12">
      <c r="B556" s="62"/>
      <c r="C556" s="62"/>
      <c r="D556" s="95"/>
      <c r="E556" s="62"/>
      <c r="F556" s="62"/>
      <c r="G556" s="62"/>
      <c r="H556" s="62"/>
      <c r="I556" s="62"/>
      <c r="J556" s="62"/>
      <c r="K556" s="62"/>
      <c r="L556" s="95"/>
    </row>
    <row r="557" spans="2:12">
      <c r="B557" s="62"/>
      <c r="C557" s="62"/>
      <c r="D557" s="95"/>
      <c r="E557" s="62"/>
      <c r="F557" s="62"/>
      <c r="G557" s="62"/>
      <c r="H557" s="62"/>
      <c r="I557" s="62"/>
      <c r="J557" s="62"/>
      <c r="K557" s="62"/>
      <c r="L557" s="95"/>
    </row>
    <row r="558" spans="2:12">
      <c r="B558" s="62"/>
      <c r="C558" s="62"/>
      <c r="D558" s="95"/>
      <c r="E558" s="62"/>
      <c r="F558" s="62"/>
      <c r="G558" s="62"/>
      <c r="H558" s="62"/>
      <c r="I558" s="62"/>
      <c r="J558" s="62"/>
      <c r="K558" s="62"/>
      <c r="L558" s="95"/>
    </row>
    <row r="559" spans="2:12">
      <c r="B559" s="62"/>
      <c r="C559" s="62"/>
      <c r="D559" s="95"/>
      <c r="E559" s="62"/>
      <c r="F559" s="62"/>
      <c r="G559" s="62"/>
      <c r="H559" s="62"/>
      <c r="I559" s="62"/>
      <c r="J559" s="62"/>
      <c r="K559" s="62"/>
      <c r="L559" s="95"/>
    </row>
    <row r="560" spans="2:12">
      <c r="B560" s="62"/>
      <c r="C560" s="62"/>
      <c r="D560" s="95"/>
      <c r="E560" s="62"/>
      <c r="F560" s="62"/>
      <c r="G560" s="62"/>
      <c r="H560" s="62"/>
      <c r="I560" s="62"/>
      <c r="J560" s="62"/>
      <c r="K560" s="62"/>
      <c r="L560" s="95"/>
    </row>
    <row r="561" spans="2:12">
      <c r="B561" s="62"/>
      <c r="C561" s="62"/>
      <c r="D561" s="95"/>
      <c r="E561" s="62"/>
      <c r="F561" s="62"/>
      <c r="G561" s="62"/>
      <c r="H561" s="62"/>
      <c r="I561" s="62"/>
      <c r="J561" s="62"/>
      <c r="K561" s="62"/>
      <c r="L561" s="95"/>
    </row>
    <row r="562" spans="2:12">
      <c r="B562" s="62"/>
      <c r="C562" s="62"/>
      <c r="D562" s="95"/>
      <c r="E562" s="62"/>
      <c r="F562" s="62"/>
      <c r="G562" s="62"/>
      <c r="H562" s="62"/>
      <c r="I562" s="62"/>
      <c r="J562" s="62"/>
      <c r="K562" s="62"/>
      <c r="L562" s="95"/>
    </row>
    <row r="563" spans="2:12">
      <c r="B563" s="62"/>
      <c r="C563" s="62"/>
      <c r="D563" s="95"/>
      <c r="E563" s="62"/>
      <c r="F563" s="62"/>
      <c r="G563" s="62"/>
      <c r="H563" s="62"/>
      <c r="I563" s="62"/>
      <c r="J563" s="62"/>
      <c r="K563" s="62"/>
      <c r="L563" s="95"/>
    </row>
    <row r="564" spans="2:12">
      <c r="B564" s="62"/>
      <c r="C564" s="62"/>
      <c r="D564" s="95"/>
      <c r="E564" s="62"/>
      <c r="F564" s="62"/>
      <c r="G564" s="62"/>
      <c r="H564" s="62"/>
      <c r="I564" s="62"/>
      <c r="J564" s="62"/>
      <c r="K564" s="62"/>
      <c r="L564" s="95"/>
    </row>
    <row r="565" spans="2:12">
      <c r="B565" s="62"/>
      <c r="C565" s="62"/>
      <c r="D565" s="95"/>
      <c r="E565" s="62"/>
      <c r="F565" s="62"/>
      <c r="G565" s="62"/>
      <c r="H565" s="62"/>
      <c r="I565" s="62"/>
      <c r="J565" s="62"/>
      <c r="K565" s="62"/>
      <c r="L565" s="95"/>
    </row>
    <row r="566" spans="2:12">
      <c r="B566" s="62"/>
      <c r="C566" s="62"/>
      <c r="D566" s="95"/>
      <c r="E566" s="62"/>
      <c r="F566" s="62"/>
      <c r="G566" s="62"/>
      <c r="H566" s="62"/>
      <c r="I566" s="62"/>
      <c r="J566" s="62"/>
      <c r="K566" s="62"/>
      <c r="L566" s="95"/>
    </row>
    <row r="567" spans="2:12">
      <c r="B567" s="62"/>
      <c r="C567" s="62"/>
      <c r="D567" s="95"/>
      <c r="E567" s="62"/>
      <c r="F567" s="62"/>
      <c r="G567" s="62"/>
      <c r="H567" s="62"/>
      <c r="I567" s="62"/>
      <c r="J567" s="62"/>
      <c r="K567" s="62"/>
      <c r="L567" s="95"/>
    </row>
    <row r="568" spans="2:12">
      <c r="B568" s="62"/>
      <c r="C568" s="62"/>
      <c r="D568" s="95"/>
      <c r="E568" s="62"/>
      <c r="F568" s="62"/>
      <c r="G568" s="62"/>
      <c r="H568" s="62"/>
      <c r="I568" s="62"/>
      <c r="J568" s="62"/>
      <c r="K568" s="62"/>
      <c r="L568" s="95"/>
    </row>
    <row r="569" spans="2:12">
      <c r="B569" s="62"/>
      <c r="C569" s="62"/>
      <c r="D569" s="95"/>
      <c r="E569" s="62"/>
      <c r="F569" s="62"/>
      <c r="G569" s="62"/>
      <c r="H569" s="62"/>
      <c r="I569" s="62"/>
      <c r="J569" s="62"/>
      <c r="K569" s="62"/>
      <c r="L569" s="95"/>
    </row>
    <row r="570" spans="2:12">
      <c r="B570" s="62"/>
      <c r="C570" s="62"/>
      <c r="D570" s="95"/>
      <c r="E570" s="62"/>
      <c r="F570" s="62"/>
      <c r="G570" s="62"/>
      <c r="H570" s="62"/>
      <c r="I570" s="62"/>
      <c r="J570" s="62"/>
      <c r="K570" s="62"/>
      <c r="L570" s="95"/>
    </row>
    <row r="571" spans="2:12">
      <c r="B571" s="62"/>
      <c r="C571" s="62"/>
      <c r="D571" s="95"/>
      <c r="E571" s="62"/>
      <c r="F571" s="62"/>
      <c r="G571" s="62"/>
      <c r="H571" s="62"/>
      <c r="I571" s="62"/>
      <c r="J571" s="62"/>
      <c r="K571" s="62"/>
      <c r="L571" s="95"/>
    </row>
    <row r="572" spans="2:12">
      <c r="B572" s="62"/>
      <c r="C572" s="62"/>
      <c r="D572" s="95"/>
      <c r="E572" s="62"/>
      <c r="F572" s="62"/>
      <c r="G572" s="62"/>
      <c r="H572" s="62"/>
      <c r="I572" s="62"/>
      <c r="J572" s="62"/>
      <c r="K572" s="62"/>
      <c r="L572" s="95"/>
    </row>
    <row r="573" spans="2:12">
      <c r="B573" s="62"/>
      <c r="C573" s="62"/>
      <c r="D573" s="95"/>
      <c r="E573" s="62"/>
      <c r="F573" s="62"/>
      <c r="G573" s="62"/>
      <c r="H573" s="62"/>
      <c r="I573" s="62"/>
      <c r="J573" s="62"/>
      <c r="K573" s="62"/>
      <c r="L573" s="95"/>
    </row>
    <row r="574" spans="2:12">
      <c r="B574" s="62"/>
      <c r="C574" s="62"/>
      <c r="D574" s="95"/>
      <c r="E574" s="62"/>
      <c r="F574" s="62"/>
      <c r="G574" s="62"/>
      <c r="H574" s="62"/>
      <c r="I574" s="62"/>
      <c r="J574" s="62"/>
      <c r="K574" s="62"/>
      <c r="L574" s="95"/>
    </row>
    <row r="575" spans="2:12">
      <c r="B575" s="62"/>
      <c r="C575" s="62"/>
      <c r="D575" s="95"/>
      <c r="E575" s="62"/>
      <c r="F575" s="62"/>
      <c r="G575" s="62"/>
      <c r="H575" s="62"/>
      <c r="I575" s="62"/>
      <c r="J575" s="62"/>
      <c r="K575" s="62"/>
      <c r="L575" s="95"/>
    </row>
    <row r="576" spans="2:12">
      <c r="B576" s="62"/>
      <c r="C576" s="62"/>
      <c r="D576" s="95"/>
      <c r="E576" s="62"/>
      <c r="F576" s="62"/>
      <c r="G576" s="62"/>
      <c r="H576" s="62"/>
      <c r="I576" s="62"/>
      <c r="J576" s="62"/>
      <c r="K576" s="62"/>
      <c r="L576" s="95"/>
    </row>
    <row r="577" spans="2:12">
      <c r="B577" s="62"/>
      <c r="C577" s="62"/>
      <c r="D577" s="95"/>
      <c r="E577" s="62"/>
      <c r="F577" s="62"/>
      <c r="G577" s="62"/>
      <c r="H577" s="62"/>
      <c r="I577" s="62"/>
      <c r="J577" s="62"/>
      <c r="K577" s="62"/>
      <c r="L577" s="95"/>
    </row>
    <row r="578" spans="2:12">
      <c r="B578" s="62"/>
      <c r="C578" s="62"/>
      <c r="D578" s="95"/>
      <c r="E578" s="62"/>
      <c r="F578" s="62"/>
      <c r="G578" s="62"/>
      <c r="H578" s="62"/>
      <c r="I578" s="62"/>
      <c r="J578" s="62"/>
      <c r="K578" s="62"/>
      <c r="L578" s="95"/>
    </row>
    <row r="579" spans="2:12">
      <c r="B579" s="62"/>
      <c r="C579" s="62"/>
      <c r="D579" s="95"/>
      <c r="E579" s="62"/>
      <c r="F579" s="62"/>
      <c r="G579" s="62"/>
      <c r="H579" s="62"/>
      <c r="I579" s="62"/>
      <c r="J579" s="62"/>
      <c r="K579" s="62"/>
      <c r="L579" s="95"/>
    </row>
    <row r="580" spans="2:12">
      <c r="B580" s="62"/>
      <c r="C580" s="62"/>
      <c r="D580" s="95"/>
      <c r="E580" s="62"/>
      <c r="F580" s="62"/>
      <c r="G580" s="62"/>
      <c r="H580" s="62"/>
      <c r="I580" s="62"/>
      <c r="J580" s="62"/>
      <c r="K580" s="62"/>
      <c r="L580" s="95"/>
    </row>
    <row r="581" spans="2:12">
      <c r="B581" s="62"/>
      <c r="C581" s="62"/>
      <c r="D581" s="95"/>
      <c r="E581" s="62"/>
      <c r="F581" s="62"/>
      <c r="G581" s="62"/>
      <c r="H581" s="62"/>
      <c r="I581" s="62"/>
      <c r="J581" s="62"/>
      <c r="K581" s="62"/>
      <c r="L581" s="95"/>
    </row>
    <row r="582" spans="2:12">
      <c r="B582" s="62"/>
      <c r="C582" s="62"/>
      <c r="D582" s="95"/>
      <c r="E582" s="62"/>
      <c r="F582" s="62"/>
      <c r="G582" s="62"/>
      <c r="H582" s="62"/>
      <c r="I582" s="62"/>
      <c r="J582" s="62"/>
      <c r="K582" s="62"/>
      <c r="L582" s="95"/>
    </row>
    <row r="583" spans="2:12">
      <c r="B583" s="62"/>
      <c r="C583" s="62"/>
      <c r="D583" s="95"/>
      <c r="E583" s="62"/>
      <c r="F583" s="62"/>
      <c r="G583" s="62"/>
      <c r="H583" s="62"/>
      <c r="I583" s="62"/>
      <c r="J583" s="62"/>
      <c r="K583" s="62"/>
      <c r="L583" s="95"/>
    </row>
    <row r="584" spans="2:12">
      <c r="B584" s="62"/>
      <c r="C584" s="62"/>
      <c r="D584" s="95"/>
      <c r="E584" s="62"/>
      <c r="F584" s="62"/>
      <c r="G584" s="62"/>
      <c r="H584" s="62"/>
      <c r="I584" s="62"/>
      <c r="J584" s="62"/>
      <c r="K584" s="62"/>
      <c r="L584" s="95"/>
    </row>
    <row r="585" spans="2:12">
      <c r="B585" s="62"/>
      <c r="C585" s="62"/>
      <c r="D585" s="95"/>
      <c r="E585" s="62"/>
      <c r="F585" s="62"/>
      <c r="G585" s="62"/>
      <c r="H585" s="62"/>
      <c r="I585" s="62"/>
      <c r="J585" s="62"/>
      <c r="K585" s="62"/>
      <c r="L585" s="95"/>
    </row>
    <row r="586" spans="2:12">
      <c r="B586" s="62"/>
      <c r="C586" s="62"/>
      <c r="D586" s="95"/>
      <c r="E586" s="62"/>
      <c r="F586" s="62"/>
      <c r="G586" s="62"/>
      <c r="H586" s="62"/>
      <c r="I586" s="62"/>
      <c r="J586" s="62"/>
      <c r="K586" s="62"/>
      <c r="L586" s="95"/>
    </row>
    <row r="587" spans="2:12">
      <c r="B587" s="62"/>
      <c r="C587" s="62"/>
      <c r="D587" s="95"/>
      <c r="E587" s="62"/>
      <c r="F587" s="62"/>
      <c r="G587" s="62"/>
      <c r="H587" s="62"/>
      <c r="I587" s="62"/>
      <c r="J587" s="62"/>
      <c r="K587" s="62"/>
      <c r="L587" s="95"/>
    </row>
    <row r="588" spans="2:12">
      <c r="B588" s="62"/>
      <c r="C588" s="62"/>
      <c r="D588" s="95"/>
      <c r="E588" s="62"/>
      <c r="F588" s="62"/>
      <c r="G588" s="62"/>
      <c r="H588" s="62"/>
      <c r="I588" s="62"/>
      <c r="J588" s="62"/>
      <c r="K588" s="62"/>
      <c r="L588" s="95"/>
    </row>
    <row r="589" spans="2:12">
      <c r="B589" s="62"/>
      <c r="C589" s="62"/>
      <c r="D589" s="95"/>
      <c r="E589" s="62"/>
      <c r="F589" s="62"/>
      <c r="G589" s="62"/>
      <c r="H589" s="62"/>
      <c r="I589" s="62"/>
      <c r="J589" s="62"/>
      <c r="K589" s="62"/>
      <c r="L589" s="95"/>
    </row>
    <row r="590" spans="2:12">
      <c r="B590" s="62"/>
      <c r="C590" s="62"/>
      <c r="D590" s="95"/>
      <c r="E590" s="62"/>
      <c r="F590" s="62"/>
      <c r="G590" s="62"/>
      <c r="H590" s="62"/>
      <c r="I590" s="62"/>
      <c r="J590" s="62"/>
      <c r="K590" s="62"/>
      <c r="L590" s="95"/>
    </row>
    <row r="591" spans="2:12">
      <c r="B591" s="62"/>
      <c r="C591" s="62"/>
      <c r="D591" s="95"/>
      <c r="E591" s="62"/>
      <c r="F591" s="62"/>
      <c r="G591" s="62"/>
      <c r="H591" s="62"/>
      <c r="I591" s="62"/>
      <c r="J591" s="62"/>
      <c r="K591" s="62"/>
      <c r="L591" s="95"/>
    </row>
    <row r="592" spans="2:12">
      <c r="B592" s="62"/>
      <c r="C592" s="62"/>
      <c r="D592" s="95"/>
      <c r="E592" s="62"/>
      <c r="F592" s="62"/>
      <c r="G592" s="62"/>
      <c r="H592" s="62"/>
      <c r="I592" s="62"/>
      <c r="J592" s="62"/>
      <c r="K592" s="62"/>
      <c r="L592" s="95"/>
    </row>
    <row r="593" spans="2:12">
      <c r="B593" s="62"/>
      <c r="C593" s="62"/>
      <c r="D593" s="95"/>
      <c r="E593" s="62"/>
      <c r="F593" s="62"/>
      <c r="G593" s="62"/>
      <c r="H593" s="62"/>
      <c r="I593" s="62"/>
      <c r="J593" s="62"/>
      <c r="K593" s="62"/>
      <c r="L593" s="95"/>
    </row>
    <row r="594" spans="2:12">
      <c r="B594" s="62"/>
      <c r="C594" s="62"/>
      <c r="D594" s="95"/>
      <c r="E594" s="62"/>
      <c r="F594" s="62"/>
      <c r="G594" s="62"/>
      <c r="H594" s="62"/>
      <c r="I594" s="62"/>
      <c r="J594" s="62"/>
      <c r="K594" s="62"/>
      <c r="L594" s="95"/>
    </row>
    <row r="595" spans="2:12">
      <c r="B595" s="62"/>
      <c r="C595" s="62"/>
      <c r="D595" s="95"/>
      <c r="E595" s="62"/>
      <c r="F595" s="62"/>
      <c r="G595" s="62"/>
      <c r="H595" s="62"/>
      <c r="I595" s="62"/>
      <c r="J595" s="62"/>
      <c r="K595" s="62"/>
      <c r="L595" s="95"/>
    </row>
    <row r="596" spans="2:12">
      <c r="B596" s="62"/>
      <c r="C596" s="62"/>
      <c r="D596" s="95"/>
      <c r="E596" s="62"/>
      <c r="F596" s="62"/>
      <c r="G596" s="62"/>
      <c r="H596" s="62"/>
      <c r="I596" s="62"/>
      <c r="J596" s="62"/>
      <c r="K596" s="62"/>
      <c r="L596" s="95"/>
    </row>
    <row r="597" spans="2:12">
      <c r="B597" s="62"/>
      <c r="C597" s="62"/>
      <c r="D597" s="95"/>
      <c r="E597" s="62"/>
      <c r="F597" s="62"/>
      <c r="G597" s="62"/>
      <c r="H597" s="62"/>
      <c r="I597" s="62"/>
      <c r="J597" s="62"/>
      <c r="K597" s="62"/>
      <c r="L597" s="95"/>
    </row>
    <row r="598" spans="2:12">
      <c r="B598" s="62"/>
      <c r="C598" s="62"/>
      <c r="D598" s="95"/>
      <c r="E598" s="62"/>
      <c r="F598" s="62"/>
      <c r="G598" s="62"/>
      <c r="H598" s="62"/>
      <c r="I598" s="62"/>
      <c r="J598" s="62"/>
      <c r="K598" s="62"/>
      <c r="L598" s="95"/>
    </row>
    <row r="599" spans="2:12">
      <c r="B599" s="62"/>
      <c r="C599" s="62"/>
      <c r="D599" s="95"/>
      <c r="E599" s="62"/>
      <c r="F599" s="62"/>
      <c r="G599" s="62"/>
      <c r="H599" s="62"/>
      <c r="I599" s="62"/>
      <c r="J599" s="62"/>
      <c r="K599" s="62"/>
      <c r="L599" s="95"/>
    </row>
    <row r="600" spans="2:12">
      <c r="B600" s="62"/>
      <c r="C600" s="62"/>
      <c r="D600" s="95"/>
      <c r="E600" s="62"/>
      <c r="F600" s="62"/>
      <c r="G600" s="62"/>
      <c r="H600" s="62"/>
      <c r="I600" s="62"/>
      <c r="J600" s="62"/>
      <c r="K600" s="62"/>
      <c r="L600" s="95"/>
    </row>
    <row r="601" spans="2:12">
      <c r="B601" s="62"/>
      <c r="C601" s="62"/>
      <c r="D601" s="95"/>
      <c r="E601" s="62"/>
      <c r="F601" s="62"/>
      <c r="G601" s="62"/>
      <c r="H601" s="62"/>
      <c r="I601" s="62"/>
      <c r="J601" s="62"/>
      <c r="K601" s="62"/>
      <c r="L601" s="95"/>
    </row>
    <row r="602" spans="2:12">
      <c r="B602" s="62"/>
      <c r="C602" s="62"/>
      <c r="D602" s="95"/>
      <c r="E602" s="62"/>
      <c r="F602" s="62"/>
      <c r="G602" s="62"/>
      <c r="H602" s="62"/>
      <c r="I602" s="62"/>
      <c r="J602" s="62"/>
      <c r="K602" s="62"/>
      <c r="L602" s="95"/>
    </row>
    <row r="603" spans="2:12">
      <c r="B603" s="62"/>
      <c r="C603" s="62"/>
      <c r="D603" s="95"/>
      <c r="E603" s="62"/>
      <c r="F603" s="62"/>
      <c r="G603" s="62"/>
      <c r="H603" s="62"/>
      <c r="I603" s="62"/>
      <c r="J603" s="62"/>
      <c r="K603" s="62"/>
      <c r="L603" s="95"/>
    </row>
    <row r="604" spans="2:12">
      <c r="B604" s="62"/>
      <c r="C604" s="62"/>
      <c r="D604" s="95"/>
      <c r="E604" s="62"/>
      <c r="F604" s="62"/>
      <c r="G604" s="62"/>
      <c r="H604" s="62"/>
      <c r="I604" s="62"/>
      <c r="J604" s="62"/>
      <c r="K604" s="62"/>
      <c r="L604" s="95"/>
    </row>
    <row r="605" spans="2:12">
      <c r="B605" s="62"/>
      <c r="C605" s="62"/>
      <c r="D605" s="95"/>
      <c r="E605" s="62"/>
      <c r="F605" s="62"/>
      <c r="G605" s="62"/>
      <c r="H605" s="62"/>
      <c r="I605" s="62"/>
      <c r="J605" s="62"/>
      <c r="K605" s="62"/>
      <c r="L605" s="95"/>
    </row>
    <row r="606" spans="2:12">
      <c r="B606" s="62"/>
      <c r="C606" s="62"/>
      <c r="D606" s="95"/>
      <c r="E606" s="62"/>
      <c r="F606" s="62"/>
      <c r="G606" s="62"/>
      <c r="H606" s="62"/>
      <c r="I606" s="62"/>
      <c r="J606" s="62"/>
      <c r="K606" s="62"/>
      <c r="L606" s="95"/>
    </row>
    <row r="607" spans="2:12">
      <c r="B607" s="62"/>
      <c r="C607" s="62"/>
      <c r="D607" s="95"/>
      <c r="E607" s="62"/>
      <c r="F607" s="62"/>
      <c r="G607" s="62"/>
      <c r="H607" s="62"/>
      <c r="I607" s="62"/>
      <c r="J607" s="62"/>
      <c r="K607" s="62"/>
      <c r="L607" s="95"/>
    </row>
    <row r="608" spans="2:12">
      <c r="B608" s="62"/>
      <c r="C608" s="62"/>
      <c r="D608" s="95"/>
      <c r="E608" s="62"/>
      <c r="F608" s="62"/>
      <c r="G608" s="62"/>
      <c r="H608" s="62"/>
      <c r="I608" s="62"/>
      <c r="J608" s="62"/>
      <c r="K608" s="62"/>
      <c r="L608" s="95"/>
    </row>
    <row r="609" spans="2:12">
      <c r="B609" s="62"/>
      <c r="C609" s="62"/>
      <c r="D609" s="95"/>
      <c r="E609" s="62"/>
      <c r="F609" s="62"/>
      <c r="G609" s="62"/>
      <c r="H609" s="62"/>
      <c r="I609" s="62"/>
      <c r="J609" s="62"/>
      <c r="K609" s="62"/>
      <c r="L609" s="95"/>
    </row>
    <row r="610" spans="2:12">
      <c r="B610" s="62"/>
      <c r="C610" s="62"/>
      <c r="D610" s="95"/>
      <c r="E610" s="62"/>
      <c r="F610" s="62"/>
      <c r="G610" s="62"/>
      <c r="H610" s="62"/>
      <c r="I610" s="62"/>
      <c r="J610" s="62"/>
      <c r="K610" s="62"/>
      <c r="L610" s="95"/>
    </row>
    <row r="611" spans="2:12">
      <c r="B611" s="62"/>
      <c r="C611" s="62"/>
      <c r="D611" s="95"/>
      <c r="E611" s="62"/>
      <c r="F611" s="62"/>
      <c r="G611" s="62"/>
      <c r="H611" s="62"/>
      <c r="I611" s="62"/>
      <c r="J611" s="62"/>
      <c r="K611" s="62"/>
      <c r="L611" s="95"/>
    </row>
    <row r="612" spans="2:12">
      <c r="B612" s="62"/>
      <c r="C612" s="62"/>
      <c r="D612" s="95"/>
      <c r="E612" s="62"/>
      <c r="F612" s="62"/>
      <c r="G612" s="62"/>
      <c r="H612" s="62"/>
      <c r="I612" s="62"/>
      <c r="J612" s="62"/>
      <c r="K612" s="62"/>
      <c r="L612" s="95"/>
    </row>
    <row r="613" spans="2:12">
      <c r="B613" s="62"/>
      <c r="C613" s="62"/>
      <c r="D613" s="95"/>
      <c r="E613" s="62"/>
      <c r="F613" s="62"/>
      <c r="G613" s="62"/>
      <c r="H613" s="62"/>
      <c r="I613" s="62"/>
      <c r="J613" s="62"/>
      <c r="K613" s="62"/>
      <c r="L613" s="95"/>
    </row>
    <row r="614" spans="2:12">
      <c r="B614" s="62"/>
      <c r="C614" s="62"/>
      <c r="D614" s="95"/>
      <c r="E614" s="62"/>
      <c r="F614" s="62"/>
      <c r="G614" s="62"/>
      <c r="H614" s="62"/>
      <c r="I614" s="62"/>
      <c r="J614" s="62"/>
      <c r="K614" s="62"/>
      <c r="L614" s="95"/>
    </row>
    <row r="615" spans="2:12">
      <c r="B615" s="62"/>
      <c r="C615" s="62"/>
      <c r="D615" s="95"/>
      <c r="E615" s="62"/>
      <c r="F615" s="62"/>
      <c r="G615" s="62"/>
      <c r="H615" s="62"/>
      <c r="I615" s="62"/>
      <c r="J615" s="62"/>
      <c r="K615" s="62"/>
      <c r="L615" s="95"/>
    </row>
    <row r="616" spans="2:12">
      <c r="B616" s="62"/>
      <c r="C616" s="62"/>
      <c r="D616" s="95"/>
      <c r="E616" s="62"/>
      <c r="F616" s="62"/>
      <c r="G616" s="62"/>
      <c r="H616" s="62"/>
      <c r="I616" s="62"/>
      <c r="J616" s="62"/>
      <c r="K616" s="62"/>
      <c r="L616" s="95"/>
    </row>
    <row r="617" spans="2:12">
      <c r="B617" s="62"/>
      <c r="C617" s="62"/>
      <c r="D617" s="95"/>
      <c r="E617" s="62"/>
      <c r="F617" s="62"/>
      <c r="G617" s="62"/>
      <c r="H617" s="62"/>
      <c r="I617" s="62"/>
      <c r="J617" s="62"/>
      <c r="K617" s="62"/>
      <c r="L617" s="95"/>
    </row>
    <row r="618" spans="2:12">
      <c r="B618" s="62"/>
      <c r="C618" s="62"/>
      <c r="D618" s="95"/>
      <c r="E618" s="62"/>
      <c r="F618" s="62"/>
      <c r="G618" s="62"/>
      <c r="H618" s="62"/>
      <c r="I618" s="62"/>
      <c r="J618" s="62"/>
      <c r="K618" s="62"/>
      <c r="L618" s="95"/>
    </row>
    <row r="619" spans="2:12">
      <c r="B619" s="62"/>
      <c r="C619" s="62"/>
      <c r="D619" s="95"/>
      <c r="E619" s="62"/>
      <c r="F619" s="62"/>
      <c r="G619" s="62"/>
      <c r="H619" s="62"/>
      <c r="I619" s="62"/>
      <c r="J619" s="62"/>
      <c r="K619" s="62"/>
      <c r="L619" s="95"/>
    </row>
    <row r="620" spans="2:12">
      <c r="B620" s="62"/>
      <c r="C620" s="62"/>
      <c r="D620" s="95"/>
      <c r="E620" s="62"/>
      <c r="F620" s="62"/>
      <c r="G620" s="62"/>
      <c r="H620" s="62"/>
      <c r="I620" s="62"/>
      <c r="J620" s="62"/>
      <c r="K620" s="62"/>
      <c r="L620" s="95"/>
    </row>
    <row r="621" spans="2:12">
      <c r="B621" s="62"/>
      <c r="C621" s="62"/>
      <c r="D621" s="95"/>
      <c r="E621" s="62"/>
      <c r="F621" s="62"/>
      <c r="G621" s="62"/>
      <c r="H621" s="62"/>
      <c r="I621" s="62"/>
      <c r="J621" s="62"/>
      <c r="K621" s="62"/>
      <c r="L621" s="95"/>
    </row>
    <row r="622" spans="2:12">
      <c r="B622" s="62"/>
      <c r="C622" s="62"/>
      <c r="D622" s="95"/>
      <c r="E622" s="62"/>
      <c r="F622" s="62"/>
      <c r="G622" s="62"/>
      <c r="H622" s="62"/>
      <c r="I622" s="62"/>
      <c r="J622" s="62"/>
      <c r="K622" s="62"/>
      <c r="L622" s="95"/>
    </row>
    <row r="623" spans="2:12">
      <c r="B623" s="62"/>
      <c r="C623" s="62"/>
      <c r="D623" s="95"/>
      <c r="E623" s="62"/>
      <c r="F623" s="62"/>
      <c r="G623" s="62"/>
      <c r="H623" s="62"/>
      <c r="I623" s="62"/>
      <c r="J623" s="62"/>
      <c r="K623" s="62"/>
      <c r="L623" s="95"/>
    </row>
    <row r="624" spans="2:12">
      <c r="B624" s="62"/>
      <c r="C624" s="62"/>
      <c r="D624" s="95"/>
      <c r="E624" s="62"/>
      <c r="F624" s="62"/>
      <c r="G624" s="62"/>
      <c r="H624" s="62"/>
      <c r="I624" s="62"/>
      <c r="J624" s="62"/>
      <c r="K624" s="62"/>
      <c r="L624" s="95"/>
    </row>
    <row r="625" spans="2:12">
      <c r="B625" s="62"/>
      <c r="C625" s="62"/>
      <c r="D625" s="95"/>
      <c r="E625" s="62"/>
      <c r="F625" s="62"/>
      <c r="G625" s="62"/>
      <c r="H625" s="62"/>
      <c r="I625" s="62"/>
      <c r="J625" s="62"/>
      <c r="K625" s="62"/>
      <c r="L625" s="95"/>
    </row>
    <row r="626" spans="2:12">
      <c r="B626" s="62"/>
      <c r="C626" s="62"/>
      <c r="D626" s="95"/>
      <c r="E626" s="62"/>
      <c r="F626" s="62"/>
      <c r="G626" s="62"/>
      <c r="H626" s="62"/>
      <c r="I626" s="62"/>
      <c r="J626" s="62"/>
      <c r="K626" s="62"/>
      <c r="L626" s="95"/>
    </row>
    <row r="627" spans="2:12">
      <c r="B627" s="62"/>
      <c r="C627" s="62"/>
      <c r="D627" s="95"/>
      <c r="E627" s="62"/>
      <c r="F627" s="62"/>
      <c r="G627" s="62"/>
      <c r="H627" s="62"/>
      <c r="I627" s="62"/>
      <c r="J627" s="62"/>
      <c r="K627" s="62"/>
      <c r="L627" s="95"/>
    </row>
    <row r="628" spans="2:12">
      <c r="B628" s="62"/>
      <c r="C628" s="62"/>
      <c r="D628" s="95"/>
      <c r="E628" s="62"/>
      <c r="F628" s="62"/>
      <c r="G628" s="62"/>
      <c r="H628" s="62"/>
      <c r="I628" s="62"/>
      <c r="J628" s="62"/>
      <c r="K628" s="62"/>
      <c r="L628" s="95"/>
    </row>
    <row r="629" spans="2:12">
      <c r="B629" s="62"/>
      <c r="C629" s="62"/>
      <c r="D629" s="95"/>
      <c r="E629" s="62"/>
      <c r="F629" s="62"/>
      <c r="G629" s="62"/>
      <c r="H629" s="62"/>
      <c r="I629" s="62"/>
      <c r="J629" s="62"/>
      <c r="K629" s="62"/>
      <c r="L629" s="95"/>
    </row>
    <row r="630" spans="2:12">
      <c r="B630" s="62"/>
      <c r="C630" s="62"/>
      <c r="D630" s="95"/>
      <c r="E630" s="62"/>
      <c r="F630" s="62"/>
      <c r="G630" s="62"/>
      <c r="H630" s="62"/>
      <c r="I630" s="62"/>
      <c r="J630" s="62"/>
      <c r="K630" s="62"/>
      <c r="L630" s="95"/>
    </row>
    <row r="631" spans="2:12">
      <c r="B631" s="62"/>
      <c r="C631" s="62"/>
      <c r="D631" s="95"/>
      <c r="E631" s="62"/>
      <c r="F631" s="62"/>
      <c r="G631" s="62"/>
      <c r="H631" s="62"/>
      <c r="I631" s="62"/>
      <c r="J631" s="62"/>
      <c r="K631" s="62"/>
      <c r="L631" s="95"/>
    </row>
    <row r="632" spans="2:12">
      <c r="B632" s="62"/>
      <c r="C632" s="62"/>
      <c r="D632" s="95"/>
      <c r="E632" s="62"/>
      <c r="F632" s="62"/>
      <c r="G632" s="62"/>
      <c r="H632" s="62"/>
      <c r="I632" s="62"/>
      <c r="J632" s="62"/>
      <c r="K632" s="62"/>
      <c r="L632" s="95"/>
    </row>
    <row r="633" spans="2:12">
      <c r="B633" s="62"/>
      <c r="C633" s="62"/>
      <c r="D633" s="95"/>
      <c r="E633" s="62"/>
      <c r="F633" s="62"/>
      <c r="G633" s="62"/>
      <c r="H633" s="62"/>
      <c r="I633" s="62"/>
      <c r="J633" s="62"/>
      <c r="K633" s="62"/>
      <c r="L633" s="95"/>
    </row>
    <row r="634" spans="2:12">
      <c r="B634" s="62"/>
      <c r="C634" s="62"/>
      <c r="D634" s="95"/>
      <c r="E634" s="62"/>
      <c r="F634" s="62"/>
      <c r="G634" s="62"/>
      <c r="H634" s="62"/>
      <c r="I634" s="62"/>
      <c r="J634" s="62"/>
      <c r="K634" s="62"/>
      <c r="L634" s="95"/>
    </row>
    <row r="635" spans="2:12">
      <c r="B635" s="62"/>
      <c r="C635" s="62"/>
      <c r="D635" s="95"/>
      <c r="E635" s="62"/>
      <c r="F635" s="62"/>
      <c r="G635" s="62"/>
      <c r="H635" s="62"/>
      <c r="I635" s="62"/>
      <c r="J635" s="62"/>
      <c r="K635" s="62"/>
      <c r="L635" s="95"/>
    </row>
    <row r="636" spans="2:12">
      <c r="B636" s="62"/>
      <c r="C636" s="62"/>
      <c r="D636" s="95"/>
      <c r="E636" s="62"/>
      <c r="F636" s="62"/>
      <c r="G636" s="62"/>
      <c r="H636" s="62"/>
      <c r="I636" s="62"/>
      <c r="J636" s="62"/>
      <c r="K636" s="62"/>
      <c r="L636" s="95"/>
    </row>
    <row r="637" spans="2:12">
      <c r="B637" s="62"/>
      <c r="C637" s="62"/>
      <c r="D637" s="95"/>
      <c r="E637" s="62"/>
      <c r="F637" s="62"/>
      <c r="G637" s="62"/>
      <c r="H637" s="62"/>
      <c r="I637" s="62"/>
      <c r="J637" s="62"/>
      <c r="K637" s="62"/>
      <c r="L637" s="95"/>
    </row>
    <row r="638" spans="2:12">
      <c r="B638" s="62"/>
      <c r="C638" s="62"/>
      <c r="D638" s="95"/>
      <c r="E638" s="62"/>
      <c r="F638" s="62"/>
      <c r="G638" s="62"/>
      <c r="H638" s="62"/>
      <c r="I638" s="62"/>
      <c r="J638" s="62"/>
      <c r="K638" s="62"/>
      <c r="L638" s="95"/>
    </row>
    <row r="639" spans="2:12">
      <c r="B639" s="62"/>
      <c r="C639" s="62"/>
      <c r="D639" s="95"/>
      <c r="E639" s="62"/>
      <c r="F639" s="62"/>
      <c r="G639" s="62"/>
      <c r="H639" s="62"/>
      <c r="I639" s="62"/>
      <c r="J639" s="62"/>
      <c r="K639" s="62"/>
      <c r="L639" s="95"/>
    </row>
    <row r="640" spans="2:12">
      <c r="B640" s="62"/>
      <c r="C640" s="62"/>
      <c r="D640" s="95"/>
      <c r="E640" s="62"/>
      <c r="F640" s="62"/>
      <c r="G640" s="62"/>
      <c r="H640" s="62"/>
      <c r="I640" s="62"/>
      <c r="J640" s="62"/>
      <c r="K640" s="62"/>
      <c r="L640" s="95"/>
    </row>
    <row r="641" spans="2:12">
      <c r="B641" s="62"/>
      <c r="C641" s="62"/>
      <c r="D641" s="95"/>
      <c r="E641" s="62"/>
      <c r="F641" s="62"/>
      <c r="G641" s="62"/>
      <c r="H641" s="62"/>
      <c r="I641" s="62"/>
      <c r="J641" s="62"/>
      <c r="K641" s="62"/>
      <c r="L641" s="95"/>
    </row>
    <row r="642" spans="2:12">
      <c r="B642" s="62"/>
      <c r="C642" s="62"/>
      <c r="D642" s="95"/>
      <c r="E642" s="62"/>
      <c r="F642" s="62"/>
      <c r="G642" s="62"/>
      <c r="H642" s="62"/>
      <c r="I642" s="62"/>
      <c r="J642" s="62"/>
      <c r="K642" s="62"/>
      <c r="L642" s="95"/>
    </row>
    <row r="643" spans="2:12">
      <c r="B643" s="62"/>
      <c r="C643" s="62"/>
      <c r="D643" s="95"/>
      <c r="E643" s="62"/>
      <c r="F643" s="62"/>
      <c r="G643" s="62"/>
      <c r="H643" s="62"/>
      <c r="I643" s="62"/>
      <c r="J643" s="62"/>
      <c r="K643" s="62"/>
      <c r="L643" s="95"/>
    </row>
    <row r="644" spans="2:12">
      <c r="B644" s="62"/>
      <c r="C644" s="62"/>
      <c r="D644" s="95"/>
      <c r="E644" s="62"/>
      <c r="F644" s="62"/>
      <c r="G644" s="62"/>
      <c r="H644" s="62"/>
      <c r="I644" s="62"/>
      <c r="J644" s="62"/>
      <c r="K644" s="62"/>
      <c r="L644" s="95"/>
    </row>
    <row r="645" spans="2:12">
      <c r="B645" s="62"/>
      <c r="C645" s="62"/>
      <c r="D645" s="95"/>
      <c r="E645" s="62"/>
      <c r="F645" s="62"/>
      <c r="G645" s="62"/>
      <c r="H645" s="62"/>
      <c r="I645" s="62"/>
      <c r="J645" s="62"/>
      <c r="K645" s="62"/>
      <c r="L645" s="95"/>
    </row>
    <row r="646" spans="2:12">
      <c r="B646" s="62"/>
      <c r="C646" s="62"/>
      <c r="D646" s="95"/>
      <c r="E646" s="62"/>
      <c r="F646" s="62"/>
      <c r="G646" s="62"/>
      <c r="H646" s="62"/>
      <c r="I646" s="62"/>
      <c r="J646" s="62"/>
      <c r="K646" s="62"/>
      <c r="L646" s="95"/>
    </row>
    <row r="647" spans="2:12">
      <c r="B647" s="62"/>
      <c r="C647" s="62"/>
      <c r="D647" s="95"/>
      <c r="E647" s="62"/>
      <c r="F647" s="62"/>
      <c r="G647" s="62"/>
      <c r="H647" s="62"/>
      <c r="I647" s="62"/>
      <c r="J647" s="62"/>
      <c r="K647" s="62"/>
      <c r="L647" s="95"/>
    </row>
    <row r="648" spans="2:12">
      <c r="B648" s="62"/>
      <c r="C648" s="62"/>
      <c r="D648" s="95"/>
      <c r="E648" s="62"/>
      <c r="F648" s="62"/>
      <c r="G648" s="62"/>
      <c r="H648" s="62"/>
      <c r="I648" s="62"/>
      <c r="J648" s="62"/>
      <c r="K648" s="62"/>
      <c r="L648" s="95"/>
    </row>
    <row r="649" spans="2:12">
      <c r="B649" s="62"/>
      <c r="C649" s="62"/>
      <c r="D649" s="95"/>
      <c r="E649" s="62"/>
      <c r="F649" s="62"/>
      <c r="G649" s="62"/>
      <c r="H649" s="62"/>
      <c r="I649" s="62"/>
      <c r="J649" s="62"/>
      <c r="K649" s="62"/>
      <c r="L649" s="95"/>
    </row>
    <row r="650" spans="2:12">
      <c r="B650" s="62"/>
      <c r="C650" s="62"/>
      <c r="D650" s="95"/>
      <c r="E650" s="62"/>
      <c r="F650" s="62"/>
      <c r="G650" s="62"/>
      <c r="H650" s="62"/>
      <c r="I650" s="62"/>
      <c r="J650" s="62"/>
      <c r="K650" s="62"/>
      <c r="L650" s="95"/>
    </row>
    <row r="651" spans="2:12">
      <c r="B651" s="62"/>
      <c r="C651" s="62"/>
      <c r="D651" s="95"/>
      <c r="E651" s="62"/>
      <c r="F651" s="62"/>
      <c r="G651" s="62"/>
      <c r="H651" s="62"/>
      <c r="I651" s="62"/>
      <c r="J651" s="62"/>
      <c r="K651" s="62"/>
      <c r="L651" s="95"/>
    </row>
    <row r="652" spans="2:12">
      <c r="B652" s="62"/>
      <c r="C652" s="62"/>
      <c r="D652" s="95"/>
      <c r="E652" s="62"/>
      <c r="F652" s="62"/>
      <c r="G652" s="62"/>
      <c r="H652" s="62"/>
      <c r="I652" s="62"/>
      <c r="J652" s="62"/>
      <c r="K652" s="62"/>
      <c r="L652" s="95"/>
    </row>
    <row r="653" spans="2:12">
      <c r="B653" s="62"/>
      <c r="C653" s="62"/>
      <c r="D653" s="95"/>
      <c r="E653" s="62"/>
      <c r="F653" s="62"/>
      <c r="G653" s="62"/>
      <c r="H653" s="62"/>
      <c r="I653" s="62"/>
      <c r="J653" s="62"/>
      <c r="K653" s="62"/>
      <c r="L653" s="95"/>
    </row>
    <row r="654" spans="2:12">
      <c r="B654" s="62"/>
      <c r="C654" s="62"/>
      <c r="D654" s="95"/>
      <c r="E654" s="62"/>
      <c r="F654" s="62"/>
      <c r="G654" s="62"/>
      <c r="H654" s="62"/>
      <c r="I654" s="62"/>
      <c r="J654" s="62"/>
      <c r="K654" s="62"/>
      <c r="L654" s="95"/>
    </row>
    <row r="655" spans="2:12">
      <c r="B655" s="62"/>
      <c r="C655" s="62"/>
      <c r="D655" s="95"/>
      <c r="E655" s="62"/>
      <c r="F655" s="62"/>
      <c r="G655" s="62"/>
      <c r="H655" s="62"/>
      <c r="I655" s="62"/>
      <c r="J655" s="62"/>
      <c r="K655" s="62"/>
      <c r="L655" s="95"/>
    </row>
    <row r="656" spans="2:12">
      <c r="B656" s="62"/>
      <c r="C656" s="62"/>
      <c r="D656" s="95"/>
      <c r="E656" s="62"/>
      <c r="F656" s="62"/>
      <c r="G656" s="62"/>
      <c r="H656" s="62"/>
      <c r="I656" s="62"/>
      <c r="J656" s="62"/>
      <c r="K656" s="62"/>
      <c r="L656" s="95"/>
    </row>
    <row r="657" spans="2:12">
      <c r="B657" s="62"/>
      <c r="C657" s="62"/>
      <c r="D657" s="95"/>
      <c r="E657" s="62"/>
      <c r="F657" s="62"/>
      <c r="G657" s="62"/>
      <c r="H657" s="62"/>
      <c r="I657" s="62"/>
      <c r="J657" s="62"/>
      <c r="K657" s="62"/>
      <c r="L657" s="95"/>
    </row>
    <row r="658" spans="2:12">
      <c r="B658" s="62"/>
      <c r="C658" s="62"/>
      <c r="D658" s="95"/>
      <c r="E658" s="62"/>
      <c r="F658" s="62"/>
      <c r="G658" s="62"/>
      <c r="H658" s="62"/>
      <c r="I658" s="62"/>
      <c r="J658" s="62"/>
      <c r="K658" s="62"/>
      <c r="L658" s="95"/>
    </row>
    <row r="659" spans="2:12">
      <c r="B659" s="62"/>
      <c r="C659" s="62"/>
      <c r="D659" s="95"/>
      <c r="E659" s="62"/>
      <c r="F659" s="62"/>
      <c r="G659" s="62"/>
      <c r="H659" s="62"/>
      <c r="I659" s="62"/>
      <c r="J659" s="62"/>
      <c r="K659" s="62"/>
      <c r="L659" s="95"/>
    </row>
    <row r="660" spans="2:12">
      <c r="B660" s="62"/>
      <c r="C660" s="62"/>
      <c r="D660" s="95"/>
      <c r="E660" s="62"/>
      <c r="F660" s="62"/>
      <c r="G660" s="62"/>
      <c r="H660" s="62"/>
      <c r="I660" s="62"/>
      <c r="J660" s="62"/>
      <c r="K660" s="62"/>
      <c r="L660" s="95"/>
    </row>
    <row r="661" spans="2:12">
      <c r="B661" s="62"/>
      <c r="C661" s="62"/>
      <c r="D661" s="95"/>
      <c r="E661" s="62"/>
      <c r="F661" s="62"/>
      <c r="G661" s="62"/>
      <c r="H661" s="62"/>
      <c r="I661" s="62"/>
      <c r="J661" s="62"/>
      <c r="K661" s="62"/>
      <c r="L661" s="95"/>
    </row>
    <row r="662" spans="2:12">
      <c r="B662" s="62"/>
      <c r="C662" s="62"/>
      <c r="D662" s="95"/>
      <c r="E662" s="62"/>
      <c r="F662" s="62"/>
      <c r="G662" s="62"/>
      <c r="H662" s="62"/>
      <c r="I662" s="62"/>
      <c r="J662" s="62"/>
      <c r="K662" s="62"/>
      <c r="L662" s="95"/>
    </row>
    <row r="663" spans="2:12">
      <c r="B663" s="62"/>
      <c r="C663" s="62"/>
      <c r="D663" s="95"/>
      <c r="E663" s="62"/>
      <c r="F663" s="62"/>
      <c r="G663" s="62"/>
      <c r="H663" s="62"/>
      <c r="I663" s="62"/>
      <c r="J663" s="62"/>
      <c r="K663" s="62"/>
      <c r="L663" s="95"/>
    </row>
    <row r="664" spans="2:12">
      <c r="B664" s="62"/>
      <c r="C664" s="62"/>
      <c r="D664" s="95"/>
      <c r="E664" s="62"/>
      <c r="F664" s="62"/>
      <c r="G664" s="62"/>
      <c r="H664" s="62"/>
      <c r="I664" s="62"/>
      <c r="J664" s="62"/>
      <c r="K664" s="62"/>
      <c r="L664" s="95"/>
    </row>
    <row r="665" spans="2:12">
      <c r="B665" s="62"/>
      <c r="C665" s="62"/>
      <c r="D665" s="95"/>
      <c r="E665" s="62"/>
      <c r="F665" s="62"/>
      <c r="G665" s="62"/>
      <c r="H665" s="62"/>
      <c r="I665" s="62"/>
      <c r="J665" s="62"/>
      <c r="K665" s="62"/>
      <c r="L665" s="95"/>
    </row>
    <row r="666" spans="2:12">
      <c r="B666" s="62"/>
      <c r="C666" s="62"/>
      <c r="D666" s="95"/>
      <c r="E666" s="62"/>
      <c r="F666" s="62"/>
      <c r="G666" s="62"/>
      <c r="H666" s="62"/>
      <c r="I666" s="62"/>
      <c r="J666" s="62"/>
      <c r="K666" s="62"/>
      <c r="L666" s="95"/>
    </row>
    <row r="667" spans="2:12">
      <c r="B667" s="62"/>
      <c r="C667" s="62"/>
      <c r="D667" s="95"/>
      <c r="E667" s="62"/>
      <c r="F667" s="62"/>
      <c r="G667" s="62"/>
      <c r="H667" s="62"/>
      <c r="I667" s="62"/>
      <c r="J667" s="62"/>
      <c r="K667" s="62"/>
      <c r="L667" s="95"/>
    </row>
    <row r="668" spans="2:12">
      <c r="B668" s="62"/>
      <c r="C668" s="62"/>
      <c r="D668" s="95"/>
      <c r="E668" s="62"/>
      <c r="F668" s="62"/>
      <c r="G668" s="62"/>
      <c r="H668" s="62"/>
      <c r="I668" s="62"/>
      <c r="J668" s="62"/>
      <c r="K668" s="62"/>
      <c r="L668" s="95"/>
    </row>
    <row r="669" spans="2:12">
      <c r="B669" s="62"/>
      <c r="C669" s="62"/>
      <c r="D669" s="95"/>
      <c r="E669" s="62"/>
      <c r="F669" s="62"/>
      <c r="G669" s="62"/>
      <c r="H669" s="62"/>
      <c r="I669" s="62"/>
      <c r="J669" s="62"/>
      <c r="K669" s="62"/>
      <c r="L669" s="95"/>
    </row>
    <row r="670" spans="2:12">
      <c r="B670" s="62"/>
      <c r="C670" s="62"/>
      <c r="D670" s="95"/>
      <c r="E670" s="62"/>
      <c r="F670" s="62"/>
      <c r="G670" s="62"/>
      <c r="H670" s="62"/>
      <c r="I670" s="62"/>
      <c r="J670" s="62"/>
      <c r="K670" s="62"/>
      <c r="L670" s="95"/>
    </row>
    <row r="671" spans="2:12">
      <c r="B671" s="62"/>
      <c r="C671" s="62"/>
      <c r="D671" s="95"/>
      <c r="E671" s="62"/>
      <c r="F671" s="62"/>
      <c r="G671" s="62"/>
      <c r="H671" s="62"/>
      <c r="I671" s="62"/>
      <c r="J671" s="62"/>
      <c r="K671" s="62"/>
      <c r="L671" s="95"/>
    </row>
    <row r="672" spans="2:12">
      <c r="B672" s="62"/>
      <c r="C672" s="62"/>
      <c r="D672" s="95"/>
      <c r="E672" s="62"/>
      <c r="F672" s="62"/>
      <c r="G672" s="62"/>
      <c r="H672" s="62"/>
      <c r="I672" s="62"/>
      <c r="J672" s="62"/>
      <c r="K672" s="62"/>
      <c r="L672" s="95"/>
    </row>
    <row r="673" spans="2:12">
      <c r="B673" s="62"/>
      <c r="C673" s="62"/>
      <c r="D673" s="95"/>
      <c r="E673" s="62"/>
      <c r="F673" s="62"/>
      <c r="G673" s="62"/>
      <c r="H673" s="62"/>
      <c r="I673" s="62"/>
      <c r="J673" s="62"/>
      <c r="K673" s="62"/>
      <c r="L673" s="95"/>
    </row>
    <row r="674" spans="2:12">
      <c r="B674" s="62"/>
      <c r="C674" s="62"/>
      <c r="D674" s="95"/>
      <c r="E674" s="62"/>
      <c r="F674" s="62"/>
      <c r="G674" s="62"/>
      <c r="H674" s="62"/>
      <c r="I674" s="62"/>
      <c r="J674" s="62"/>
      <c r="K674" s="62"/>
      <c r="L674" s="95"/>
    </row>
    <row r="675" spans="2:12">
      <c r="B675" s="62"/>
      <c r="C675" s="62"/>
      <c r="D675" s="95"/>
      <c r="E675" s="62"/>
      <c r="F675" s="62"/>
      <c r="G675" s="62"/>
      <c r="H675" s="62"/>
      <c r="I675" s="62"/>
      <c r="J675" s="62"/>
      <c r="K675" s="62"/>
      <c r="L675" s="95"/>
    </row>
    <row r="676" spans="2:12">
      <c r="B676" s="62"/>
      <c r="C676" s="62"/>
      <c r="D676" s="95"/>
      <c r="E676" s="62"/>
      <c r="F676" s="62"/>
      <c r="G676" s="62"/>
      <c r="H676" s="62"/>
      <c r="I676" s="62"/>
      <c r="J676" s="62"/>
      <c r="K676" s="62"/>
      <c r="L676" s="95"/>
    </row>
    <row r="677" spans="2:12">
      <c r="B677" s="62"/>
      <c r="C677" s="62"/>
      <c r="D677" s="95"/>
      <c r="E677" s="62"/>
      <c r="F677" s="62"/>
      <c r="G677" s="62"/>
      <c r="H677" s="62"/>
      <c r="I677" s="62"/>
      <c r="J677" s="62"/>
      <c r="K677" s="62"/>
      <c r="L677" s="95"/>
    </row>
    <row r="678" spans="2:12">
      <c r="B678" s="62"/>
      <c r="C678" s="62"/>
      <c r="D678" s="95"/>
      <c r="E678" s="62"/>
      <c r="F678" s="62"/>
      <c r="G678" s="62"/>
      <c r="H678" s="62"/>
      <c r="I678" s="62"/>
      <c r="J678" s="62"/>
      <c r="K678" s="62"/>
      <c r="L678" s="95"/>
    </row>
    <row r="679" spans="2:12">
      <c r="B679" s="62"/>
      <c r="C679" s="62"/>
      <c r="D679" s="95"/>
      <c r="E679" s="62"/>
      <c r="F679" s="62"/>
      <c r="G679" s="62"/>
      <c r="H679" s="62"/>
      <c r="I679" s="62"/>
      <c r="J679" s="62"/>
      <c r="K679" s="62"/>
      <c r="L679" s="95"/>
    </row>
    <row r="680" spans="2:12">
      <c r="B680" s="62"/>
      <c r="C680" s="62"/>
      <c r="D680" s="95"/>
      <c r="E680" s="62"/>
      <c r="F680" s="62"/>
      <c r="G680" s="62"/>
      <c r="H680" s="62"/>
      <c r="I680" s="62"/>
      <c r="J680" s="62"/>
      <c r="K680" s="62"/>
      <c r="L680" s="95"/>
    </row>
    <row r="681" spans="2:12">
      <c r="B681" s="62"/>
      <c r="C681" s="62"/>
      <c r="D681" s="95"/>
      <c r="E681" s="62"/>
      <c r="F681" s="62"/>
      <c r="G681" s="62"/>
      <c r="H681" s="62"/>
      <c r="I681" s="62"/>
      <c r="J681" s="62"/>
      <c r="K681" s="62"/>
      <c r="L681" s="95"/>
    </row>
    <row r="682" spans="2:12">
      <c r="B682" s="62"/>
      <c r="C682" s="62"/>
      <c r="D682" s="95"/>
      <c r="E682" s="62"/>
      <c r="F682" s="62"/>
      <c r="G682" s="62"/>
      <c r="H682" s="62"/>
      <c r="I682" s="62"/>
      <c r="J682" s="62"/>
      <c r="K682" s="62"/>
      <c r="L682" s="95"/>
    </row>
    <row r="683" spans="2:12">
      <c r="B683" s="62"/>
      <c r="C683" s="62"/>
      <c r="D683" s="95"/>
      <c r="E683" s="62"/>
      <c r="F683" s="62"/>
      <c r="G683" s="62"/>
      <c r="H683" s="62"/>
      <c r="I683" s="62"/>
      <c r="J683" s="62"/>
      <c r="K683" s="62"/>
      <c r="L683" s="95"/>
    </row>
    <row r="684" spans="2:12">
      <c r="B684" s="62"/>
      <c r="C684" s="62"/>
      <c r="D684" s="95"/>
      <c r="E684" s="62"/>
      <c r="F684" s="62"/>
      <c r="G684" s="62"/>
      <c r="H684" s="62"/>
      <c r="I684" s="62"/>
      <c r="J684" s="62"/>
      <c r="K684" s="62"/>
      <c r="L684" s="95"/>
    </row>
    <row r="685" spans="2:12">
      <c r="B685" s="62"/>
      <c r="C685" s="62"/>
      <c r="D685" s="95"/>
      <c r="E685" s="62"/>
      <c r="F685" s="62"/>
      <c r="G685" s="62"/>
      <c r="H685" s="62"/>
      <c r="I685" s="62"/>
      <c r="J685" s="62"/>
      <c r="K685" s="62"/>
      <c r="L685" s="95"/>
    </row>
    <row r="686" spans="2:12">
      <c r="B686" s="62"/>
      <c r="C686" s="62"/>
      <c r="D686" s="95"/>
      <c r="E686" s="62"/>
      <c r="F686" s="62"/>
      <c r="G686" s="62"/>
      <c r="H686" s="62"/>
      <c r="I686" s="62"/>
      <c r="J686" s="62"/>
      <c r="K686" s="62"/>
      <c r="L686" s="95"/>
    </row>
    <row r="687" spans="2:12">
      <c r="B687" s="62"/>
      <c r="C687" s="62"/>
      <c r="D687" s="95"/>
      <c r="E687" s="62"/>
      <c r="F687" s="62"/>
      <c r="G687" s="62"/>
      <c r="H687" s="62"/>
      <c r="I687" s="62"/>
      <c r="J687" s="62"/>
      <c r="K687" s="62"/>
      <c r="L687" s="95"/>
    </row>
    <row r="688" spans="2:12">
      <c r="B688" s="62"/>
      <c r="C688" s="62"/>
      <c r="D688" s="95"/>
      <c r="E688" s="62"/>
      <c r="F688" s="62"/>
      <c r="G688" s="62"/>
      <c r="H688" s="62"/>
      <c r="I688" s="62"/>
      <c r="J688" s="62"/>
      <c r="K688" s="62"/>
      <c r="L688" s="95"/>
    </row>
    <row r="689" spans="2:12">
      <c r="B689" s="62"/>
      <c r="C689" s="62"/>
      <c r="D689" s="95"/>
      <c r="E689" s="62"/>
      <c r="F689" s="62"/>
      <c r="G689" s="62"/>
      <c r="H689" s="62"/>
      <c r="I689" s="62"/>
      <c r="J689" s="62"/>
      <c r="K689" s="62"/>
      <c r="L689" s="95"/>
    </row>
    <row r="690" spans="2:12">
      <c r="B690" s="62"/>
      <c r="C690" s="62"/>
      <c r="D690" s="95"/>
      <c r="E690" s="62"/>
      <c r="F690" s="62"/>
      <c r="G690" s="62"/>
      <c r="H690" s="62"/>
      <c r="I690" s="62"/>
      <c r="J690" s="62"/>
      <c r="K690" s="62"/>
      <c r="L690" s="95"/>
    </row>
    <row r="691" spans="2:12">
      <c r="B691" s="62"/>
      <c r="C691" s="62"/>
      <c r="D691" s="95"/>
      <c r="E691" s="62"/>
      <c r="F691" s="62"/>
      <c r="G691" s="62"/>
      <c r="H691" s="62"/>
      <c r="I691" s="62"/>
      <c r="J691" s="62"/>
      <c r="K691" s="62"/>
      <c r="L691" s="95"/>
    </row>
    <row r="692" spans="2:12">
      <c r="B692" s="62"/>
      <c r="C692" s="62"/>
      <c r="D692" s="95"/>
      <c r="E692" s="62"/>
      <c r="F692" s="62"/>
      <c r="G692" s="62"/>
      <c r="H692" s="62"/>
      <c r="I692" s="62"/>
      <c r="J692" s="62"/>
      <c r="K692" s="62"/>
      <c r="L692" s="95"/>
    </row>
    <row r="693" spans="2:12">
      <c r="B693" s="62"/>
      <c r="C693" s="62"/>
      <c r="D693" s="95"/>
      <c r="E693" s="62"/>
      <c r="F693" s="62"/>
      <c r="G693" s="62"/>
      <c r="H693" s="62"/>
      <c r="I693" s="62"/>
      <c r="J693" s="62"/>
      <c r="K693" s="62"/>
      <c r="L693" s="95"/>
    </row>
    <row r="694" spans="2:12">
      <c r="B694" s="62"/>
      <c r="C694" s="62"/>
      <c r="D694" s="95"/>
      <c r="E694" s="62"/>
      <c r="F694" s="62"/>
      <c r="G694" s="62"/>
      <c r="H694" s="62"/>
      <c r="I694" s="62"/>
      <c r="J694" s="62"/>
      <c r="K694" s="62"/>
      <c r="L694" s="95"/>
    </row>
    <row r="695" spans="2:12">
      <c r="B695" s="62"/>
      <c r="C695" s="62"/>
      <c r="D695" s="95"/>
      <c r="E695" s="62"/>
      <c r="F695" s="62"/>
      <c r="G695" s="62"/>
      <c r="H695" s="62"/>
      <c r="I695" s="62"/>
      <c r="J695" s="62"/>
      <c r="K695" s="62"/>
      <c r="L695" s="95"/>
    </row>
    <row r="696" spans="2:12">
      <c r="B696" s="62"/>
      <c r="C696" s="62"/>
      <c r="D696" s="95"/>
      <c r="E696" s="62"/>
      <c r="F696" s="62"/>
      <c r="G696" s="62"/>
      <c r="H696" s="62"/>
      <c r="I696" s="62"/>
      <c r="J696" s="62"/>
      <c r="K696" s="62"/>
      <c r="L696" s="95"/>
    </row>
    <row r="697" spans="2:12">
      <c r="B697" s="62"/>
      <c r="C697" s="62"/>
      <c r="D697" s="95"/>
      <c r="E697" s="62"/>
      <c r="F697" s="62"/>
      <c r="G697" s="62"/>
      <c r="H697" s="62"/>
      <c r="I697" s="62"/>
      <c r="J697" s="62"/>
      <c r="K697" s="62"/>
      <c r="L697" s="95"/>
    </row>
    <row r="698" spans="2:12">
      <c r="B698" s="62"/>
      <c r="C698" s="62"/>
      <c r="D698" s="95"/>
      <c r="E698" s="62"/>
      <c r="F698" s="62"/>
      <c r="G698" s="62"/>
      <c r="H698" s="62"/>
      <c r="I698" s="62"/>
      <c r="J698" s="62"/>
      <c r="K698" s="62"/>
      <c r="L698" s="95"/>
    </row>
    <row r="699" spans="2:12">
      <c r="B699" s="62"/>
      <c r="C699" s="62"/>
      <c r="D699" s="95"/>
      <c r="E699" s="62"/>
      <c r="F699" s="62"/>
      <c r="G699" s="62"/>
      <c r="H699" s="62"/>
      <c r="I699" s="62"/>
      <c r="J699" s="62"/>
      <c r="K699" s="62"/>
      <c r="L699" s="95"/>
    </row>
    <row r="700" spans="2:12">
      <c r="B700" s="62"/>
      <c r="C700" s="62"/>
      <c r="D700" s="95"/>
      <c r="E700" s="62"/>
      <c r="F700" s="62"/>
      <c r="G700" s="62"/>
      <c r="H700" s="62"/>
      <c r="I700" s="62"/>
      <c r="J700" s="62"/>
      <c r="K700" s="62"/>
      <c r="L700" s="95"/>
    </row>
    <row r="701" spans="2:12">
      <c r="B701" s="62"/>
      <c r="C701" s="62"/>
      <c r="D701" s="95"/>
      <c r="E701" s="62"/>
      <c r="F701" s="62"/>
      <c r="G701" s="62"/>
      <c r="H701" s="62"/>
      <c r="I701" s="62"/>
      <c r="J701" s="62"/>
      <c r="K701" s="62"/>
      <c r="L701" s="95"/>
    </row>
    <row r="702" spans="2:12">
      <c r="B702" s="62"/>
      <c r="C702" s="62"/>
      <c r="D702" s="95"/>
      <c r="E702" s="62"/>
      <c r="F702" s="62"/>
      <c r="G702" s="62"/>
      <c r="H702" s="62"/>
      <c r="I702" s="62"/>
      <c r="J702" s="62"/>
      <c r="K702" s="62"/>
      <c r="L702" s="95"/>
    </row>
    <row r="703" spans="2:12">
      <c r="B703" s="62"/>
      <c r="C703" s="62"/>
      <c r="D703" s="95"/>
      <c r="E703" s="62"/>
      <c r="F703" s="62"/>
      <c r="G703" s="62"/>
      <c r="H703" s="62"/>
      <c r="I703" s="62"/>
      <c r="J703" s="62"/>
      <c r="K703" s="62"/>
      <c r="L703" s="95"/>
    </row>
    <row r="704" spans="2:12">
      <c r="B704" s="62"/>
      <c r="C704" s="62"/>
      <c r="D704" s="95"/>
      <c r="E704" s="62"/>
      <c r="F704" s="62"/>
      <c r="G704" s="62"/>
      <c r="H704" s="62"/>
      <c r="I704" s="62"/>
      <c r="J704" s="62"/>
      <c r="K704" s="62"/>
      <c r="L704" s="95"/>
    </row>
    <row r="705" spans="2:12">
      <c r="B705" s="62"/>
      <c r="C705" s="62"/>
      <c r="D705" s="95"/>
      <c r="E705" s="62"/>
      <c r="F705" s="62"/>
      <c r="G705" s="62"/>
      <c r="H705" s="62"/>
      <c r="I705" s="62"/>
      <c r="J705" s="62"/>
      <c r="K705" s="62"/>
      <c r="L705" s="95"/>
    </row>
    <row r="706" spans="2:12">
      <c r="B706" s="62"/>
      <c r="C706" s="62"/>
      <c r="D706" s="95"/>
      <c r="E706" s="62"/>
      <c r="F706" s="62"/>
      <c r="G706" s="62"/>
      <c r="H706" s="62"/>
      <c r="I706" s="62"/>
      <c r="J706" s="62"/>
      <c r="K706" s="62"/>
      <c r="L706" s="95"/>
    </row>
    <row r="707" spans="2:12">
      <c r="B707" s="62"/>
      <c r="C707" s="62"/>
      <c r="D707" s="95"/>
      <c r="E707" s="62"/>
      <c r="F707" s="62"/>
      <c r="G707" s="62"/>
      <c r="H707" s="62"/>
      <c r="I707" s="62"/>
      <c r="J707" s="62"/>
      <c r="K707" s="62"/>
      <c r="L707" s="95"/>
    </row>
    <row r="708" spans="2:12">
      <c r="B708" s="62"/>
      <c r="C708" s="62"/>
      <c r="D708" s="95"/>
      <c r="E708" s="62"/>
      <c r="F708" s="62"/>
      <c r="G708" s="62"/>
      <c r="H708" s="62"/>
      <c r="I708" s="62"/>
      <c r="J708" s="62"/>
      <c r="K708" s="62"/>
      <c r="L708" s="95"/>
    </row>
    <row r="709" spans="2:12">
      <c r="B709" s="62"/>
      <c r="C709" s="62"/>
      <c r="D709" s="95"/>
      <c r="E709" s="62"/>
      <c r="F709" s="62"/>
      <c r="G709" s="62"/>
      <c r="H709" s="62"/>
      <c r="I709" s="62"/>
      <c r="J709" s="62"/>
      <c r="K709" s="62"/>
      <c r="L709" s="95"/>
    </row>
    <row r="710" spans="2:12">
      <c r="B710" s="62"/>
      <c r="C710" s="62"/>
      <c r="D710" s="95"/>
      <c r="E710" s="62"/>
      <c r="F710" s="62"/>
      <c r="G710" s="62"/>
      <c r="H710" s="62"/>
      <c r="I710" s="62"/>
      <c r="J710" s="62"/>
      <c r="K710" s="62"/>
      <c r="L710" s="95"/>
    </row>
    <row r="711" spans="2:12">
      <c r="B711" s="62"/>
      <c r="C711" s="62"/>
      <c r="D711" s="95"/>
      <c r="E711" s="62"/>
      <c r="F711" s="62"/>
      <c r="G711" s="62"/>
      <c r="H711" s="62"/>
      <c r="I711" s="62"/>
      <c r="J711" s="62"/>
      <c r="K711" s="62"/>
      <c r="L711" s="95"/>
    </row>
    <row r="712" spans="2:12">
      <c r="B712" s="62"/>
      <c r="C712" s="62"/>
      <c r="D712" s="95"/>
      <c r="E712" s="62"/>
      <c r="F712" s="62"/>
      <c r="G712" s="62"/>
      <c r="H712" s="62"/>
      <c r="I712" s="62"/>
      <c r="J712" s="62"/>
      <c r="K712" s="62"/>
      <c r="L712" s="95"/>
    </row>
    <row r="713" spans="2:12">
      <c r="B713" s="62"/>
      <c r="C713" s="62"/>
      <c r="D713" s="95"/>
      <c r="E713" s="62"/>
      <c r="F713" s="62"/>
      <c r="G713" s="62"/>
      <c r="H713" s="62"/>
      <c r="I713" s="62"/>
      <c r="J713" s="62"/>
      <c r="K713" s="62"/>
      <c r="L713" s="95"/>
    </row>
    <row r="714" spans="2:12">
      <c r="B714" s="62"/>
      <c r="C714" s="62"/>
      <c r="D714" s="95"/>
      <c r="E714" s="62"/>
      <c r="F714" s="62"/>
      <c r="G714" s="62"/>
      <c r="H714" s="62"/>
      <c r="I714" s="62"/>
      <c r="J714" s="62"/>
      <c r="K714" s="62"/>
      <c r="L714" s="95"/>
    </row>
    <row r="715" spans="2:12">
      <c r="B715" s="62"/>
      <c r="C715" s="62"/>
      <c r="D715" s="95"/>
      <c r="E715" s="62"/>
      <c r="F715" s="62"/>
      <c r="G715" s="62"/>
      <c r="H715" s="62"/>
      <c r="I715" s="62"/>
      <c r="J715" s="62"/>
      <c r="K715" s="62"/>
      <c r="L715" s="95"/>
    </row>
    <row r="716" spans="2:12">
      <c r="B716" s="62"/>
      <c r="C716" s="62"/>
      <c r="D716" s="95"/>
      <c r="E716" s="62"/>
      <c r="F716" s="62"/>
      <c r="G716" s="62"/>
      <c r="H716" s="62"/>
      <c r="I716" s="62"/>
      <c r="J716" s="62"/>
      <c r="K716" s="62"/>
      <c r="L716" s="95"/>
    </row>
    <row r="717" spans="2:12">
      <c r="B717" s="62"/>
      <c r="C717" s="62"/>
      <c r="D717" s="95"/>
      <c r="E717" s="62"/>
      <c r="F717" s="62"/>
      <c r="G717" s="62"/>
      <c r="H717" s="62"/>
      <c r="I717" s="62"/>
      <c r="J717" s="62"/>
      <c r="K717" s="62"/>
      <c r="L717" s="95"/>
    </row>
    <row r="718" spans="2:12">
      <c r="B718" s="62"/>
      <c r="C718" s="62"/>
      <c r="D718" s="95"/>
      <c r="E718" s="62"/>
      <c r="F718" s="62"/>
      <c r="G718" s="62"/>
      <c r="H718" s="62"/>
      <c r="I718" s="62"/>
      <c r="J718" s="62"/>
      <c r="K718" s="62"/>
      <c r="L718" s="95"/>
    </row>
    <row r="719" spans="2:12">
      <c r="B719" s="62"/>
      <c r="C719" s="62"/>
      <c r="D719" s="95"/>
      <c r="E719" s="62"/>
      <c r="F719" s="62"/>
      <c r="G719" s="62"/>
      <c r="H719" s="62"/>
      <c r="I719" s="62"/>
      <c r="J719" s="62"/>
      <c r="K719" s="62"/>
      <c r="L719" s="95"/>
    </row>
    <row r="720" spans="2:12">
      <c r="B720" s="62"/>
      <c r="C720" s="62"/>
      <c r="D720" s="95"/>
      <c r="E720" s="62"/>
      <c r="F720" s="62"/>
      <c r="G720" s="62"/>
      <c r="H720" s="62"/>
      <c r="I720" s="62"/>
      <c r="J720" s="62"/>
      <c r="K720" s="62"/>
      <c r="L720" s="95"/>
    </row>
    <row r="721" spans="2:12">
      <c r="B721" s="62"/>
      <c r="C721" s="62"/>
      <c r="D721" s="95"/>
      <c r="E721" s="62"/>
      <c r="F721" s="62"/>
      <c r="G721" s="62"/>
      <c r="H721" s="62"/>
      <c r="I721" s="62"/>
      <c r="J721" s="62"/>
      <c r="K721" s="62"/>
      <c r="L721" s="95"/>
    </row>
    <row r="722" spans="2:12">
      <c r="B722" s="62"/>
      <c r="C722" s="62"/>
      <c r="D722" s="95"/>
      <c r="E722" s="62"/>
      <c r="F722" s="62"/>
      <c r="G722" s="62"/>
      <c r="H722" s="62"/>
      <c r="I722" s="62"/>
      <c r="J722" s="62"/>
      <c r="K722" s="62"/>
      <c r="L722" s="95"/>
    </row>
    <row r="723" spans="2:12">
      <c r="B723" s="62"/>
      <c r="C723" s="62"/>
      <c r="D723" s="95"/>
      <c r="E723" s="62"/>
      <c r="F723" s="62"/>
      <c r="G723" s="62"/>
      <c r="H723" s="62"/>
      <c r="I723" s="62"/>
      <c r="J723" s="62"/>
      <c r="K723" s="62"/>
      <c r="L723" s="95"/>
    </row>
    <row r="724" spans="2:12">
      <c r="B724" s="62"/>
      <c r="C724" s="62"/>
      <c r="D724" s="95"/>
      <c r="E724" s="62"/>
      <c r="F724" s="62"/>
      <c r="G724" s="62"/>
      <c r="H724" s="62"/>
      <c r="I724" s="62"/>
      <c r="J724" s="62"/>
      <c r="K724" s="62"/>
      <c r="L724" s="95"/>
    </row>
    <row r="725" spans="2:12">
      <c r="B725" s="62"/>
      <c r="C725" s="62"/>
      <c r="D725" s="95"/>
      <c r="E725" s="62"/>
      <c r="F725" s="62"/>
      <c r="G725" s="62"/>
      <c r="H725" s="62"/>
      <c r="I725" s="62"/>
      <c r="J725" s="62"/>
      <c r="K725" s="62"/>
      <c r="L725" s="95"/>
    </row>
    <row r="726" spans="2:12">
      <c r="B726" s="62"/>
      <c r="C726" s="62"/>
      <c r="D726" s="95"/>
      <c r="E726" s="62"/>
      <c r="F726" s="62"/>
      <c r="G726" s="62"/>
      <c r="H726" s="62"/>
      <c r="I726" s="62"/>
      <c r="J726" s="62"/>
      <c r="K726" s="62"/>
      <c r="L726" s="95"/>
    </row>
    <row r="727" spans="2:12">
      <c r="B727" s="62"/>
      <c r="C727" s="62"/>
      <c r="D727" s="95"/>
      <c r="E727" s="62"/>
      <c r="F727" s="62"/>
      <c r="G727" s="62"/>
      <c r="H727" s="62"/>
      <c r="I727" s="62"/>
      <c r="J727" s="62"/>
      <c r="K727" s="62"/>
      <c r="L727" s="95"/>
    </row>
    <row r="728" spans="2:12">
      <c r="B728" s="62"/>
      <c r="C728" s="62"/>
      <c r="D728" s="95"/>
      <c r="E728" s="62"/>
      <c r="F728" s="62"/>
      <c r="G728" s="62"/>
      <c r="H728" s="62"/>
      <c r="I728" s="62"/>
      <c r="J728" s="62"/>
      <c r="K728" s="62"/>
      <c r="L728" s="95"/>
    </row>
    <row r="729" spans="2:12">
      <c r="B729" s="62"/>
      <c r="C729" s="62"/>
      <c r="D729" s="95"/>
      <c r="E729" s="62"/>
      <c r="F729" s="62"/>
      <c r="G729" s="62"/>
      <c r="H729" s="62"/>
      <c r="I729" s="62"/>
      <c r="J729" s="62"/>
      <c r="K729" s="62"/>
      <c r="L729" s="95"/>
    </row>
    <row r="730" spans="2:12">
      <c r="B730" s="62"/>
      <c r="C730" s="62"/>
      <c r="D730" s="95"/>
      <c r="E730" s="62"/>
      <c r="F730" s="62"/>
      <c r="G730" s="62"/>
      <c r="H730" s="62"/>
      <c r="I730" s="62"/>
      <c r="J730" s="62"/>
      <c r="K730" s="62"/>
      <c r="L730" s="95"/>
    </row>
    <row r="731" spans="2:12">
      <c r="B731" s="62"/>
      <c r="C731" s="62"/>
      <c r="D731" s="95"/>
      <c r="E731" s="62"/>
      <c r="F731" s="62"/>
      <c r="G731" s="62"/>
      <c r="H731" s="62"/>
      <c r="I731" s="62"/>
      <c r="J731" s="62"/>
      <c r="K731" s="62"/>
      <c r="L731" s="95"/>
    </row>
    <row r="732" spans="2:12">
      <c r="B732" s="62"/>
      <c r="C732" s="62"/>
      <c r="D732" s="95"/>
      <c r="E732" s="62"/>
      <c r="F732" s="62"/>
      <c r="G732" s="62"/>
      <c r="H732" s="62"/>
      <c r="I732" s="62"/>
      <c r="J732" s="62"/>
      <c r="K732" s="62"/>
      <c r="L732" s="95"/>
    </row>
    <row r="733" spans="2:12">
      <c r="B733" s="62"/>
      <c r="C733" s="62"/>
      <c r="D733" s="95"/>
      <c r="E733" s="62"/>
      <c r="F733" s="62"/>
      <c r="G733" s="62"/>
      <c r="H733" s="62"/>
      <c r="I733" s="62"/>
      <c r="J733" s="62"/>
      <c r="K733" s="62"/>
      <c r="L733" s="95"/>
    </row>
    <row r="734" spans="2:12">
      <c r="B734" s="62"/>
      <c r="C734" s="62"/>
      <c r="D734" s="95"/>
      <c r="E734" s="62"/>
      <c r="F734" s="62"/>
      <c r="G734" s="62"/>
      <c r="H734" s="62"/>
      <c r="I734" s="62"/>
      <c r="J734" s="62"/>
      <c r="K734" s="62"/>
      <c r="L734" s="95"/>
    </row>
    <row r="735" spans="2:12">
      <c r="B735" s="62"/>
      <c r="C735" s="62"/>
      <c r="D735" s="95"/>
      <c r="E735" s="62"/>
      <c r="F735" s="62"/>
      <c r="G735" s="62"/>
      <c r="H735" s="62"/>
      <c r="I735" s="62"/>
      <c r="J735" s="62"/>
      <c r="K735" s="62"/>
      <c r="L735" s="95"/>
    </row>
    <row r="736" spans="2:12">
      <c r="B736" s="62"/>
      <c r="C736" s="62"/>
      <c r="D736" s="95"/>
      <c r="E736" s="62"/>
      <c r="F736" s="62"/>
      <c r="G736" s="62"/>
      <c r="H736" s="62"/>
      <c r="I736" s="62"/>
      <c r="J736" s="62"/>
      <c r="K736" s="62"/>
      <c r="L736" s="95"/>
    </row>
    <row r="737" spans="2:12">
      <c r="B737" s="62"/>
      <c r="C737" s="62"/>
      <c r="D737" s="95"/>
      <c r="E737" s="62"/>
      <c r="F737" s="62"/>
      <c r="G737" s="62"/>
      <c r="H737" s="62"/>
      <c r="I737" s="62"/>
      <c r="J737" s="62"/>
      <c r="K737" s="62"/>
      <c r="L737" s="95"/>
    </row>
    <row r="738" spans="2:12">
      <c r="B738" s="62"/>
      <c r="C738" s="62"/>
      <c r="D738" s="95"/>
      <c r="E738" s="62"/>
      <c r="F738" s="62"/>
      <c r="G738" s="62"/>
      <c r="H738" s="62"/>
      <c r="I738" s="62"/>
      <c r="J738" s="62"/>
      <c r="K738" s="62"/>
      <c r="L738" s="95"/>
    </row>
    <row r="739" spans="2:12">
      <c r="B739" s="62"/>
      <c r="C739" s="62"/>
      <c r="D739" s="95"/>
      <c r="E739" s="62"/>
      <c r="F739" s="62"/>
      <c r="G739" s="62"/>
      <c r="H739" s="62"/>
      <c r="I739" s="62"/>
      <c r="J739" s="62"/>
      <c r="K739" s="62"/>
      <c r="L739" s="95"/>
    </row>
    <row r="740" spans="2:12">
      <c r="B740" s="62"/>
      <c r="C740" s="62"/>
      <c r="D740" s="95"/>
      <c r="E740" s="62"/>
      <c r="F740" s="62"/>
      <c r="G740" s="62"/>
      <c r="H740" s="62"/>
      <c r="I740" s="62"/>
      <c r="J740" s="62"/>
      <c r="K740" s="62"/>
      <c r="L740" s="95"/>
    </row>
    <row r="741" spans="2:12">
      <c r="B741" s="62"/>
      <c r="C741" s="62"/>
      <c r="D741" s="95"/>
      <c r="E741" s="62"/>
      <c r="F741" s="62"/>
      <c r="G741" s="62"/>
      <c r="H741" s="62"/>
      <c r="I741" s="62"/>
      <c r="J741" s="62"/>
      <c r="K741" s="62"/>
      <c r="L741" s="95"/>
    </row>
    <row r="742" spans="2:12">
      <c r="B742" s="62"/>
      <c r="C742" s="62"/>
      <c r="D742" s="95"/>
      <c r="E742" s="62"/>
      <c r="F742" s="62"/>
      <c r="G742" s="62"/>
      <c r="H742" s="62"/>
      <c r="I742" s="62"/>
      <c r="J742" s="62"/>
      <c r="K742" s="62"/>
      <c r="L742" s="95"/>
    </row>
    <row r="743" spans="2:12">
      <c r="B743" s="62"/>
      <c r="C743" s="62"/>
      <c r="D743" s="95"/>
      <c r="E743" s="62"/>
      <c r="F743" s="62"/>
      <c r="G743" s="62"/>
      <c r="H743" s="62"/>
      <c r="I743" s="62"/>
      <c r="J743" s="62"/>
      <c r="K743" s="62"/>
      <c r="L743" s="95"/>
    </row>
    <row r="744" spans="2:12">
      <c r="B744" s="62"/>
      <c r="C744" s="62"/>
      <c r="D744" s="95"/>
      <c r="E744" s="62"/>
      <c r="F744" s="62"/>
      <c r="G744" s="62"/>
      <c r="H744" s="62"/>
      <c r="I744" s="62"/>
      <c r="J744" s="62"/>
      <c r="K744" s="62"/>
      <c r="L744" s="95"/>
    </row>
    <row r="745" spans="2:12">
      <c r="B745" s="62"/>
      <c r="C745" s="62"/>
      <c r="D745" s="95"/>
      <c r="E745" s="62"/>
      <c r="F745" s="62"/>
      <c r="G745" s="62"/>
      <c r="H745" s="62"/>
      <c r="I745" s="62"/>
      <c r="J745" s="62"/>
      <c r="K745" s="62"/>
      <c r="L745" s="95"/>
    </row>
    <row r="746" spans="2:12">
      <c r="B746" s="62"/>
      <c r="C746" s="62"/>
      <c r="D746" s="95"/>
      <c r="E746" s="62"/>
      <c r="F746" s="62"/>
      <c r="G746" s="62"/>
      <c r="H746" s="62"/>
      <c r="I746" s="62"/>
      <c r="J746" s="62"/>
      <c r="K746" s="62"/>
      <c r="L746" s="95"/>
    </row>
    <row r="747" spans="2:12">
      <c r="B747" s="62"/>
      <c r="C747" s="62"/>
      <c r="D747" s="95"/>
      <c r="E747" s="62"/>
      <c r="F747" s="62"/>
      <c r="G747" s="62"/>
      <c r="H747" s="62"/>
      <c r="I747" s="62"/>
      <c r="J747" s="62"/>
      <c r="K747" s="62"/>
      <c r="L747" s="95"/>
    </row>
    <row r="748" spans="2:12">
      <c r="B748" s="62"/>
      <c r="C748" s="62"/>
      <c r="D748" s="95"/>
      <c r="E748" s="62"/>
      <c r="F748" s="62"/>
      <c r="G748" s="62"/>
      <c r="H748" s="62"/>
      <c r="I748" s="62"/>
      <c r="J748" s="62"/>
      <c r="K748" s="62"/>
      <c r="L748" s="95"/>
    </row>
    <row r="749" spans="2:12">
      <c r="B749" s="62"/>
      <c r="C749" s="62"/>
      <c r="D749" s="95"/>
      <c r="E749" s="62"/>
      <c r="F749" s="62"/>
      <c r="G749" s="62"/>
      <c r="H749" s="62"/>
      <c r="I749" s="62"/>
      <c r="J749" s="62"/>
      <c r="K749" s="62"/>
      <c r="L749" s="95"/>
    </row>
    <row r="750" spans="2:12">
      <c r="B750" s="62"/>
      <c r="C750" s="62"/>
      <c r="D750" s="95"/>
      <c r="E750" s="62"/>
      <c r="F750" s="62"/>
      <c r="G750" s="62"/>
      <c r="H750" s="62"/>
      <c r="I750" s="62"/>
      <c r="J750" s="62"/>
      <c r="K750" s="62"/>
      <c r="L750" s="95"/>
    </row>
    <row r="751" spans="2:12">
      <c r="B751" s="62"/>
      <c r="C751" s="62"/>
      <c r="D751" s="95"/>
      <c r="E751" s="62"/>
      <c r="F751" s="62"/>
      <c r="G751" s="62"/>
      <c r="H751" s="62"/>
      <c r="I751" s="62"/>
      <c r="J751" s="62"/>
      <c r="K751" s="62"/>
      <c r="L751" s="95"/>
    </row>
    <row r="752" spans="2:12">
      <c r="B752" s="62"/>
      <c r="C752" s="62"/>
      <c r="D752" s="95"/>
      <c r="E752" s="62"/>
      <c r="F752" s="62"/>
      <c r="G752" s="62"/>
      <c r="H752" s="62"/>
      <c r="I752" s="62"/>
      <c r="J752" s="62"/>
      <c r="K752" s="62"/>
      <c r="L752" s="95"/>
    </row>
    <row r="753" spans="2:12">
      <c r="B753" s="62"/>
      <c r="C753" s="62"/>
      <c r="D753" s="95"/>
      <c r="E753" s="62"/>
      <c r="F753" s="62"/>
      <c r="G753" s="62"/>
      <c r="H753" s="62"/>
      <c r="I753" s="62"/>
      <c r="J753" s="62"/>
      <c r="K753" s="62"/>
      <c r="L753" s="95"/>
    </row>
    <row r="754" spans="2:12">
      <c r="B754" s="62"/>
      <c r="C754" s="62"/>
      <c r="D754" s="95"/>
      <c r="E754" s="62"/>
      <c r="F754" s="62"/>
      <c r="G754" s="62"/>
      <c r="H754" s="62"/>
      <c r="I754" s="62"/>
      <c r="J754" s="62"/>
      <c r="K754" s="62"/>
      <c r="L754" s="95"/>
    </row>
    <row r="755" spans="2:12">
      <c r="B755" s="62"/>
      <c r="C755" s="62"/>
      <c r="D755" s="95"/>
      <c r="E755" s="62"/>
      <c r="F755" s="62"/>
      <c r="G755" s="62"/>
      <c r="H755" s="62"/>
      <c r="I755" s="62"/>
      <c r="J755" s="62"/>
      <c r="K755" s="62"/>
      <c r="L755" s="95"/>
    </row>
    <row r="756" spans="2:12">
      <c r="B756" s="62"/>
      <c r="C756" s="62"/>
      <c r="D756" s="95"/>
      <c r="E756" s="62"/>
      <c r="F756" s="62"/>
      <c r="G756" s="62"/>
      <c r="H756" s="62"/>
      <c r="I756" s="62"/>
      <c r="J756" s="62"/>
      <c r="K756" s="62"/>
      <c r="L756" s="95"/>
    </row>
    <row r="757" spans="2:12">
      <c r="B757" s="62"/>
      <c r="C757" s="62"/>
      <c r="D757" s="95"/>
      <c r="E757" s="62"/>
      <c r="F757" s="62"/>
      <c r="G757" s="62"/>
      <c r="H757" s="62"/>
      <c r="I757" s="62"/>
      <c r="J757" s="62"/>
      <c r="K757" s="62"/>
      <c r="L757" s="95"/>
    </row>
    <row r="758" spans="2:12">
      <c r="B758" s="62"/>
      <c r="C758" s="62"/>
      <c r="D758" s="95"/>
      <c r="E758" s="62"/>
      <c r="F758" s="62"/>
      <c r="G758" s="62"/>
      <c r="H758" s="62"/>
      <c r="I758" s="62"/>
      <c r="J758" s="62"/>
      <c r="K758" s="62"/>
      <c r="L758" s="95"/>
    </row>
    <row r="759" spans="2:12">
      <c r="B759" s="62"/>
      <c r="C759" s="62"/>
      <c r="D759" s="95"/>
      <c r="E759" s="62"/>
      <c r="F759" s="62"/>
      <c r="G759" s="62"/>
      <c r="H759" s="62"/>
      <c r="I759" s="62"/>
      <c r="J759" s="62"/>
      <c r="K759" s="62"/>
      <c r="L759" s="95"/>
    </row>
    <row r="760" spans="2:12">
      <c r="B760" s="62"/>
      <c r="C760" s="62"/>
      <c r="D760" s="95"/>
      <c r="E760" s="62"/>
      <c r="F760" s="62"/>
      <c r="G760" s="62"/>
      <c r="H760" s="62"/>
      <c r="I760" s="62"/>
      <c r="J760" s="62"/>
      <c r="K760" s="62"/>
      <c r="L760" s="95"/>
    </row>
    <row r="761" spans="2:12">
      <c r="B761" s="62"/>
      <c r="C761" s="62"/>
      <c r="D761" s="95"/>
      <c r="E761" s="62"/>
      <c r="F761" s="62"/>
      <c r="G761" s="62"/>
      <c r="H761" s="62"/>
      <c r="I761" s="62"/>
      <c r="J761" s="62"/>
      <c r="K761" s="62"/>
      <c r="L761" s="95"/>
    </row>
    <row r="762" spans="2:12">
      <c r="B762" s="62"/>
      <c r="C762" s="62"/>
      <c r="D762" s="95"/>
      <c r="E762" s="62"/>
      <c r="F762" s="62"/>
      <c r="G762" s="62"/>
      <c r="H762" s="62"/>
      <c r="I762" s="62"/>
      <c r="J762" s="62"/>
      <c r="K762" s="62"/>
      <c r="L762" s="95"/>
    </row>
    <row r="763" spans="2:12">
      <c r="B763" s="62"/>
      <c r="C763" s="62"/>
      <c r="D763" s="95"/>
      <c r="E763" s="62"/>
      <c r="F763" s="62"/>
      <c r="G763" s="62"/>
      <c r="H763" s="62"/>
      <c r="I763" s="62"/>
      <c r="J763" s="62"/>
      <c r="K763" s="62"/>
      <c r="L763" s="95"/>
    </row>
    <row r="764" spans="2:12">
      <c r="B764" s="62"/>
      <c r="C764" s="62"/>
      <c r="D764" s="95"/>
      <c r="E764" s="62"/>
      <c r="F764" s="62"/>
      <c r="G764" s="62"/>
      <c r="H764" s="62"/>
      <c r="I764" s="62"/>
      <c r="J764" s="62"/>
      <c r="K764" s="62"/>
      <c r="L764" s="95"/>
    </row>
    <row r="765" spans="2:12">
      <c r="B765" s="62"/>
      <c r="C765" s="62"/>
      <c r="D765" s="95"/>
      <c r="E765" s="62"/>
      <c r="F765" s="62"/>
      <c r="G765" s="62"/>
      <c r="H765" s="62"/>
      <c r="I765" s="62"/>
      <c r="J765" s="62"/>
      <c r="K765" s="62"/>
      <c r="L765" s="95"/>
    </row>
    <row r="766" spans="2:12">
      <c r="B766" s="62"/>
      <c r="C766" s="62"/>
      <c r="D766" s="95"/>
      <c r="E766" s="62"/>
      <c r="F766" s="62"/>
      <c r="G766" s="62"/>
      <c r="H766" s="62"/>
      <c r="I766" s="62"/>
      <c r="J766" s="62"/>
      <c r="K766" s="62"/>
      <c r="L766" s="95"/>
    </row>
    <row r="767" spans="2:12">
      <c r="B767" s="62"/>
      <c r="C767" s="62"/>
      <c r="D767" s="95"/>
      <c r="E767" s="62"/>
      <c r="F767" s="62"/>
      <c r="G767" s="62"/>
      <c r="H767" s="62"/>
      <c r="I767" s="62"/>
      <c r="J767" s="62"/>
      <c r="K767" s="62"/>
      <c r="L767" s="95"/>
    </row>
    <row r="768" spans="2:12">
      <c r="B768" s="62"/>
      <c r="C768" s="62"/>
      <c r="D768" s="95"/>
      <c r="E768" s="62"/>
      <c r="F768" s="62"/>
      <c r="G768" s="62"/>
      <c r="H768" s="62"/>
      <c r="I768" s="62"/>
      <c r="J768" s="62"/>
      <c r="K768" s="62"/>
      <c r="L768" s="95"/>
    </row>
    <row r="769" spans="2:12">
      <c r="B769" s="62"/>
      <c r="C769" s="62"/>
      <c r="D769" s="95"/>
      <c r="E769" s="62"/>
      <c r="F769" s="62"/>
      <c r="G769" s="62"/>
      <c r="H769" s="62"/>
      <c r="I769" s="62"/>
      <c r="J769" s="62"/>
      <c r="K769" s="62"/>
      <c r="L769" s="95"/>
    </row>
    <row r="770" spans="2:12">
      <c r="B770" s="62"/>
      <c r="C770" s="62"/>
      <c r="D770" s="95"/>
      <c r="E770" s="62"/>
      <c r="F770" s="62"/>
      <c r="G770" s="62"/>
      <c r="H770" s="62"/>
      <c r="I770" s="62"/>
      <c r="J770" s="62"/>
      <c r="K770" s="62"/>
      <c r="L770" s="95"/>
    </row>
    <row r="771" spans="2:12">
      <c r="B771" s="62"/>
      <c r="C771" s="62"/>
      <c r="D771" s="95"/>
      <c r="E771" s="62"/>
      <c r="F771" s="62"/>
      <c r="G771" s="62"/>
      <c r="H771" s="62"/>
      <c r="I771" s="62"/>
      <c r="J771" s="62"/>
      <c r="K771" s="62"/>
      <c r="L771" s="95"/>
    </row>
    <row r="772" spans="2:12">
      <c r="B772" s="62"/>
      <c r="C772" s="62"/>
      <c r="D772" s="95"/>
      <c r="E772" s="62"/>
      <c r="F772" s="62"/>
      <c r="G772" s="62"/>
      <c r="H772" s="62"/>
      <c r="I772" s="62"/>
      <c r="J772" s="62"/>
      <c r="K772" s="62"/>
      <c r="L772" s="95"/>
    </row>
    <row r="773" spans="2:12">
      <c r="B773" s="62"/>
      <c r="C773" s="62"/>
      <c r="D773" s="95"/>
      <c r="E773" s="62"/>
      <c r="F773" s="62"/>
      <c r="G773" s="62"/>
      <c r="H773" s="62"/>
      <c r="I773" s="62"/>
      <c r="J773" s="62"/>
      <c r="K773" s="62"/>
      <c r="L773" s="95"/>
    </row>
    <row r="774" spans="2:12">
      <c r="B774" s="62"/>
      <c r="C774" s="62"/>
      <c r="D774" s="95"/>
      <c r="E774" s="62"/>
      <c r="F774" s="62"/>
      <c r="G774" s="62"/>
      <c r="H774" s="62"/>
      <c r="I774" s="62"/>
      <c r="J774" s="62"/>
      <c r="K774" s="62"/>
      <c r="L774" s="95"/>
    </row>
    <row r="775" spans="2:12">
      <c r="B775" s="62"/>
      <c r="C775" s="62"/>
      <c r="D775" s="95"/>
      <c r="E775" s="62"/>
      <c r="F775" s="62"/>
      <c r="G775" s="62"/>
      <c r="H775" s="62"/>
      <c r="I775" s="62"/>
      <c r="J775" s="62"/>
      <c r="K775" s="62"/>
      <c r="L775" s="95"/>
    </row>
    <row r="776" spans="2:12">
      <c r="B776" s="62"/>
      <c r="C776" s="62"/>
      <c r="D776" s="95"/>
      <c r="E776" s="62"/>
      <c r="F776" s="62"/>
      <c r="G776" s="62"/>
      <c r="H776" s="62"/>
      <c r="I776" s="62"/>
      <c r="J776" s="62"/>
      <c r="K776" s="62"/>
      <c r="L776" s="95"/>
    </row>
    <row r="777" spans="2:12">
      <c r="B777" s="62"/>
      <c r="C777" s="62"/>
      <c r="D777" s="95"/>
      <c r="E777" s="62"/>
      <c r="F777" s="62"/>
      <c r="G777" s="62"/>
      <c r="H777" s="62"/>
      <c r="I777" s="62"/>
      <c r="J777" s="62"/>
      <c r="K777" s="62"/>
      <c r="L777" s="95"/>
    </row>
    <row r="778" spans="2:12">
      <c r="B778" s="62"/>
      <c r="C778" s="62"/>
      <c r="D778" s="95"/>
      <c r="E778" s="62"/>
      <c r="F778" s="62"/>
      <c r="G778" s="62"/>
      <c r="H778" s="62"/>
      <c r="I778" s="62"/>
      <c r="J778" s="62"/>
      <c r="K778" s="62"/>
      <c r="L778" s="95"/>
    </row>
    <row r="779" spans="2:12">
      <c r="B779" s="62"/>
      <c r="C779" s="62"/>
      <c r="D779" s="95"/>
      <c r="E779" s="62"/>
      <c r="F779" s="62"/>
      <c r="G779" s="62"/>
      <c r="H779" s="62"/>
      <c r="I779" s="62"/>
      <c r="J779" s="62"/>
      <c r="K779" s="62"/>
      <c r="L779" s="95"/>
    </row>
    <row r="780" spans="2:12">
      <c r="B780" s="62"/>
      <c r="C780" s="62"/>
      <c r="D780" s="95"/>
      <c r="E780" s="62"/>
      <c r="F780" s="62"/>
      <c r="G780" s="62"/>
      <c r="H780" s="62"/>
      <c r="I780" s="62"/>
      <c r="J780" s="62"/>
      <c r="K780" s="62"/>
      <c r="L780" s="95"/>
    </row>
    <row r="781" spans="2:12">
      <c r="B781" s="62"/>
      <c r="C781" s="62"/>
      <c r="D781" s="95"/>
      <c r="E781" s="62"/>
      <c r="F781" s="62"/>
      <c r="G781" s="62"/>
      <c r="H781" s="62"/>
      <c r="I781" s="62"/>
      <c r="J781" s="62"/>
      <c r="K781" s="62"/>
      <c r="L781" s="62"/>
    </row>
    <row r="782" spans="2:12">
      <c r="B782" s="62"/>
      <c r="C782" s="62"/>
      <c r="D782" s="95"/>
      <c r="E782" s="62"/>
      <c r="F782" s="62"/>
      <c r="G782" s="62"/>
      <c r="H782" s="62"/>
      <c r="I782" s="62"/>
      <c r="J782" s="62"/>
      <c r="K782" s="62"/>
      <c r="L782" s="62"/>
    </row>
    <row r="783" spans="2:12">
      <c r="B783" s="62"/>
      <c r="C783" s="62"/>
      <c r="D783" s="95"/>
      <c r="E783" s="62"/>
      <c r="F783" s="62"/>
      <c r="G783" s="62"/>
      <c r="H783" s="62"/>
      <c r="I783" s="62"/>
      <c r="J783" s="62"/>
      <c r="K783" s="62"/>
      <c r="L783" s="62"/>
    </row>
    <row r="784" spans="2:12">
      <c r="B784" s="62"/>
      <c r="C784" s="62"/>
      <c r="D784" s="95"/>
      <c r="E784" s="62"/>
      <c r="F784" s="62"/>
      <c r="G784" s="62"/>
      <c r="H784" s="62"/>
      <c r="I784" s="62"/>
      <c r="J784" s="62"/>
      <c r="K784" s="62"/>
      <c r="L784" s="62"/>
    </row>
    <row r="785" spans="2:12">
      <c r="B785" s="62"/>
      <c r="C785" s="62"/>
      <c r="D785" s="95"/>
      <c r="E785" s="62"/>
      <c r="F785" s="62"/>
      <c r="G785" s="62"/>
      <c r="H785" s="62"/>
      <c r="I785" s="62"/>
      <c r="J785" s="62"/>
      <c r="K785" s="62"/>
      <c r="L785" s="62"/>
    </row>
    <row r="786" spans="2:12">
      <c r="B786" s="62"/>
      <c r="C786" s="62"/>
      <c r="D786" s="95"/>
      <c r="E786" s="62"/>
      <c r="F786" s="62"/>
      <c r="G786" s="62"/>
      <c r="H786" s="62"/>
      <c r="I786" s="62"/>
      <c r="J786" s="62"/>
      <c r="K786" s="62"/>
      <c r="L786" s="62"/>
    </row>
    <row r="787" spans="2:12">
      <c r="B787" s="62"/>
      <c r="C787" s="62"/>
      <c r="D787" s="95"/>
      <c r="E787" s="62"/>
      <c r="F787" s="62"/>
      <c r="G787" s="62"/>
      <c r="H787" s="62"/>
      <c r="I787" s="62"/>
      <c r="J787" s="62"/>
      <c r="K787" s="62"/>
      <c r="L787" s="62"/>
    </row>
    <row r="788" spans="2:12">
      <c r="B788" s="62"/>
      <c r="C788" s="62"/>
      <c r="D788" s="95"/>
      <c r="E788" s="62"/>
      <c r="F788" s="62"/>
      <c r="G788" s="62"/>
      <c r="H788" s="62"/>
      <c r="I788" s="62"/>
      <c r="J788" s="62"/>
      <c r="K788" s="62"/>
      <c r="L788" s="62"/>
    </row>
    <row r="789" spans="2:12">
      <c r="B789" s="62"/>
      <c r="C789" s="62"/>
      <c r="D789" s="95"/>
      <c r="E789" s="62"/>
      <c r="F789" s="62"/>
      <c r="G789" s="62"/>
      <c r="H789" s="62"/>
      <c r="I789" s="62"/>
      <c r="J789" s="62"/>
      <c r="K789" s="62"/>
      <c r="L789" s="62"/>
    </row>
    <row r="790" spans="2:12">
      <c r="B790" s="62"/>
      <c r="C790" s="62"/>
      <c r="D790" s="95"/>
      <c r="E790" s="62"/>
      <c r="F790" s="62"/>
      <c r="G790" s="62"/>
      <c r="H790" s="62"/>
      <c r="I790" s="62"/>
      <c r="J790" s="62"/>
      <c r="K790" s="62"/>
      <c r="L790" s="62"/>
    </row>
    <row r="791" spans="2:12">
      <c r="B791" s="62"/>
      <c r="C791" s="62"/>
      <c r="D791" s="95"/>
      <c r="E791" s="62"/>
      <c r="F791" s="62"/>
      <c r="G791" s="62"/>
      <c r="H791" s="62"/>
      <c r="I791" s="62"/>
      <c r="J791" s="62"/>
      <c r="K791" s="62"/>
      <c r="L791" s="62"/>
    </row>
    <row r="792" spans="2:12">
      <c r="B792" s="62"/>
      <c r="C792" s="62"/>
      <c r="D792" s="95"/>
      <c r="E792" s="62"/>
      <c r="F792" s="62"/>
      <c r="G792" s="62"/>
      <c r="H792" s="62"/>
      <c r="I792" s="62"/>
      <c r="J792" s="62"/>
      <c r="K792" s="62"/>
      <c r="L792" s="62"/>
    </row>
    <row r="793" spans="2:12">
      <c r="B793" s="62"/>
      <c r="C793" s="62"/>
      <c r="D793" s="95"/>
      <c r="E793" s="62"/>
      <c r="F793" s="62"/>
      <c r="G793" s="62"/>
      <c r="H793" s="62"/>
      <c r="I793" s="62"/>
      <c r="J793" s="62"/>
      <c r="K793" s="62"/>
      <c r="L793" s="62"/>
    </row>
    <row r="794" spans="2:12">
      <c r="B794" s="62"/>
      <c r="C794" s="62"/>
      <c r="D794" s="95"/>
      <c r="E794" s="62"/>
      <c r="F794" s="62"/>
      <c r="G794" s="62"/>
      <c r="H794" s="62"/>
      <c r="I794" s="62"/>
      <c r="J794" s="62"/>
      <c r="K794" s="62"/>
      <c r="L794" s="62"/>
    </row>
    <row r="795" spans="2:12">
      <c r="B795" s="62"/>
      <c r="C795" s="62"/>
      <c r="D795" s="95"/>
      <c r="E795" s="62"/>
      <c r="F795" s="62"/>
      <c r="G795" s="62"/>
      <c r="H795" s="62"/>
      <c r="I795" s="62"/>
      <c r="J795" s="62"/>
      <c r="K795" s="62"/>
      <c r="L795" s="62"/>
    </row>
    <row r="796" spans="2:12">
      <c r="B796" s="62"/>
      <c r="C796" s="62"/>
      <c r="D796" s="95"/>
      <c r="E796" s="62"/>
      <c r="F796" s="62"/>
      <c r="G796" s="62"/>
      <c r="H796" s="62"/>
      <c r="I796" s="62"/>
      <c r="J796" s="62"/>
      <c r="K796" s="62"/>
      <c r="L796" s="62"/>
    </row>
    <row r="797" spans="2:12">
      <c r="B797" s="62"/>
      <c r="C797" s="62"/>
      <c r="D797" s="95"/>
      <c r="E797" s="62"/>
      <c r="F797" s="62"/>
      <c r="G797" s="62"/>
      <c r="H797" s="62"/>
      <c r="I797" s="62"/>
      <c r="J797" s="62"/>
      <c r="K797" s="62"/>
      <c r="L797" s="62"/>
    </row>
    <row r="798" spans="2:12">
      <c r="B798" s="62"/>
      <c r="C798" s="62"/>
      <c r="D798" s="95"/>
      <c r="E798" s="62"/>
      <c r="F798" s="62"/>
      <c r="G798" s="62"/>
      <c r="H798" s="62"/>
      <c r="I798" s="62"/>
      <c r="J798" s="62"/>
      <c r="K798" s="62"/>
      <c r="L798" s="62"/>
    </row>
    <row r="799" spans="2:12">
      <c r="B799" s="62"/>
      <c r="C799" s="62"/>
      <c r="D799" s="95"/>
      <c r="E799" s="62"/>
      <c r="F799" s="62"/>
      <c r="G799" s="62"/>
      <c r="H799" s="62"/>
      <c r="I799" s="62"/>
      <c r="J799" s="62"/>
      <c r="K799" s="62"/>
      <c r="L799" s="62"/>
    </row>
    <row r="800" spans="2:12">
      <c r="B800" s="62"/>
      <c r="C800" s="62"/>
      <c r="D800" s="95"/>
      <c r="E800" s="62"/>
      <c r="F800" s="62"/>
      <c r="G800" s="62"/>
      <c r="H800" s="62"/>
      <c r="I800" s="62"/>
      <c r="J800" s="62"/>
      <c r="K800" s="62"/>
      <c r="L800" s="62"/>
    </row>
    <row r="801" spans="2:12">
      <c r="B801" s="62"/>
      <c r="C801" s="62"/>
      <c r="D801" s="95"/>
      <c r="E801" s="62"/>
      <c r="F801" s="62"/>
      <c r="G801" s="62"/>
      <c r="H801" s="62"/>
      <c r="I801" s="62"/>
      <c r="J801" s="62"/>
      <c r="K801" s="62"/>
      <c r="L801" s="62"/>
    </row>
    <row r="802" spans="2:12">
      <c r="B802" s="62"/>
      <c r="C802" s="62"/>
      <c r="D802" s="95"/>
      <c r="E802" s="62"/>
      <c r="F802" s="62"/>
      <c r="G802" s="62"/>
      <c r="H802" s="62"/>
      <c r="I802" s="62"/>
      <c r="J802" s="62"/>
      <c r="K802" s="62"/>
      <c r="L802" s="62"/>
    </row>
    <row r="803" spans="2:12">
      <c r="B803" s="62"/>
      <c r="C803" s="62"/>
      <c r="D803" s="95"/>
      <c r="E803" s="62"/>
      <c r="F803" s="62"/>
      <c r="G803" s="62"/>
      <c r="H803" s="62"/>
      <c r="I803" s="62"/>
      <c r="J803" s="62"/>
      <c r="K803" s="62"/>
      <c r="L803" s="62"/>
    </row>
    <row r="804" spans="2:12">
      <c r="B804" s="62"/>
      <c r="C804" s="62"/>
      <c r="D804" s="95"/>
      <c r="E804" s="62"/>
      <c r="F804" s="62"/>
      <c r="G804" s="62"/>
      <c r="H804" s="62"/>
      <c r="I804" s="62"/>
      <c r="J804" s="62"/>
      <c r="K804" s="62"/>
      <c r="L804" s="62"/>
    </row>
    <row r="805" spans="2:12">
      <c r="B805" s="62"/>
      <c r="C805" s="62"/>
      <c r="D805" s="95"/>
      <c r="E805" s="62"/>
      <c r="F805" s="62"/>
      <c r="G805" s="62"/>
      <c r="H805" s="62"/>
      <c r="I805" s="62"/>
      <c r="J805" s="62"/>
      <c r="K805" s="62"/>
      <c r="L805" s="62"/>
    </row>
    <row r="806" spans="2:12">
      <c r="B806" s="62"/>
      <c r="C806" s="62"/>
      <c r="D806" s="95"/>
      <c r="E806" s="62"/>
      <c r="F806" s="62"/>
      <c r="G806" s="62"/>
      <c r="H806" s="62"/>
      <c r="I806" s="62"/>
      <c r="J806" s="62"/>
      <c r="K806" s="62"/>
      <c r="L806" s="62"/>
    </row>
    <row r="807" spans="2:12">
      <c r="B807" s="62"/>
      <c r="C807" s="62"/>
      <c r="D807" s="95"/>
      <c r="E807" s="62"/>
      <c r="F807" s="62"/>
      <c r="G807" s="62"/>
      <c r="H807" s="62"/>
      <c r="I807" s="62"/>
      <c r="J807" s="62"/>
      <c r="K807" s="62"/>
      <c r="L807" s="62"/>
    </row>
    <row r="808" spans="2:12">
      <c r="B808" s="62"/>
      <c r="C808" s="62"/>
      <c r="D808" s="95"/>
      <c r="E808" s="62"/>
      <c r="F808" s="62"/>
      <c r="G808" s="62"/>
      <c r="H808" s="62"/>
      <c r="I808" s="62"/>
      <c r="J808" s="62"/>
      <c r="K808" s="62"/>
      <c r="L808" s="62"/>
    </row>
    <row r="809" spans="2:12">
      <c r="B809" s="62"/>
      <c r="C809" s="62"/>
      <c r="D809" s="95"/>
      <c r="E809" s="62"/>
      <c r="F809" s="62"/>
      <c r="G809" s="62"/>
      <c r="H809" s="62"/>
      <c r="I809" s="62"/>
      <c r="J809" s="62"/>
      <c r="K809" s="62"/>
      <c r="L809" s="62"/>
    </row>
    <row r="810" spans="2:12">
      <c r="B810" s="62"/>
      <c r="C810" s="62"/>
      <c r="D810" s="95"/>
      <c r="E810" s="62"/>
      <c r="F810" s="62"/>
      <c r="G810" s="62"/>
      <c r="H810" s="62"/>
      <c r="I810" s="62"/>
      <c r="J810" s="62"/>
      <c r="K810" s="62"/>
      <c r="L810" s="62"/>
    </row>
    <row r="811" spans="2:12">
      <c r="B811" s="62"/>
      <c r="C811" s="62"/>
      <c r="D811" s="95"/>
      <c r="E811" s="62"/>
      <c r="F811" s="62"/>
      <c r="G811" s="62"/>
      <c r="H811" s="62"/>
      <c r="I811" s="62"/>
      <c r="J811" s="62"/>
      <c r="K811" s="62"/>
      <c r="L811" s="62"/>
    </row>
    <row r="812" spans="2:12">
      <c r="B812" s="62"/>
      <c r="C812" s="62"/>
      <c r="D812" s="95"/>
      <c r="E812" s="62"/>
      <c r="F812" s="62"/>
      <c r="G812" s="62"/>
      <c r="H812" s="62"/>
      <c r="I812" s="62"/>
      <c r="J812" s="62"/>
      <c r="K812" s="62"/>
      <c r="L812" s="62"/>
    </row>
    <row r="813" spans="2:12">
      <c r="B813" s="62"/>
      <c r="C813" s="62"/>
      <c r="D813" s="95"/>
      <c r="E813" s="62"/>
      <c r="F813" s="62"/>
      <c r="G813" s="62"/>
      <c r="H813" s="62"/>
      <c r="I813" s="62"/>
      <c r="J813" s="62"/>
      <c r="K813" s="62"/>
      <c r="L813" s="62"/>
    </row>
    <row r="814" spans="2:12">
      <c r="B814" s="62"/>
      <c r="C814" s="62"/>
      <c r="D814" s="95"/>
      <c r="E814" s="62"/>
      <c r="F814" s="62"/>
      <c r="G814" s="62"/>
      <c r="H814" s="62"/>
      <c r="I814" s="62"/>
      <c r="J814" s="62"/>
      <c r="K814" s="62"/>
      <c r="L814" s="62"/>
    </row>
    <row r="815" spans="2:12">
      <c r="B815" s="62"/>
      <c r="C815" s="62"/>
      <c r="D815" s="95"/>
      <c r="E815" s="62"/>
      <c r="F815" s="62"/>
      <c r="G815" s="62"/>
      <c r="H815" s="62"/>
      <c r="I815" s="62"/>
      <c r="J815" s="62"/>
      <c r="K815" s="62"/>
      <c r="L815" s="62"/>
    </row>
    <row r="816" spans="2:12">
      <c r="B816" s="62"/>
      <c r="C816" s="62"/>
      <c r="D816" s="95"/>
      <c r="E816" s="62"/>
      <c r="F816" s="62"/>
      <c r="G816" s="62"/>
      <c r="H816" s="62"/>
      <c r="I816" s="62"/>
      <c r="J816" s="62"/>
      <c r="K816" s="62"/>
      <c r="L816" s="62"/>
    </row>
    <row r="817" spans="2:12">
      <c r="B817" s="62"/>
      <c r="C817" s="62"/>
      <c r="D817" s="95"/>
      <c r="E817" s="62"/>
      <c r="F817" s="62"/>
      <c r="G817" s="62"/>
      <c r="H817" s="62"/>
      <c r="I817" s="62"/>
      <c r="J817" s="62"/>
      <c r="K817" s="62"/>
      <c r="L817" s="62"/>
    </row>
    <row r="818" spans="2:12">
      <c r="B818" s="62"/>
      <c r="C818" s="62"/>
      <c r="D818" s="95"/>
      <c r="E818" s="62"/>
      <c r="F818" s="62"/>
      <c r="G818" s="62"/>
      <c r="H818" s="62"/>
      <c r="I818" s="62"/>
      <c r="J818" s="62"/>
      <c r="K818" s="62"/>
      <c r="L818" s="62"/>
    </row>
    <row r="819" spans="2:12">
      <c r="B819" s="62"/>
      <c r="C819" s="62"/>
      <c r="D819" s="95"/>
      <c r="E819" s="62"/>
      <c r="F819" s="62"/>
      <c r="G819" s="62"/>
      <c r="H819" s="62"/>
      <c r="I819" s="62"/>
      <c r="J819" s="62"/>
      <c r="K819" s="62"/>
      <c r="L819" s="62"/>
    </row>
    <row r="820" spans="2:12">
      <c r="B820" s="62"/>
      <c r="C820" s="62"/>
      <c r="D820" s="95"/>
      <c r="E820" s="62"/>
      <c r="F820" s="62"/>
      <c r="G820" s="62"/>
      <c r="H820" s="62"/>
      <c r="I820" s="62"/>
      <c r="J820" s="62"/>
      <c r="K820" s="62"/>
      <c r="L820" s="62"/>
    </row>
    <row r="821" spans="2:12">
      <c r="B821" s="62"/>
      <c r="C821" s="62"/>
      <c r="D821" s="95"/>
      <c r="E821" s="62"/>
      <c r="F821" s="62"/>
      <c r="G821" s="62"/>
      <c r="H821" s="62"/>
      <c r="I821" s="62"/>
      <c r="J821" s="62"/>
      <c r="K821" s="62"/>
      <c r="L821" s="62"/>
    </row>
    <row r="822" spans="2:12">
      <c r="B822" s="62"/>
      <c r="C822" s="62"/>
      <c r="D822" s="95"/>
      <c r="E822" s="62"/>
      <c r="F822" s="62"/>
      <c r="G822" s="62"/>
      <c r="H822" s="62"/>
      <c r="I822" s="62"/>
      <c r="J822" s="62"/>
      <c r="K822" s="62"/>
      <c r="L822" s="62"/>
    </row>
    <row r="823" spans="2:12">
      <c r="B823" s="62"/>
      <c r="C823" s="62"/>
      <c r="D823" s="95"/>
      <c r="E823" s="62"/>
      <c r="F823" s="62"/>
      <c r="G823" s="62"/>
      <c r="H823" s="62"/>
      <c r="I823" s="62"/>
      <c r="J823" s="62"/>
      <c r="K823" s="62"/>
      <c r="L823" s="62"/>
    </row>
    <row r="824" spans="2:12">
      <c r="B824" s="62"/>
      <c r="C824" s="62"/>
      <c r="D824" s="95"/>
      <c r="E824" s="62"/>
      <c r="F824" s="62"/>
      <c r="G824" s="62"/>
      <c r="H824" s="62"/>
      <c r="I824" s="62"/>
      <c r="J824" s="62"/>
      <c r="K824" s="62"/>
      <c r="L824" s="62"/>
    </row>
    <row r="825" spans="2:12">
      <c r="B825" s="62"/>
      <c r="C825" s="62"/>
      <c r="D825" s="95"/>
      <c r="E825" s="62"/>
      <c r="F825" s="62"/>
      <c r="G825" s="62"/>
      <c r="H825" s="62"/>
      <c r="I825" s="62"/>
      <c r="J825" s="62"/>
      <c r="K825" s="62"/>
      <c r="L825" s="62"/>
    </row>
    <row r="826" spans="2:12">
      <c r="B826" s="62"/>
      <c r="C826" s="62"/>
      <c r="D826" s="95"/>
      <c r="E826" s="62"/>
      <c r="F826" s="62"/>
      <c r="G826" s="62"/>
      <c r="H826" s="62"/>
      <c r="I826" s="62"/>
      <c r="J826" s="62"/>
      <c r="K826" s="62"/>
      <c r="L826" s="62"/>
    </row>
    <row r="827" spans="2:12">
      <c r="B827" s="62"/>
      <c r="C827" s="62"/>
      <c r="D827" s="95"/>
      <c r="E827" s="62"/>
      <c r="F827" s="62"/>
      <c r="G827" s="62"/>
      <c r="H827" s="62"/>
      <c r="I827" s="62"/>
      <c r="J827" s="62"/>
      <c r="K827" s="62"/>
      <c r="L827" s="62"/>
    </row>
    <row r="828" spans="2:12">
      <c r="B828" s="62"/>
      <c r="C828" s="62"/>
      <c r="D828" s="95"/>
      <c r="E828" s="62"/>
      <c r="F828" s="62"/>
      <c r="G828" s="62"/>
      <c r="H828" s="62"/>
      <c r="I828" s="62"/>
      <c r="J828" s="62"/>
      <c r="K828" s="62"/>
      <c r="L828" s="62"/>
    </row>
    <row r="829" spans="2:12">
      <c r="B829" s="62"/>
      <c r="C829" s="62"/>
      <c r="D829" s="95"/>
      <c r="E829" s="62"/>
      <c r="F829" s="62"/>
      <c r="G829" s="62"/>
      <c r="H829" s="62"/>
      <c r="I829" s="62"/>
      <c r="J829" s="62"/>
      <c r="K829" s="62"/>
      <c r="L829" s="62"/>
    </row>
    <row r="830" spans="2:12">
      <c r="B830" s="62"/>
      <c r="C830" s="62"/>
      <c r="D830" s="95"/>
      <c r="E830" s="62"/>
      <c r="F830" s="62"/>
      <c r="G830" s="62"/>
      <c r="H830" s="62"/>
      <c r="I830" s="62"/>
      <c r="J830" s="62"/>
      <c r="K830" s="62"/>
      <c r="L830" s="62"/>
    </row>
    <row r="831" spans="2:12">
      <c r="B831" s="62"/>
      <c r="C831" s="62"/>
      <c r="D831" s="95"/>
      <c r="E831" s="62"/>
      <c r="F831" s="62"/>
      <c r="G831" s="62"/>
      <c r="H831" s="62"/>
      <c r="I831" s="62"/>
      <c r="J831" s="62"/>
      <c r="K831" s="62"/>
      <c r="L831" s="62"/>
    </row>
    <row r="832" spans="2:12">
      <c r="B832" s="62"/>
      <c r="C832" s="62"/>
      <c r="D832" s="95"/>
      <c r="E832" s="62"/>
      <c r="F832" s="62"/>
      <c r="G832" s="62"/>
      <c r="H832" s="62"/>
      <c r="I832" s="62"/>
      <c r="J832" s="62"/>
      <c r="K832" s="62"/>
      <c r="L832" s="62"/>
    </row>
    <row r="833" spans="2:12">
      <c r="B833" s="62"/>
      <c r="C833" s="62"/>
      <c r="D833" s="95"/>
      <c r="E833" s="62"/>
      <c r="F833" s="62"/>
      <c r="G833" s="62"/>
      <c r="H833" s="62"/>
      <c r="I833" s="62"/>
      <c r="J833" s="62"/>
      <c r="K833" s="62"/>
      <c r="L833" s="62"/>
    </row>
    <row r="834" spans="2:12">
      <c r="B834" s="62"/>
      <c r="C834" s="62"/>
      <c r="D834" s="95"/>
      <c r="E834" s="62"/>
      <c r="F834" s="62"/>
      <c r="G834" s="62"/>
      <c r="H834" s="62"/>
      <c r="I834" s="62"/>
      <c r="J834" s="62"/>
      <c r="K834" s="62"/>
      <c r="L834" s="62"/>
    </row>
    <row r="835" spans="2:12">
      <c r="B835" s="62"/>
      <c r="C835" s="62"/>
      <c r="D835" s="95"/>
      <c r="E835" s="62"/>
      <c r="F835" s="62"/>
      <c r="G835" s="62"/>
      <c r="H835" s="62"/>
      <c r="I835" s="62"/>
      <c r="J835" s="62"/>
      <c r="K835" s="62"/>
      <c r="L835" s="62"/>
    </row>
    <row r="836" spans="2:12">
      <c r="B836" s="62"/>
      <c r="C836" s="62"/>
      <c r="D836" s="95"/>
      <c r="E836" s="62"/>
      <c r="F836" s="62"/>
      <c r="G836" s="62"/>
      <c r="H836" s="62"/>
      <c r="I836" s="62"/>
      <c r="J836" s="62"/>
      <c r="K836" s="62"/>
      <c r="L836" s="62"/>
    </row>
    <row r="837" spans="2:12">
      <c r="B837" s="62"/>
      <c r="C837" s="62"/>
      <c r="D837" s="95"/>
      <c r="E837" s="62"/>
      <c r="F837" s="62"/>
      <c r="G837" s="62"/>
      <c r="H837" s="62"/>
      <c r="I837" s="62"/>
      <c r="J837" s="62"/>
      <c r="K837" s="62"/>
      <c r="L837" s="62"/>
    </row>
    <row r="838" spans="2:12">
      <c r="B838" s="62"/>
      <c r="C838" s="62"/>
      <c r="D838" s="95"/>
      <c r="E838" s="62"/>
      <c r="F838" s="62"/>
      <c r="G838" s="62"/>
      <c r="H838" s="62"/>
      <c r="I838" s="62"/>
      <c r="J838" s="62"/>
      <c r="K838" s="62"/>
      <c r="L838" s="62"/>
    </row>
    <row r="839" spans="2:12">
      <c r="B839" s="62"/>
      <c r="C839" s="62"/>
      <c r="D839" s="95"/>
      <c r="E839" s="62"/>
      <c r="F839" s="62"/>
      <c r="G839" s="62"/>
      <c r="H839" s="62"/>
      <c r="I839" s="62"/>
      <c r="J839" s="62"/>
      <c r="K839" s="62"/>
      <c r="L839" s="62"/>
    </row>
    <row r="840" spans="2:12">
      <c r="B840" s="62"/>
      <c r="C840" s="62"/>
      <c r="D840" s="95"/>
      <c r="E840" s="62"/>
      <c r="F840" s="62"/>
      <c r="G840" s="62"/>
      <c r="H840" s="62"/>
      <c r="I840" s="62"/>
      <c r="J840" s="62"/>
      <c r="K840" s="62"/>
      <c r="L840" s="62"/>
    </row>
    <row r="841" spans="2:12">
      <c r="B841" s="62"/>
      <c r="C841" s="62"/>
      <c r="D841" s="95"/>
      <c r="E841" s="62"/>
      <c r="F841" s="62"/>
      <c r="G841" s="62"/>
      <c r="H841" s="62"/>
      <c r="I841" s="62"/>
      <c r="J841" s="62"/>
      <c r="K841" s="62"/>
      <c r="L841" s="62"/>
    </row>
    <row r="842" spans="2:12">
      <c r="B842" s="62"/>
      <c r="C842" s="62"/>
      <c r="D842" s="95"/>
      <c r="E842" s="62"/>
      <c r="F842" s="62"/>
      <c r="G842" s="62"/>
      <c r="H842" s="62"/>
      <c r="I842" s="62"/>
      <c r="J842" s="62"/>
      <c r="K842" s="62"/>
      <c r="L842" s="62"/>
    </row>
    <row r="843" spans="2:12">
      <c r="B843" s="62"/>
      <c r="C843" s="62"/>
      <c r="D843" s="95"/>
      <c r="E843" s="62"/>
      <c r="F843" s="62"/>
      <c r="G843" s="62"/>
      <c r="H843" s="62"/>
      <c r="I843" s="62"/>
      <c r="J843" s="62"/>
      <c r="K843" s="62"/>
      <c r="L843" s="62"/>
    </row>
    <row r="844" spans="2:12">
      <c r="B844" s="62"/>
      <c r="C844" s="62"/>
      <c r="D844" s="95"/>
      <c r="E844" s="62"/>
      <c r="F844" s="62"/>
      <c r="G844" s="62"/>
      <c r="H844" s="62"/>
      <c r="I844" s="62"/>
      <c r="J844" s="62"/>
      <c r="K844" s="62"/>
      <c r="L844" s="62"/>
    </row>
    <row r="845" spans="2:12">
      <c r="B845" s="62"/>
      <c r="C845" s="62"/>
      <c r="D845" s="95"/>
      <c r="E845" s="62"/>
      <c r="F845" s="62"/>
      <c r="G845" s="62"/>
      <c r="H845" s="62"/>
      <c r="I845" s="62"/>
      <c r="J845" s="62"/>
      <c r="K845" s="62"/>
      <c r="L845" s="62"/>
    </row>
    <row r="846" spans="2:12">
      <c r="B846" s="62"/>
      <c r="C846" s="62"/>
      <c r="D846" s="95"/>
      <c r="E846" s="62"/>
      <c r="F846" s="62"/>
      <c r="G846" s="62"/>
      <c r="H846" s="62"/>
      <c r="I846" s="62"/>
      <c r="J846" s="62"/>
      <c r="K846" s="62"/>
      <c r="L846" s="62"/>
    </row>
    <row r="847" spans="2:12">
      <c r="B847" s="62"/>
      <c r="C847" s="62"/>
      <c r="D847" s="95"/>
      <c r="E847" s="62"/>
      <c r="F847" s="62"/>
      <c r="G847" s="62"/>
      <c r="H847" s="62"/>
      <c r="I847" s="62"/>
      <c r="J847" s="62"/>
      <c r="K847" s="62"/>
      <c r="L847" s="62"/>
    </row>
    <row r="848" spans="2:12">
      <c r="B848" s="62"/>
      <c r="C848" s="62"/>
      <c r="D848" s="95"/>
      <c r="E848" s="62"/>
      <c r="F848" s="62"/>
      <c r="G848" s="62"/>
      <c r="H848" s="62"/>
      <c r="I848" s="62"/>
      <c r="J848" s="62"/>
      <c r="K848" s="62"/>
      <c r="L848" s="62"/>
    </row>
    <row r="849" spans="2:12">
      <c r="B849" s="62"/>
      <c r="C849" s="62"/>
      <c r="D849" s="95"/>
      <c r="E849" s="62"/>
      <c r="F849" s="62"/>
      <c r="G849" s="62"/>
      <c r="H849" s="62"/>
      <c r="I849" s="62"/>
      <c r="J849" s="62"/>
      <c r="K849" s="62"/>
      <c r="L849" s="62"/>
    </row>
    <row r="850" spans="2:12">
      <c r="B850" s="62"/>
      <c r="C850" s="62"/>
      <c r="D850" s="95"/>
      <c r="E850" s="62"/>
      <c r="F850" s="62"/>
      <c r="G850" s="62"/>
      <c r="H850" s="62"/>
      <c r="I850" s="62"/>
      <c r="J850" s="62"/>
      <c r="K850" s="62"/>
      <c r="L850" s="62"/>
    </row>
    <row r="851" spans="2:12">
      <c r="B851" s="62"/>
      <c r="C851" s="62"/>
      <c r="D851" s="95"/>
      <c r="E851" s="62"/>
      <c r="F851" s="62"/>
      <c r="G851" s="62"/>
      <c r="H851" s="62"/>
      <c r="I851" s="62"/>
      <c r="J851" s="62"/>
      <c r="K851" s="62"/>
      <c r="L851" s="62"/>
    </row>
    <row r="852" spans="2:12">
      <c r="B852" s="62"/>
      <c r="C852" s="62"/>
      <c r="D852" s="95"/>
      <c r="E852" s="62"/>
      <c r="F852" s="62"/>
      <c r="G852" s="62"/>
      <c r="H852" s="62"/>
      <c r="I852" s="62"/>
      <c r="J852" s="62"/>
      <c r="K852" s="62"/>
      <c r="L852" s="62"/>
    </row>
    <row r="853" spans="2:12">
      <c r="B853" s="62"/>
      <c r="C853" s="62"/>
      <c r="D853" s="95"/>
      <c r="E853" s="62"/>
      <c r="F853" s="62"/>
      <c r="G853" s="62"/>
      <c r="H853" s="62"/>
      <c r="I853" s="62"/>
      <c r="J853" s="62"/>
      <c r="K853" s="62"/>
      <c r="L853" s="62"/>
    </row>
    <row r="854" spans="2:12">
      <c r="B854" s="62"/>
      <c r="C854" s="62"/>
      <c r="D854" s="95"/>
      <c r="E854" s="62"/>
      <c r="F854" s="62"/>
      <c r="G854" s="62"/>
      <c r="H854" s="62"/>
      <c r="I854" s="62"/>
      <c r="J854" s="62"/>
      <c r="K854" s="62"/>
      <c r="L854" s="62"/>
    </row>
    <row r="855" spans="2:12">
      <c r="B855" s="62"/>
      <c r="C855" s="62"/>
      <c r="D855" s="95"/>
      <c r="E855" s="62"/>
      <c r="F855" s="62"/>
      <c r="G855" s="62"/>
      <c r="H855" s="62"/>
      <c r="I855" s="62"/>
      <c r="J855" s="62"/>
      <c r="K855" s="62"/>
      <c r="L855" s="62"/>
    </row>
    <row r="856" spans="2:12">
      <c r="B856" s="62"/>
      <c r="C856" s="62"/>
      <c r="D856" s="95"/>
      <c r="E856" s="62"/>
      <c r="F856" s="62"/>
      <c r="G856" s="62"/>
      <c r="H856" s="62"/>
      <c r="I856" s="62"/>
      <c r="J856" s="62"/>
      <c r="K856" s="62"/>
      <c r="L856" s="62"/>
    </row>
    <row r="857" spans="2:12">
      <c r="B857" s="62"/>
      <c r="C857" s="62"/>
      <c r="D857" s="95"/>
      <c r="E857" s="62"/>
      <c r="F857" s="62"/>
      <c r="G857" s="62"/>
      <c r="H857" s="62"/>
      <c r="I857" s="62"/>
      <c r="J857" s="62"/>
      <c r="K857" s="62"/>
      <c r="L857" s="62"/>
    </row>
    <row r="858" spans="2:12">
      <c r="B858" s="62"/>
      <c r="C858" s="62"/>
      <c r="D858" s="95"/>
      <c r="E858" s="62"/>
      <c r="F858" s="62"/>
      <c r="G858" s="62"/>
      <c r="H858" s="62"/>
      <c r="I858" s="62"/>
      <c r="J858" s="62"/>
      <c r="K858" s="62"/>
      <c r="L858" s="62"/>
    </row>
    <row r="859" spans="2:12">
      <c r="B859" s="62"/>
      <c r="C859" s="62"/>
      <c r="D859" s="95"/>
      <c r="E859" s="62"/>
      <c r="F859" s="62"/>
      <c r="G859" s="62"/>
      <c r="H859" s="62"/>
      <c r="I859" s="62"/>
      <c r="J859" s="62"/>
      <c r="K859" s="62"/>
      <c r="L859" s="62"/>
    </row>
    <row r="860" spans="2:12">
      <c r="B860" s="62"/>
      <c r="C860" s="62"/>
      <c r="D860" s="95"/>
      <c r="E860" s="62"/>
      <c r="F860" s="62"/>
      <c r="G860" s="62"/>
      <c r="H860" s="62"/>
      <c r="I860" s="62"/>
      <c r="J860" s="62"/>
      <c r="K860" s="62"/>
      <c r="L860" s="62"/>
    </row>
    <row r="861" spans="2:12">
      <c r="B861" s="62"/>
      <c r="C861" s="62"/>
      <c r="D861" s="95"/>
      <c r="E861" s="62"/>
      <c r="F861" s="62"/>
      <c r="G861" s="62"/>
      <c r="H861" s="62"/>
      <c r="I861" s="62"/>
      <c r="J861" s="62"/>
      <c r="K861" s="62"/>
      <c r="L861" s="62"/>
    </row>
    <row r="862" spans="2:12">
      <c r="B862" s="62"/>
      <c r="C862" s="62"/>
      <c r="D862" s="95"/>
      <c r="E862" s="62"/>
      <c r="F862" s="62"/>
      <c r="G862" s="62"/>
      <c r="H862" s="62"/>
      <c r="I862" s="62"/>
      <c r="J862" s="62"/>
      <c r="K862" s="62"/>
      <c r="L862" s="62"/>
    </row>
    <row r="863" spans="2:12">
      <c r="B863" s="62"/>
      <c r="C863" s="62"/>
      <c r="D863" s="95"/>
      <c r="E863" s="62"/>
      <c r="F863" s="62"/>
      <c r="G863" s="62"/>
      <c r="H863" s="62"/>
      <c r="I863" s="62"/>
      <c r="J863" s="62"/>
      <c r="K863" s="62"/>
      <c r="L863" s="62"/>
    </row>
    <row r="864" spans="2:12">
      <c r="B864" s="62"/>
      <c r="C864" s="62"/>
      <c r="D864" s="95"/>
      <c r="E864" s="62"/>
      <c r="F864" s="62"/>
      <c r="G864" s="62"/>
      <c r="H864" s="62"/>
      <c r="I864" s="62"/>
      <c r="J864" s="62"/>
      <c r="K864" s="62"/>
      <c r="L864" s="62"/>
    </row>
    <row r="865" spans="2:12">
      <c r="B865" s="62"/>
      <c r="C865" s="62"/>
      <c r="D865" s="95"/>
      <c r="E865" s="62"/>
      <c r="F865" s="62"/>
      <c r="G865" s="62"/>
      <c r="H865" s="62"/>
      <c r="I865" s="62"/>
      <c r="J865" s="62"/>
      <c r="K865" s="62"/>
      <c r="L865" s="62"/>
    </row>
    <row r="866" spans="2:12">
      <c r="B866" s="62"/>
      <c r="C866" s="62"/>
      <c r="D866" s="95"/>
      <c r="E866" s="62"/>
      <c r="F866" s="62"/>
      <c r="G866" s="62"/>
      <c r="H866" s="62"/>
      <c r="I866" s="62"/>
      <c r="J866" s="62"/>
      <c r="K866" s="62"/>
      <c r="L866" s="62"/>
    </row>
    <row r="867" spans="2:12">
      <c r="B867" s="62"/>
      <c r="C867" s="62"/>
      <c r="D867" s="95"/>
      <c r="E867" s="62"/>
      <c r="F867" s="62"/>
      <c r="G867" s="62"/>
      <c r="H867" s="62"/>
      <c r="I867" s="62"/>
      <c r="J867" s="62"/>
      <c r="K867" s="62"/>
      <c r="L867" s="62"/>
    </row>
    <row r="868" spans="2:12">
      <c r="B868" s="62"/>
      <c r="C868" s="62"/>
      <c r="D868" s="95"/>
      <c r="E868" s="62"/>
      <c r="F868" s="62"/>
      <c r="G868" s="62"/>
      <c r="H868" s="62"/>
      <c r="I868" s="62"/>
      <c r="J868" s="62"/>
      <c r="K868" s="62"/>
      <c r="L868" s="62"/>
    </row>
    <row r="869" spans="2:12">
      <c r="B869" s="62"/>
      <c r="C869" s="62"/>
      <c r="D869" s="95"/>
      <c r="E869" s="62"/>
      <c r="F869" s="62"/>
      <c r="G869" s="62"/>
      <c r="H869" s="62"/>
      <c r="I869" s="62"/>
      <c r="J869" s="62"/>
      <c r="K869" s="62"/>
      <c r="L869" s="62"/>
    </row>
    <row r="870" spans="2:12">
      <c r="B870" s="62"/>
      <c r="C870" s="62"/>
      <c r="D870" s="95"/>
      <c r="E870" s="62"/>
      <c r="F870" s="62"/>
      <c r="G870" s="62"/>
      <c r="H870" s="62"/>
      <c r="I870" s="62"/>
      <c r="J870" s="62"/>
      <c r="K870" s="62"/>
      <c r="L870" s="62"/>
    </row>
    <row r="871" spans="2:12">
      <c r="B871" s="62"/>
      <c r="C871" s="62"/>
      <c r="D871" s="95"/>
      <c r="E871" s="62"/>
      <c r="F871" s="62"/>
      <c r="G871" s="62"/>
      <c r="H871" s="62"/>
      <c r="I871" s="62"/>
      <c r="J871" s="62"/>
      <c r="K871" s="62"/>
      <c r="L871" s="62"/>
    </row>
    <row r="872" spans="2:12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2:12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</row>
    <row r="874" spans="2:12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</row>
    <row r="875" spans="2:12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2:12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</row>
    <row r="877" spans="2:12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</row>
    <row r="878" spans="2:12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</row>
    <row r="879" spans="2:12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</row>
    <row r="880" spans="2:12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</row>
    <row r="881" spans="2:12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</row>
    <row r="882" spans="2:12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</row>
    <row r="883" spans="2:12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</row>
    <row r="884" spans="2:12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</row>
    <row r="885" spans="2:12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</row>
    <row r="886" spans="2:12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</row>
    <row r="887" spans="2:12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2:12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2:12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</row>
    <row r="890" spans="2:12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</row>
    <row r="891" spans="2:12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</row>
    <row r="892" spans="2:12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</row>
    <row r="893" spans="2:12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</row>
    <row r="894" spans="2:12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</row>
    <row r="895" spans="2:12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</row>
    <row r="896" spans="2:12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</row>
    <row r="897" spans="2:12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</row>
    <row r="898" spans="2:12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</row>
    <row r="899" spans="2:12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</row>
    <row r="900" spans="2:12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</row>
    <row r="901" spans="2:12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</row>
    <row r="902" spans="2:12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</row>
    <row r="903" spans="2:12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</row>
    <row r="904" spans="2:12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</row>
    <row r="905" spans="2:12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</row>
    <row r="906" spans="2:12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</row>
    <row r="907" spans="2:12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</row>
    <row r="908" spans="2:12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</row>
    <row r="909" spans="2:12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</row>
    <row r="910" spans="2:12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</row>
    <row r="911" spans="2:12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</row>
    <row r="912" spans="2:12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</row>
    <row r="913" spans="2:12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2:12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</row>
    <row r="915" spans="2:12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</row>
    <row r="916" spans="2:12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2:12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</row>
    <row r="918" spans="2:12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</row>
    <row r="919" spans="2:12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</row>
    <row r="920" spans="2:12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</row>
    <row r="921" spans="2:12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</row>
    <row r="922" spans="2:12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</row>
    <row r="923" spans="2:12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</row>
    <row r="924" spans="2:12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</row>
    <row r="925" spans="2:12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</row>
    <row r="926" spans="2:12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</row>
    <row r="927" spans="2:12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</row>
    <row r="928" spans="2:12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</row>
    <row r="929" spans="2:12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</row>
    <row r="930" spans="2:12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</row>
    <row r="931" spans="2:12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</row>
    <row r="932" spans="2:12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</row>
    <row r="933" spans="2:12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</row>
    <row r="934" spans="2:12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</row>
    <row r="935" spans="2:12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</row>
    <row r="936" spans="2:12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</row>
    <row r="937" spans="2:12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</row>
    <row r="938" spans="2:12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</row>
    <row r="939" spans="2:12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</row>
    <row r="940" spans="2:12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</row>
    <row r="941" spans="2:12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</row>
    <row r="942" spans="2:12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</row>
    <row r="943" spans="2:12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</row>
    <row r="944" spans="2:12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</row>
    <row r="945" spans="2:12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2:12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</row>
    <row r="947" spans="2:12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</row>
    <row r="948" spans="2:12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</row>
    <row r="949" spans="2:12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</row>
    <row r="950" spans="2:12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</row>
    <row r="951" spans="2:12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</row>
    <row r="952" spans="2:12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</row>
    <row r="953" spans="2:12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</row>
    <row r="954" spans="2:12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</row>
    <row r="955" spans="2:12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</row>
    <row r="956" spans="2:12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</row>
    <row r="957" spans="2:12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</row>
    <row r="958" spans="2:12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</row>
    <row r="959" spans="2:12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2:12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</row>
    <row r="961" spans="2:12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</row>
    <row r="962" spans="2:12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</row>
    <row r="963" spans="2:12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</row>
    <row r="964" spans="2:12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</row>
    <row r="965" spans="2:12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</row>
    <row r="966" spans="2:12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</row>
    <row r="967" spans="2:12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</row>
    <row r="968" spans="2:12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</row>
    <row r="969" spans="2:12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</row>
    <row r="970" spans="2:12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</row>
    <row r="971" spans="2:12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</row>
    <row r="972" spans="2:12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</row>
    <row r="973" spans="2:12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</row>
    <row r="974" spans="2:12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</row>
    <row r="975" spans="2:12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</row>
    <row r="976" spans="2:12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</row>
    <row r="977" spans="2:12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</row>
    <row r="978" spans="2:12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</row>
    <row r="979" spans="2:12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</row>
    <row r="980" spans="2:12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</row>
    <row r="981" spans="2:12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</row>
    <row r="982" spans="2:12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</row>
    <row r="983" spans="2:12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</row>
    <row r="984" spans="2:12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</row>
    <row r="985" spans="2:12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</row>
    <row r="986" spans="2:12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2:12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</row>
    <row r="988" spans="2:12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</row>
    <row r="989" spans="2:12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</row>
    <row r="990" spans="2:12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</row>
    <row r="991" spans="2:12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</row>
    <row r="992" spans="2:12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</row>
    <row r="993" spans="2:12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</row>
    <row r="994" spans="2:12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</row>
    <row r="995" spans="2:12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</row>
    <row r="996" spans="2:12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</row>
    <row r="997" spans="2:12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</row>
    <row r="998" spans="2:12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2:12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</row>
    <row r="1000" spans="2:12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</row>
    <row r="1001" spans="2:12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</row>
    <row r="1002" spans="2:12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</row>
    <row r="1003" spans="2:12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</row>
    <row r="1004" spans="2:12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</row>
    <row r="1005" spans="2:12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</row>
    <row r="1006" spans="2:12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</row>
    <row r="1007" spans="2:12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</row>
    <row r="1008" spans="2:12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</row>
    <row r="1009" spans="2:12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</row>
    <row r="1010" spans="2:12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</row>
    <row r="1011" spans="2:12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2:12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</row>
    <row r="1013" spans="2:12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</row>
    <row r="1014" spans="2:12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</row>
    <row r="1015" spans="2:12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2:12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</row>
    <row r="1017" spans="2:12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</row>
    <row r="1018" spans="2:12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</row>
    <row r="1019" spans="2:12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</row>
    <row r="1020" spans="2:12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</row>
    <row r="1021" spans="2:12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</row>
    <row r="1022" spans="2:12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</row>
    <row r="1023" spans="2:12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</row>
    <row r="1024" spans="2:12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</row>
  </sheetData>
  <mergeCells count="22">
    <mergeCell ref="V7:AC7"/>
    <mergeCell ref="C8:C9"/>
    <mergeCell ref="B8:B9"/>
    <mergeCell ref="E8:E9"/>
    <mergeCell ref="F8:H8"/>
    <mergeCell ref="D8:D9"/>
    <mergeCell ref="E5:L5"/>
    <mergeCell ref="E2:AD2"/>
    <mergeCell ref="E3:AD3"/>
    <mergeCell ref="E4:AD4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N6:AC6"/>
    <mergeCell ref="N7:U7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>
    <oddFooter>&amp;LJunta Estatal de Caminos&amp;CSubdirección de Planeación&amp;RRed Estatal de Caminos 2022</oddFooter>
  </headerFooter>
  <rowBreaks count="1" manualBreakCount="1">
    <brk id="34" max="29" man="1"/>
  </rowBreaks>
  <colBreaks count="1" manualBreakCount="1">
    <brk id="12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40</vt:i4>
      </vt:variant>
    </vt:vector>
  </HeadingPairs>
  <TitlesOfParts>
    <vt:vector size="60" baseType="lpstr">
      <vt:lpstr>Portada</vt:lpstr>
      <vt:lpstr>Resumen</vt:lpstr>
      <vt:lpstr>Balancán</vt:lpstr>
      <vt:lpstr>Cárdenas</vt:lpstr>
      <vt:lpstr>plan chontalpa</vt:lpstr>
      <vt:lpstr>Centla</vt:lpstr>
      <vt:lpstr>Centro</vt:lpstr>
      <vt:lpstr>Comalcalco</vt:lpstr>
      <vt:lpstr>Cunduacán</vt:lpstr>
      <vt:lpstr>Emiliano Zapata</vt:lpstr>
      <vt:lpstr>Huimanguillo</vt:lpstr>
      <vt:lpstr>Jalapa</vt:lpstr>
      <vt:lpstr>Jalpa de Méndez</vt:lpstr>
      <vt:lpstr>Jonuta</vt:lpstr>
      <vt:lpstr>Macuspana</vt:lpstr>
      <vt:lpstr>Nacajuca</vt:lpstr>
      <vt:lpstr>Paraíso</vt:lpstr>
      <vt:lpstr>Tacotalpa</vt:lpstr>
      <vt:lpstr>Teapa</vt:lpstr>
      <vt:lpstr>Tenosique</vt:lpstr>
      <vt:lpstr>Balancán!Área_de_impresión</vt:lpstr>
      <vt:lpstr>Cárdenas!Área_de_impresión</vt:lpstr>
      <vt:lpstr>Centla!Área_de_impresión</vt:lpstr>
      <vt:lpstr>Centro!Área_de_impresión</vt:lpstr>
      <vt:lpstr>Comalcalco!Área_de_impresión</vt:lpstr>
      <vt:lpstr>Cunduacán!Área_de_impresión</vt:lpstr>
      <vt:lpstr>'Emiliano Zapata'!Área_de_impresión</vt:lpstr>
      <vt:lpstr>Huimanguillo!Área_de_impresión</vt:lpstr>
      <vt:lpstr>Jalapa!Área_de_impresión</vt:lpstr>
      <vt:lpstr>'Jalpa de Méndez'!Área_de_impresión</vt:lpstr>
      <vt:lpstr>Jonuta!Área_de_impresión</vt:lpstr>
      <vt:lpstr>Macuspana!Área_de_impresión</vt:lpstr>
      <vt:lpstr>Nacajuca!Área_de_impresión</vt:lpstr>
      <vt:lpstr>Paraíso!Área_de_impresión</vt:lpstr>
      <vt:lpstr>'plan chontalpa'!Área_de_impresión</vt:lpstr>
      <vt:lpstr>Portada!Área_de_impresión</vt:lpstr>
      <vt:lpstr>Resumen!Área_de_impresión</vt:lpstr>
      <vt:lpstr>Tacotalpa!Área_de_impresión</vt:lpstr>
      <vt:lpstr>Teapa!Área_de_impresión</vt:lpstr>
      <vt:lpstr>Tenosique!Área_de_impresión</vt:lpstr>
      <vt:lpstr>Balancán!Títulos_a_imprimir</vt:lpstr>
      <vt:lpstr>Cárdenas!Títulos_a_imprimir</vt:lpstr>
      <vt:lpstr>Centla!Títulos_a_imprimir</vt:lpstr>
      <vt:lpstr>Centro!Títulos_a_imprimir</vt:lpstr>
      <vt:lpstr>Comalcalco!Títulos_a_imprimir</vt:lpstr>
      <vt:lpstr>Cunduacán!Títulos_a_imprimir</vt:lpstr>
      <vt:lpstr>'Emiliano Zapata'!Títulos_a_imprimir</vt:lpstr>
      <vt:lpstr>Huimanguillo!Títulos_a_imprimir</vt:lpstr>
      <vt:lpstr>Jalapa!Títulos_a_imprimir</vt:lpstr>
      <vt:lpstr>'Jalpa de Méndez'!Títulos_a_imprimir</vt:lpstr>
      <vt:lpstr>Jonuta!Títulos_a_imprimir</vt:lpstr>
      <vt:lpstr>Macuspana!Títulos_a_imprimir</vt:lpstr>
      <vt:lpstr>Nacajuca!Títulos_a_imprimir</vt:lpstr>
      <vt:lpstr>Paraíso!Títulos_a_imprimir</vt:lpstr>
      <vt:lpstr>'plan chontalpa'!Títulos_a_imprimir</vt:lpstr>
      <vt:lpstr>Portada!Títulos_a_imprimir</vt:lpstr>
      <vt:lpstr>Resumen!Títulos_a_imprimir</vt:lpstr>
      <vt:lpstr>Tacotalpa!Títulos_a_imprimir</vt:lpstr>
      <vt:lpstr>Teapa!Títulos_a_imprimir</vt:lpstr>
      <vt:lpstr>Tenosique!Títulos_a_imprimir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Oscar Manuel Diaz Garcia</cp:lastModifiedBy>
  <cp:lastPrinted>2022-06-28T15:57:57Z</cp:lastPrinted>
  <dcterms:created xsi:type="dcterms:W3CDTF">2017-03-16T15:28:36Z</dcterms:created>
  <dcterms:modified xsi:type="dcterms:W3CDTF">2023-01-12T18:52:36Z</dcterms:modified>
</cp:coreProperties>
</file>