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19410" windowHeight="10035"/>
  </bookViews>
  <sheets>
    <sheet name="ABRIL" sheetId="1" r:id="rId1"/>
  </sheets>
  <calcPr calcId="145621"/>
</workbook>
</file>

<file path=xl/calcChain.xml><?xml version="1.0" encoding="utf-8"?>
<calcChain xmlns="http://schemas.openxmlformats.org/spreadsheetml/2006/main">
  <c r="Q13" i="1" l="1"/>
  <c r="S13" i="1" s="1"/>
  <c r="Q14" i="1"/>
  <c r="S14" i="1" s="1"/>
  <c r="Q15" i="1"/>
  <c r="S15" i="1" s="1"/>
  <c r="Q16" i="1"/>
  <c r="S16" i="1" s="1"/>
  <c r="Q17" i="1"/>
  <c r="S17" i="1" s="1"/>
  <c r="Q18" i="1"/>
  <c r="S18" i="1" s="1"/>
  <c r="Q19" i="1"/>
  <c r="S19" i="1" s="1"/>
  <c r="Q20" i="1"/>
  <c r="S20" i="1" s="1"/>
  <c r="Q21" i="1"/>
  <c r="S21" i="1" s="1"/>
  <c r="Q22" i="1"/>
  <c r="S22" i="1" s="1"/>
  <c r="Q23" i="1"/>
  <c r="S23" i="1" s="1"/>
  <c r="Q24" i="1"/>
  <c r="S24" i="1" s="1"/>
  <c r="Q25" i="1"/>
  <c r="S25" i="1" s="1"/>
  <c r="Q26" i="1"/>
  <c r="S26" i="1" s="1"/>
  <c r="Q27" i="1"/>
  <c r="S27" i="1" s="1"/>
  <c r="Q28" i="1"/>
  <c r="S28" i="1" s="1"/>
  <c r="Q12" i="1"/>
  <c r="R29" i="1"/>
  <c r="Q29" i="1" l="1"/>
  <c r="S12" i="1"/>
  <c r="S29" i="1" s="1"/>
  <c r="O29" i="1"/>
  <c r="P29" i="1"/>
  <c r="K29" i="1" l="1"/>
  <c r="L29" i="1"/>
  <c r="D29" i="1" l="1"/>
  <c r="E29" i="1"/>
  <c r="F29" i="1"/>
  <c r="G29" i="1"/>
  <c r="H29" i="1"/>
  <c r="I29" i="1"/>
  <c r="J29" i="1"/>
  <c r="M29" i="1"/>
  <c r="N29" i="1"/>
  <c r="C29" i="1"/>
</calcChain>
</file>

<file path=xl/sharedStrings.xml><?xml version="1.0" encoding="utf-8"?>
<sst xmlns="http://schemas.openxmlformats.org/spreadsheetml/2006/main" count="45" uniqueCount="43">
  <si>
    <t>SubsecretarÍa de Ingresos</t>
  </si>
  <si>
    <t>Fondo General de Participaciones</t>
  </si>
  <si>
    <t>Fondo de Fomento Municipal</t>
  </si>
  <si>
    <t>Impuesto Sobre Automoviles Nuevos</t>
  </si>
  <si>
    <t>Fondo de Fiscalización</t>
  </si>
  <si>
    <t>Fondo de Compensación del Impuesto Sobre Automoviles Nuevos</t>
  </si>
  <si>
    <t>Fondo de Extracción de Hidrocarburos</t>
  </si>
  <si>
    <t>Balancán</t>
  </si>
  <si>
    <t>Cárdenas</t>
  </si>
  <si>
    <t>Centla</t>
  </si>
  <si>
    <t>Centro</t>
  </si>
  <si>
    <t>Comalcalco</t>
  </si>
  <si>
    <t>Cunduacán</t>
  </si>
  <si>
    <t>Emiliano Zapata</t>
  </si>
  <si>
    <t>Huimanguillo</t>
  </si>
  <si>
    <t>Jalapa</t>
  </si>
  <si>
    <t>Jalpa de Méndez</t>
  </si>
  <si>
    <t>Jonuta</t>
  </si>
  <si>
    <t>Macuspana</t>
  </si>
  <si>
    <t>Nacajuca</t>
  </si>
  <si>
    <t>Paraíso</t>
  </si>
  <si>
    <t>Tacotalpa</t>
  </si>
  <si>
    <t>Teapa</t>
  </si>
  <si>
    <t>Tenosique</t>
  </si>
  <si>
    <t>Rezago del Impuesto Estatal Vehicular y Tenencia</t>
  </si>
  <si>
    <t>Fondo del Impuesto Sobre la Renta</t>
  </si>
  <si>
    <t>Fondp de Compensación y Combustibles Municipal</t>
  </si>
  <si>
    <t>Fondo de Compensación</t>
  </si>
  <si>
    <t>Gasolinas y Diesel</t>
  </si>
  <si>
    <t>(30%)</t>
  </si>
  <si>
    <t>(70%)</t>
  </si>
  <si>
    <t>Fondo por Coordinación en Predial</t>
  </si>
  <si>
    <t>Secretaria de Finanzas</t>
  </si>
  <si>
    <t>(100% del 70%)</t>
  </si>
  <si>
    <t>(100% del 30% FFM)</t>
  </si>
  <si>
    <t>Total Participaciones ministradas</t>
  </si>
  <si>
    <t>Municipios</t>
  </si>
  <si>
    <t>Impuesto Especial Sobre Producción y Servicios</t>
  </si>
  <si>
    <t>Total</t>
  </si>
  <si>
    <r>
      <t>G</t>
    </r>
    <r>
      <rPr>
        <b/>
        <sz val="14"/>
        <color rgb="FFBB9959"/>
        <rFont val="Arial"/>
        <family val="2"/>
      </rPr>
      <t xml:space="preserve">OBIERNO DEL </t>
    </r>
    <r>
      <rPr>
        <b/>
        <sz val="18"/>
        <color rgb="FFBB9959"/>
        <rFont val="Arial"/>
        <family val="2"/>
      </rPr>
      <t>E</t>
    </r>
    <r>
      <rPr>
        <b/>
        <sz val="14"/>
        <color rgb="FFBB9959"/>
        <rFont val="Arial"/>
        <family val="2"/>
      </rPr>
      <t xml:space="preserve">STADO DE </t>
    </r>
    <r>
      <rPr>
        <b/>
        <sz val="18"/>
        <color rgb="FFBB9959"/>
        <rFont val="Arial"/>
        <family val="2"/>
      </rPr>
      <t>T</t>
    </r>
    <r>
      <rPr>
        <b/>
        <sz val="14"/>
        <color rgb="FFBB9959"/>
        <rFont val="Arial"/>
        <family val="2"/>
      </rPr>
      <t>ABASCO</t>
    </r>
  </si>
  <si>
    <t xml:space="preserve">Total Participaciones </t>
  </si>
  <si>
    <t>N/A</t>
  </si>
  <si>
    <t>PARTICIPACIONES FEDERALES MINISTRADAS A LOS MUNICIPIOS EN EL MES DE ABRIL DEL EJERCICIO FISCAL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</si>
</sst>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General_)"/>
    <numFmt numFmtId="165" formatCode="_-* #,##0_-;\-* #,##0_-;_-* &quot;-&quot;??_-;_-@_-"/>
    <numFmt numFmtId="166" formatCode="0.0000_)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b/>
      <sz val="18"/>
      <color rgb="FFBB9959"/>
      <name val="Arial"/>
      <family val="2"/>
    </font>
    <font>
      <b/>
      <sz val="14"/>
      <color rgb="FFBB9959"/>
      <name val="Arial"/>
      <family val="2"/>
    </font>
    <font>
      <b/>
      <sz val="12"/>
      <color rgb="FFBB9959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B2242"/>
        <bgColor indexed="64"/>
      </patternFill>
    </fill>
    <fill>
      <patternFill patternType="solid">
        <fgColor rgb="FF918485"/>
        <bgColor indexed="64"/>
      </patternFill>
    </fill>
  </fills>
  <borders count="7">
    <border>
      <left/>
      <right/>
      <top/>
      <bottom/>
      <diagonal/>
    </border>
    <border>
      <left style="thin">
        <color rgb="FFBB9959"/>
      </left>
      <right style="thin">
        <color rgb="FFBB9959"/>
      </right>
      <top/>
      <bottom/>
      <diagonal/>
    </border>
    <border>
      <left style="thin">
        <color rgb="FFBB9959"/>
      </left>
      <right/>
      <top style="thin">
        <color rgb="FFBB9959"/>
      </top>
      <bottom style="thin">
        <color rgb="FFBB9959"/>
      </bottom>
      <diagonal/>
    </border>
    <border>
      <left/>
      <right/>
      <top style="thin">
        <color rgb="FFBB9959"/>
      </top>
      <bottom style="thin">
        <color rgb="FFBB9959"/>
      </bottom>
      <diagonal/>
    </border>
    <border>
      <left/>
      <right style="thin">
        <color rgb="FFBB9959"/>
      </right>
      <top style="thin">
        <color rgb="FFBB9959"/>
      </top>
      <bottom style="thin">
        <color rgb="FFBB9959"/>
      </bottom>
      <diagonal/>
    </border>
    <border>
      <left style="thin">
        <color rgb="FFBB9959"/>
      </left>
      <right style="thin">
        <color rgb="FFBB9959"/>
      </right>
      <top style="thin">
        <color rgb="FFBB9959"/>
      </top>
      <bottom/>
      <diagonal/>
    </border>
    <border>
      <left style="thin">
        <color rgb="FFBB9959"/>
      </left>
      <right style="thin">
        <color rgb="FFBB9959"/>
      </right>
      <top/>
      <bottom style="thin">
        <color rgb="FFBB9959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1" applyFont="1" applyFill="1" applyBorder="1" applyAlignment="1">
      <alignment vertical="center" wrapText="1"/>
    </xf>
    <xf numFmtId="165" fontId="3" fillId="0" borderId="0" xfId="2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/>
    </xf>
    <xf numFmtId="166" fontId="5" fillId="2" borderId="0" xfId="1" applyNumberFormat="1" applyFont="1" applyFill="1" applyBorder="1" applyAlignment="1" applyProtection="1">
      <alignment vertical="center"/>
    </xf>
    <xf numFmtId="0" fontId="4" fillId="2" borderId="0" xfId="1" applyFont="1" applyFill="1" applyBorder="1" applyAlignment="1">
      <alignment vertical="center"/>
    </xf>
    <xf numFmtId="164" fontId="4" fillId="0" borderId="0" xfId="1" applyNumberFormat="1" applyFont="1" applyBorder="1" applyAlignment="1" applyProtection="1"/>
    <xf numFmtId="0" fontId="3" fillId="0" borderId="1" xfId="1" applyFont="1" applyFill="1" applyBorder="1" applyAlignment="1">
      <alignment vertical="center" wrapText="1"/>
    </xf>
    <xf numFmtId="43" fontId="3" fillId="0" borderId="1" xfId="2" applyNumberFormat="1" applyFont="1" applyFill="1" applyBorder="1" applyAlignment="1">
      <alignment vertical="center"/>
    </xf>
    <xf numFmtId="0" fontId="3" fillId="0" borderId="6" xfId="1" applyFont="1" applyFill="1" applyBorder="1" applyAlignment="1">
      <alignment vertical="center" wrapText="1"/>
    </xf>
    <xf numFmtId="43" fontId="3" fillId="0" borderId="6" xfId="2" applyNumberFormat="1" applyFont="1" applyFill="1" applyBorder="1" applyAlignment="1">
      <alignment vertical="center"/>
    </xf>
    <xf numFmtId="43" fontId="0" fillId="0" borderId="0" xfId="0" applyNumberFormat="1"/>
    <xf numFmtId="49" fontId="7" fillId="3" borderId="6" xfId="1" applyNumberFormat="1" applyFont="1" applyFill="1" applyBorder="1" applyAlignment="1">
      <alignment horizontal="center" vertical="center" wrapText="1"/>
    </xf>
    <xf numFmtId="0" fontId="7" fillId="3" borderId="6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vertical="center" wrapText="1"/>
    </xf>
    <xf numFmtId="43" fontId="7" fillId="3" borderId="1" xfId="2" applyNumberFormat="1" applyFont="1" applyFill="1" applyBorder="1" applyAlignment="1">
      <alignment vertical="center"/>
    </xf>
    <xf numFmtId="164" fontId="4" fillId="0" borderId="0" xfId="1" applyNumberFormat="1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164" fontId="10" fillId="0" borderId="0" xfId="1" applyNumberFormat="1" applyFont="1" applyBorder="1" applyAlignment="1" applyProtection="1">
      <alignment horizontal="center" vertical="center"/>
    </xf>
    <xf numFmtId="166" fontId="5" fillId="2" borderId="0" xfId="1" applyNumberFormat="1" applyFont="1" applyFill="1" applyBorder="1" applyAlignment="1" applyProtection="1">
      <alignment horizontal="center" vertical="center"/>
    </xf>
    <xf numFmtId="0" fontId="7" fillId="3" borderId="5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6" xfId="1" applyFont="1" applyFill="1" applyBorder="1" applyAlignment="1">
      <alignment horizontal="center" vertical="center" wrapText="1"/>
    </xf>
    <xf numFmtId="166" fontId="8" fillId="2" borderId="0" xfId="1" applyNumberFormat="1" applyFont="1" applyFill="1" applyBorder="1" applyAlignment="1" applyProtection="1">
      <alignment horizontal="center" vertical="center"/>
    </xf>
    <xf numFmtId="0" fontId="9" fillId="2" borderId="0" xfId="1" applyFont="1" applyFill="1" applyBorder="1" applyAlignment="1">
      <alignment horizontal="center" vertical="center"/>
    </xf>
    <xf numFmtId="164" fontId="9" fillId="0" borderId="0" xfId="1" applyNumberFormat="1" applyFont="1" applyBorder="1" applyAlignment="1" applyProtection="1">
      <alignment horizontal="center" vertical="center"/>
    </xf>
    <xf numFmtId="0" fontId="7" fillId="3" borderId="2" xfId="1" applyFont="1" applyFill="1" applyBorder="1" applyAlignment="1">
      <alignment horizontal="center" vertical="center" wrapText="1"/>
    </xf>
    <xf numFmtId="0" fontId="7" fillId="3" borderId="4" xfId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justify" vertical="center" wrapText="1"/>
    </xf>
    <xf numFmtId="165" fontId="11" fillId="0" borderId="0" xfId="2" applyNumberFormat="1" applyFont="1" applyFill="1" applyBorder="1" applyAlignment="1">
      <alignment horizontal="left" vertical="center" wrapText="1"/>
    </xf>
    <xf numFmtId="0" fontId="2" fillId="4" borderId="2" xfId="1" applyFont="1" applyFill="1" applyBorder="1" applyAlignment="1">
      <alignment horizontal="center"/>
    </xf>
    <xf numFmtId="0" fontId="2" fillId="4" borderId="3" xfId="1" applyFont="1" applyFill="1" applyBorder="1" applyAlignment="1">
      <alignment horizontal="center"/>
    </xf>
  </cellXfs>
  <cellStyles count="5">
    <cellStyle name="Millares 2" xfId="3"/>
    <cellStyle name="Millares 3" xfId="2"/>
    <cellStyle name="Millares 4" xfId="4"/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BB9959"/>
      <color rgb="FF918485"/>
      <color rgb="FF9B224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130629</xdr:colOff>
      <xdr:row>0</xdr:row>
      <xdr:rowOff>10886</xdr:rowOff>
    </xdr:from>
    <xdr:to>
      <xdr:col>2</xdr:col>
      <xdr:colOff>892629</xdr:colOff>
      <xdr:row>6</xdr:row>
      <xdr:rowOff>71262</xdr:rowOff>
    </xdr:to>
    <xdr:pic>
      <xdr:nvPicPr>
        <xdr:cNvPr id="3" name="0 Imag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629" y="10886"/>
          <a:ext cx="1926771" cy="13448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34"/>
  <sheetViews>
    <sheetView showGridLines="0" tabSelected="1" zoomScale="90" zoomScaleNormal="90" workbookViewId="0"/>
  </sheetViews>
  <sheetFormatPr baseColWidth="10" defaultRowHeight="15" x14ac:dyDescent="0.25"/>
  <cols>
    <col min="1" max="1" width="2.140625" customWidth="1"/>
    <col min="2" max="2" width="14.85546875" customWidth="1"/>
    <col min="3" max="3" width="16.85546875" customWidth="1"/>
    <col min="4" max="4" width="16" customWidth="1"/>
    <col min="5" max="5" width="14.42578125" customWidth="1"/>
    <col min="6" max="6" width="15.5703125" customWidth="1"/>
    <col min="7" max="7" width="16.42578125" customWidth="1"/>
    <col min="8" max="8" width="11.7109375" customWidth="1"/>
    <col min="9" max="9" width="15.28515625" customWidth="1"/>
    <col min="10" max="10" width="16.140625" customWidth="1"/>
    <col min="11" max="14" width="14.7109375" customWidth="1"/>
    <col min="15" max="15" width="16.140625" customWidth="1"/>
    <col min="16" max="16" width="15.28515625" customWidth="1"/>
    <col min="17" max="17" width="17.28515625" customWidth="1"/>
    <col min="18" max="18" width="15.28515625" customWidth="1"/>
    <col min="19" max="19" width="17.5703125" customWidth="1"/>
    <col min="20" max="20" width="14.7109375" bestFit="1" customWidth="1"/>
    <col min="21" max="21" width="14.5703125" customWidth="1"/>
  </cols>
  <sheetData>
    <row r="1" spans="2:21" ht="17.45" customHeight="1" x14ac:dyDescent="0.3">
      <c r="B1" s="4"/>
      <c r="C1" s="4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</row>
    <row r="2" spans="2:21" ht="22.9" x14ac:dyDescent="0.3">
      <c r="B2" s="5"/>
      <c r="C2" s="5"/>
      <c r="D2" s="23" t="s">
        <v>39</v>
      </c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</row>
    <row r="3" spans="2:21" ht="17.45" x14ac:dyDescent="0.3">
      <c r="B3" s="5"/>
      <c r="C3" s="5"/>
      <c r="D3" s="24" t="s">
        <v>32</v>
      </c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</row>
    <row r="4" spans="2:21" ht="7.5" customHeight="1" x14ac:dyDescent="0.25">
      <c r="B4" s="3"/>
      <c r="C4" s="3"/>
      <c r="D4" s="24" t="s">
        <v>0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</row>
    <row r="5" spans="2:21" ht="15.75" x14ac:dyDescent="0.25">
      <c r="B5" s="6"/>
      <c r="C5" s="6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</row>
    <row r="6" spans="2:21" s="17" customFormat="1" ht="21" customHeight="1" x14ac:dyDescent="0.3">
      <c r="B6" s="16"/>
      <c r="C6" s="16"/>
      <c r="D6" s="25" t="s">
        <v>42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2:21" s="17" customFormat="1" ht="6.6" customHeight="1" x14ac:dyDescent="0.3">
      <c r="B7" s="16"/>
      <c r="C7" s="16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</row>
    <row r="8" spans="2:21" ht="5.45" customHeight="1" x14ac:dyDescent="0.3">
      <c r="B8" s="30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</row>
    <row r="9" spans="2:21" ht="24.6" customHeight="1" x14ac:dyDescent="0.25">
      <c r="B9" s="20" t="s">
        <v>36</v>
      </c>
      <c r="C9" s="20" t="s">
        <v>1</v>
      </c>
      <c r="D9" s="20" t="s">
        <v>2</v>
      </c>
      <c r="E9" s="20" t="s">
        <v>37</v>
      </c>
      <c r="F9" s="20" t="s">
        <v>4</v>
      </c>
      <c r="G9" s="20" t="s">
        <v>6</v>
      </c>
      <c r="H9" s="20" t="s">
        <v>24</v>
      </c>
      <c r="I9" s="20" t="s">
        <v>3</v>
      </c>
      <c r="J9" s="20" t="s">
        <v>5</v>
      </c>
      <c r="K9" s="20" t="s">
        <v>26</v>
      </c>
      <c r="L9" s="20"/>
      <c r="M9" s="20"/>
      <c r="N9" s="20"/>
      <c r="O9" s="20" t="s">
        <v>25</v>
      </c>
      <c r="P9" s="20" t="s">
        <v>31</v>
      </c>
      <c r="Q9" s="20" t="s">
        <v>35</v>
      </c>
      <c r="R9" s="20" t="s">
        <v>41</v>
      </c>
      <c r="S9" s="20" t="s">
        <v>40</v>
      </c>
    </row>
    <row r="10" spans="2:21" ht="22.9" customHeight="1" x14ac:dyDescent="0.25">
      <c r="B10" s="21"/>
      <c r="C10" s="21"/>
      <c r="D10" s="21"/>
      <c r="E10" s="21"/>
      <c r="F10" s="21"/>
      <c r="G10" s="21"/>
      <c r="H10" s="21"/>
      <c r="I10" s="21"/>
      <c r="J10" s="21"/>
      <c r="K10" s="26" t="s">
        <v>27</v>
      </c>
      <c r="L10" s="27"/>
      <c r="M10" s="26" t="s">
        <v>28</v>
      </c>
      <c r="N10" s="27"/>
      <c r="O10" s="21"/>
      <c r="P10" s="21"/>
      <c r="Q10" s="21"/>
      <c r="R10" s="21"/>
      <c r="S10" s="21"/>
    </row>
    <row r="11" spans="2:21" ht="45" customHeight="1" x14ac:dyDescent="0.25">
      <c r="B11" s="22"/>
      <c r="C11" s="22"/>
      <c r="D11" s="12" t="s">
        <v>33</v>
      </c>
      <c r="E11" s="22"/>
      <c r="F11" s="22"/>
      <c r="G11" s="22"/>
      <c r="H11" s="22"/>
      <c r="I11" s="22"/>
      <c r="J11" s="22"/>
      <c r="K11" s="12" t="s">
        <v>29</v>
      </c>
      <c r="L11" s="12" t="s">
        <v>30</v>
      </c>
      <c r="M11" s="12" t="s">
        <v>29</v>
      </c>
      <c r="N11" s="12" t="s">
        <v>30</v>
      </c>
      <c r="O11" s="22"/>
      <c r="P11" s="13" t="s">
        <v>34</v>
      </c>
      <c r="Q11" s="22"/>
      <c r="R11" s="22"/>
      <c r="S11" s="22"/>
    </row>
    <row r="12" spans="2:21" ht="16.5" customHeight="1" x14ac:dyDescent="0.25">
      <c r="B12" s="7" t="s">
        <v>7</v>
      </c>
      <c r="C12" s="8">
        <v>13316750</v>
      </c>
      <c r="D12" s="8">
        <v>2209477</v>
      </c>
      <c r="E12" s="8">
        <v>93409</v>
      </c>
      <c r="F12" s="8">
        <v>1302203</v>
      </c>
      <c r="G12" s="8">
        <v>552615</v>
      </c>
      <c r="H12" s="8">
        <v>16</v>
      </c>
      <c r="I12" s="8">
        <v>80901</v>
      </c>
      <c r="J12" s="8">
        <v>27405</v>
      </c>
      <c r="K12" s="8">
        <v>73605</v>
      </c>
      <c r="L12" s="8">
        <v>127007</v>
      </c>
      <c r="M12" s="8">
        <v>61914</v>
      </c>
      <c r="N12" s="8">
        <v>106834</v>
      </c>
      <c r="O12" s="8">
        <v>742681</v>
      </c>
      <c r="P12" s="8">
        <v>1032761</v>
      </c>
      <c r="Q12" s="8">
        <f>SUM(C12:P12)</f>
        <v>19727578</v>
      </c>
      <c r="R12" s="8">
        <v>36084</v>
      </c>
      <c r="S12" s="8">
        <f>Q12+R12</f>
        <v>19763662</v>
      </c>
      <c r="T12" s="11"/>
      <c r="U12" s="11"/>
    </row>
    <row r="13" spans="2:21" ht="16.5" customHeight="1" x14ac:dyDescent="0.25">
      <c r="B13" s="7" t="s">
        <v>8</v>
      </c>
      <c r="C13" s="8">
        <v>34190789</v>
      </c>
      <c r="D13" s="8">
        <v>5672837</v>
      </c>
      <c r="E13" s="8">
        <v>239829</v>
      </c>
      <c r="F13" s="8">
        <v>3343409</v>
      </c>
      <c r="G13" s="8">
        <v>1418841</v>
      </c>
      <c r="H13" s="8">
        <v>41</v>
      </c>
      <c r="I13" s="8">
        <v>207714</v>
      </c>
      <c r="J13" s="8">
        <v>70361</v>
      </c>
      <c r="K13" s="8">
        <v>188981</v>
      </c>
      <c r="L13" s="8">
        <v>542635</v>
      </c>
      <c r="M13" s="8">
        <v>158964</v>
      </c>
      <c r="N13" s="8">
        <v>456447</v>
      </c>
      <c r="O13" s="8">
        <v>1797327</v>
      </c>
      <c r="P13" s="8">
        <v>0</v>
      </c>
      <c r="Q13" s="8">
        <f t="shared" ref="Q13:Q28" si="0">SUM(C13:P13)</f>
        <v>48288175</v>
      </c>
      <c r="R13" s="8">
        <v>93083</v>
      </c>
      <c r="S13" s="8">
        <f t="shared" ref="S13:S28" si="1">Q13+R13</f>
        <v>48381258</v>
      </c>
      <c r="T13" s="11"/>
      <c r="U13" s="11"/>
    </row>
    <row r="14" spans="2:21" ht="16.5" customHeight="1" x14ac:dyDescent="0.25">
      <c r="B14" s="7" t="s">
        <v>9</v>
      </c>
      <c r="C14" s="8">
        <v>17302961</v>
      </c>
      <c r="D14" s="8">
        <v>2870858</v>
      </c>
      <c r="E14" s="8">
        <v>121371</v>
      </c>
      <c r="F14" s="8">
        <v>1692002</v>
      </c>
      <c r="G14" s="8">
        <v>718034</v>
      </c>
      <c r="H14" s="8">
        <v>21</v>
      </c>
      <c r="I14" s="8">
        <v>105118</v>
      </c>
      <c r="J14" s="8">
        <v>35608</v>
      </c>
      <c r="K14" s="8">
        <v>95638</v>
      </c>
      <c r="L14" s="8">
        <v>231133</v>
      </c>
      <c r="M14" s="8">
        <v>80447</v>
      </c>
      <c r="N14" s="8">
        <v>194422</v>
      </c>
      <c r="O14" s="8">
        <v>1106204</v>
      </c>
      <c r="P14" s="8">
        <v>840133</v>
      </c>
      <c r="Q14" s="8">
        <f t="shared" si="0"/>
        <v>25393950</v>
      </c>
      <c r="R14" s="8">
        <v>46851</v>
      </c>
      <c r="S14" s="8">
        <f t="shared" si="1"/>
        <v>25440801</v>
      </c>
      <c r="T14" s="11"/>
      <c r="U14" s="11"/>
    </row>
    <row r="15" spans="2:21" ht="16.5" customHeight="1" x14ac:dyDescent="0.25">
      <c r="B15" s="7" t="s">
        <v>10</v>
      </c>
      <c r="C15" s="8">
        <v>97446602</v>
      </c>
      <c r="D15" s="8">
        <v>16168060</v>
      </c>
      <c r="E15" s="8">
        <v>683533</v>
      </c>
      <c r="F15" s="8">
        <v>9528996</v>
      </c>
      <c r="G15" s="8">
        <v>4043817</v>
      </c>
      <c r="H15" s="8">
        <v>117</v>
      </c>
      <c r="I15" s="8">
        <v>592004</v>
      </c>
      <c r="J15" s="8">
        <v>200535</v>
      </c>
      <c r="K15" s="8">
        <v>538610</v>
      </c>
      <c r="L15" s="8">
        <v>1437308</v>
      </c>
      <c r="M15" s="8">
        <v>453062</v>
      </c>
      <c r="N15" s="8">
        <v>1209018</v>
      </c>
      <c r="O15" s="8">
        <v>10939482</v>
      </c>
      <c r="P15" s="8">
        <v>4110715.9999999963</v>
      </c>
      <c r="Q15" s="8">
        <f t="shared" si="0"/>
        <v>147351860</v>
      </c>
      <c r="R15" s="8">
        <v>260555</v>
      </c>
      <c r="S15" s="8">
        <f t="shared" si="1"/>
        <v>147612415</v>
      </c>
      <c r="T15" s="11"/>
      <c r="U15" s="11"/>
    </row>
    <row r="16" spans="2:21" ht="16.5" customHeight="1" x14ac:dyDescent="0.25">
      <c r="B16" s="7" t="s">
        <v>11</v>
      </c>
      <c r="C16" s="8">
        <v>31084279</v>
      </c>
      <c r="D16" s="8">
        <v>5157414</v>
      </c>
      <c r="E16" s="8">
        <v>218039</v>
      </c>
      <c r="F16" s="8">
        <v>3039634</v>
      </c>
      <c r="G16" s="8">
        <v>1289928</v>
      </c>
      <c r="H16" s="8">
        <v>37</v>
      </c>
      <c r="I16" s="8">
        <v>188842</v>
      </c>
      <c r="J16" s="8">
        <v>63968</v>
      </c>
      <c r="K16" s="8">
        <v>171810</v>
      </c>
      <c r="L16" s="8">
        <v>423217</v>
      </c>
      <c r="M16" s="8">
        <v>144521</v>
      </c>
      <c r="N16" s="8">
        <v>355997</v>
      </c>
      <c r="O16" s="8">
        <v>0</v>
      </c>
      <c r="P16" s="8">
        <v>0</v>
      </c>
      <c r="Q16" s="8">
        <f t="shared" si="0"/>
        <v>42137686</v>
      </c>
      <c r="R16" s="8">
        <v>81528</v>
      </c>
      <c r="S16" s="8">
        <f t="shared" si="1"/>
        <v>42219214</v>
      </c>
      <c r="T16" s="11"/>
      <c r="U16" s="11"/>
    </row>
    <row r="17" spans="2:21" ht="16.5" customHeight="1" x14ac:dyDescent="0.25">
      <c r="B17" s="7" t="s">
        <v>12</v>
      </c>
      <c r="C17" s="8">
        <v>19188046</v>
      </c>
      <c r="D17" s="8">
        <v>3183625</v>
      </c>
      <c r="E17" s="8">
        <v>134593</v>
      </c>
      <c r="F17" s="8">
        <v>1876339</v>
      </c>
      <c r="G17" s="8">
        <v>796261</v>
      </c>
      <c r="H17" s="8">
        <v>23</v>
      </c>
      <c r="I17" s="8">
        <v>116570</v>
      </c>
      <c r="J17" s="8">
        <v>39487</v>
      </c>
      <c r="K17" s="8">
        <v>106057</v>
      </c>
      <c r="L17" s="8">
        <v>290682</v>
      </c>
      <c r="M17" s="8">
        <v>89212</v>
      </c>
      <c r="N17" s="8">
        <v>244513</v>
      </c>
      <c r="O17" s="8">
        <v>1209956</v>
      </c>
      <c r="P17" s="8">
        <v>948916</v>
      </c>
      <c r="Q17" s="8">
        <f t="shared" si="0"/>
        <v>28224280</v>
      </c>
      <c r="R17" s="8">
        <v>52769</v>
      </c>
      <c r="S17" s="8">
        <f t="shared" si="1"/>
        <v>28277049</v>
      </c>
      <c r="T17" s="11"/>
      <c r="U17" s="11"/>
    </row>
    <row r="18" spans="2:21" ht="16.5" customHeight="1" x14ac:dyDescent="0.25">
      <c r="B18" s="7" t="s">
        <v>13</v>
      </c>
      <c r="C18" s="8">
        <v>12535238</v>
      </c>
      <c r="D18" s="8">
        <v>2079811</v>
      </c>
      <c r="E18" s="8">
        <v>87928</v>
      </c>
      <c r="F18" s="8">
        <v>1225781</v>
      </c>
      <c r="G18" s="8">
        <v>520184</v>
      </c>
      <c r="H18" s="8">
        <v>15</v>
      </c>
      <c r="I18" s="8">
        <v>76154</v>
      </c>
      <c r="J18" s="8">
        <v>25796</v>
      </c>
      <c r="K18" s="8">
        <v>69285</v>
      </c>
      <c r="L18" s="8">
        <v>64299</v>
      </c>
      <c r="M18" s="8">
        <v>58280</v>
      </c>
      <c r="N18" s="8">
        <v>54086</v>
      </c>
      <c r="O18" s="8">
        <v>675363</v>
      </c>
      <c r="P18" s="8">
        <v>2897705</v>
      </c>
      <c r="Q18" s="8">
        <f t="shared" si="0"/>
        <v>20369925</v>
      </c>
      <c r="R18" s="8">
        <v>34194</v>
      </c>
      <c r="S18" s="8">
        <f t="shared" si="1"/>
        <v>20404119</v>
      </c>
      <c r="T18" s="11"/>
      <c r="U18" s="11"/>
    </row>
    <row r="19" spans="2:21" ht="16.5" customHeight="1" x14ac:dyDescent="0.25">
      <c r="B19" s="7" t="s">
        <v>14</v>
      </c>
      <c r="C19" s="8">
        <v>26601067</v>
      </c>
      <c r="D19" s="8">
        <v>4413572</v>
      </c>
      <c r="E19" s="8">
        <v>186591</v>
      </c>
      <c r="F19" s="8">
        <v>2601234</v>
      </c>
      <c r="G19" s="8">
        <v>1103885</v>
      </c>
      <c r="H19" s="8">
        <v>32</v>
      </c>
      <c r="I19" s="8">
        <v>161606</v>
      </c>
      <c r="J19" s="8">
        <v>54742</v>
      </c>
      <c r="K19" s="8">
        <v>147030</v>
      </c>
      <c r="L19" s="8">
        <v>396223</v>
      </c>
      <c r="M19" s="8">
        <v>123677</v>
      </c>
      <c r="N19" s="8">
        <v>333290</v>
      </c>
      <c r="O19" s="8">
        <v>1297321</v>
      </c>
      <c r="P19" s="8">
        <v>970426</v>
      </c>
      <c r="Q19" s="8">
        <f t="shared" si="0"/>
        <v>38390696</v>
      </c>
      <c r="R19" s="8">
        <v>70092</v>
      </c>
      <c r="S19" s="8">
        <f t="shared" si="1"/>
        <v>38460788</v>
      </c>
      <c r="T19" s="11"/>
      <c r="U19" s="11"/>
    </row>
    <row r="20" spans="2:21" ht="16.5" customHeight="1" x14ac:dyDescent="0.25">
      <c r="B20" s="7" t="s">
        <v>15</v>
      </c>
      <c r="C20" s="8">
        <v>11742444</v>
      </c>
      <c r="D20" s="8">
        <v>1948273</v>
      </c>
      <c r="E20" s="8">
        <v>82367</v>
      </c>
      <c r="F20" s="8">
        <v>1148257</v>
      </c>
      <c r="G20" s="8">
        <v>487285</v>
      </c>
      <c r="H20" s="8">
        <v>14</v>
      </c>
      <c r="I20" s="8">
        <v>71337</v>
      </c>
      <c r="J20" s="8">
        <v>24165</v>
      </c>
      <c r="K20" s="8">
        <v>64903</v>
      </c>
      <c r="L20" s="8">
        <v>80237</v>
      </c>
      <c r="M20" s="8">
        <v>54595</v>
      </c>
      <c r="N20" s="8">
        <v>67492</v>
      </c>
      <c r="O20" s="8">
        <v>0</v>
      </c>
      <c r="P20" s="8">
        <v>843356</v>
      </c>
      <c r="Q20" s="8">
        <f t="shared" si="0"/>
        <v>16614725</v>
      </c>
      <c r="R20" s="8">
        <v>31792</v>
      </c>
      <c r="S20" s="8">
        <f t="shared" si="1"/>
        <v>16646517</v>
      </c>
      <c r="T20" s="11"/>
      <c r="U20" s="11"/>
    </row>
    <row r="21" spans="2:21" ht="16.5" customHeight="1" x14ac:dyDescent="0.25">
      <c r="B21" s="7" t="s">
        <v>16</v>
      </c>
      <c r="C21" s="8">
        <v>15282701</v>
      </c>
      <c r="D21" s="8">
        <v>2535662</v>
      </c>
      <c r="E21" s="8">
        <v>107200</v>
      </c>
      <c r="F21" s="8">
        <v>1494447</v>
      </c>
      <c r="G21" s="8">
        <v>634198</v>
      </c>
      <c r="H21" s="8">
        <v>18</v>
      </c>
      <c r="I21" s="8">
        <v>92845</v>
      </c>
      <c r="J21" s="8">
        <v>31450</v>
      </c>
      <c r="K21" s="8">
        <v>84471</v>
      </c>
      <c r="L21" s="8">
        <v>183112</v>
      </c>
      <c r="M21" s="8">
        <v>71054</v>
      </c>
      <c r="N21" s="8">
        <v>154028</v>
      </c>
      <c r="O21" s="8">
        <v>513870</v>
      </c>
      <c r="P21" s="8">
        <v>0</v>
      </c>
      <c r="Q21" s="8">
        <f t="shared" si="0"/>
        <v>21185056</v>
      </c>
      <c r="R21" s="8">
        <v>38635</v>
      </c>
      <c r="S21" s="8">
        <f t="shared" si="1"/>
        <v>21223691</v>
      </c>
      <c r="T21" s="11"/>
      <c r="U21" s="11"/>
    </row>
    <row r="22" spans="2:21" ht="16.5" customHeight="1" x14ac:dyDescent="0.25">
      <c r="B22" s="7" t="s">
        <v>17</v>
      </c>
      <c r="C22" s="8">
        <v>12292913</v>
      </c>
      <c r="D22" s="8">
        <v>2039605</v>
      </c>
      <c r="E22" s="8">
        <v>86228</v>
      </c>
      <c r="F22" s="8">
        <v>1202085</v>
      </c>
      <c r="G22" s="8">
        <v>510128</v>
      </c>
      <c r="H22" s="8">
        <v>15</v>
      </c>
      <c r="I22" s="8">
        <v>74681</v>
      </c>
      <c r="J22" s="8">
        <v>25298</v>
      </c>
      <c r="K22" s="8">
        <v>67946</v>
      </c>
      <c r="L22" s="8">
        <v>64152</v>
      </c>
      <c r="M22" s="8">
        <v>57154</v>
      </c>
      <c r="N22" s="8">
        <v>53962</v>
      </c>
      <c r="O22" s="8">
        <v>0</v>
      </c>
      <c r="P22" s="8">
        <v>0</v>
      </c>
      <c r="Q22" s="8">
        <f t="shared" si="0"/>
        <v>16474167</v>
      </c>
      <c r="R22" s="8">
        <v>31708</v>
      </c>
      <c r="S22" s="8">
        <f t="shared" si="1"/>
        <v>16505875</v>
      </c>
      <c r="T22" s="11"/>
      <c r="U22" s="11"/>
    </row>
    <row r="23" spans="2:21" ht="16.5" customHeight="1" x14ac:dyDescent="0.25">
      <c r="B23" s="7" t="s">
        <v>18</v>
      </c>
      <c r="C23" s="8">
        <v>23164560</v>
      </c>
      <c r="D23" s="8">
        <v>3843397</v>
      </c>
      <c r="E23" s="8">
        <v>162486</v>
      </c>
      <c r="F23" s="8">
        <v>2265189</v>
      </c>
      <c r="G23" s="8">
        <v>961278</v>
      </c>
      <c r="H23" s="8">
        <v>28</v>
      </c>
      <c r="I23" s="8">
        <v>140728</v>
      </c>
      <c r="J23" s="8">
        <v>47670</v>
      </c>
      <c r="K23" s="8">
        <v>128036</v>
      </c>
      <c r="L23" s="8">
        <v>347820</v>
      </c>
      <c r="M23" s="8">
        <v>107700</v>
      </c>
      <c r="N23" s="8">
        <v>292575</v>
      </c>
      <c r="O23" s="8">
        <v>0</v>
      </c>
      <c r="P23" s="8">
        <v>0</v>
      </c>
      <c r="Q23" s="8">
        <f t="shared" si="0"/>
        <v>31461467</v>
      </c>
      <c r="R23" s="8">
        <v>61038</v>
      </c>
      <c r="S23" s="8">
        <f t="shared" si="1"/>
        <v>31522505</v>
      </c>
      <c r="T23" s="11"/>
      <c r="U23" s="11"/>
    </row>
    <row r="24" spans="2:21" ht="16.5" customHeight="1" x14ac:dyDescent="0.25">
      <c r="B24" s="7" t="s">
        <v>19</v>
      </c>
      <c r="C24" s="8">
        <v>17793597</v>
      </c>
      <c r="D24" s="8">
        <v>2952262</v>
      </c>
      <c r="E24" s="8">
        <v>124812</v>
      </c>
      <c r="F24" s="8">
        <v>1739980</v>
      </c>
      <c r="G24" s="8">
        <v>738394</v>
      </c>
      <c r="H24" s="8">
        <v>21</v>
      </c>
      <c r="I24" s="8">
        <v>108099</v>
      </c>
      <c r="J24" s="8">
        <v>36617</v>
      </c>
      <c r="K24" s="8">
        <v>98349</v>
      </c>
      <c r="L24" s="8">
        <v>290393</v>
      </c>
      <c r="M24" s="8">
        <v>82728</v>
      </c>
      <c r="N24" s="8">
        <v>244269</v>
      </c>
      <c r="O24" s="8">
        <v>693230</v>
      </c>
      <c r="P24" s="8">
        <v>0</v>
      </c>
      <c r="Q24" s="8">
        <f t="shared" si="0"/>
        <v>24902751</v>
      </c>
      <c r="R24" s="8">
        <v>47348</v>
      </c>
      <c r="S24" s="8">
        <f t="shared" si="1"/>
        <v>24950099</v>
      </c>
      <c r="T24" s="11"/>
      <c r="U24" s="11"/>
    </row>
    <row r="25" spans="2:21" ht="16.5" customHeight="1" x14ac:dyDescent="0.25">
      <c r="B25" s="7" t="s">
        <v>20</v>
      </c>
      <c r="C25" s="8">
        <v>15880293</v>
      </c>
      <c r="D25" s="8">
        <v>2634812</v>
      </c>
      <c r="E25" s="8">
        <v>111391</v>
      </c>
      <c r="F25" s="8">
        <v>1552884</v>
      </c>
      <c r="G25" s="8">
        <v>658997</v>
      </c>
      <c r="H25" s="8">
        <v>19</v>
      </c>
      <c r="I25" s="8">
        <v>96475</v>
      </c>
      <c r="J25" s="8">
        <v>32680</v>
      </c>
      <c r="K25" s="8">
        <v>87774</v>
      </c>
      <c r="L25" s="8">
        <v>198068</v>
      </c>
      <c r="M25" s="8">
        <v>73833</v>
      </c>
      <c r="N25" s="8">
        <v>166608</v>
      </c>
      <c r="O25" s="8">
        <v>1729403</v>
      </c>
      <c r="P25" s="8">
        <v>0</v>
      </c>
      <c r="Q25" s="8">
        <f t="shared" si="0"/>
        <v>23223237</v>
      </c>
      <c r="R25" s="8">
        <v>45214</v>
      </c>
      <c r="S25" s="8">
        <f t="shared" si="1"/>
        <v>23268451</v>
      </c>
      <c r="T25" s="11"/>
      <c r="U25" s="11"/>
    </row>
    <row r="26" spans="2:21" ht="16.5" customHeight="1" x14ac:dyDescent="0.25">
      <c r="B26" s="7" t="s">
        <v>21</v>
      </c>
      <c r="C26" s="8">
        <v>11576021</v>
      </c>
      <c r="D26" s="8">
        <v>1920660</v>
      </c>
      <c r="E26" s="8">
        <v>81199</v>
      </c>
      <c r="F26" s="8">
        <v>1131983</v>
      </c>
      <c r="G26" s="8">
        <v>480379</v>
      </c>
      <c r="H26" s="8">
        <v>14</v>
      </c>
      <c r="I26" s="8">
        <v>70326</v>
      </c>
      <c r="J26" s="8">
        <v>23822</v>
      </c>
      <c r="K26" s="8">
        <v>63983</v>
      </c>
      <c r="L26" s="8">
        <v>102384</v>
      </c>
      <c r="M26" s="8">
        <v>53821</v>
      </c>
      <c r="N26" s="8">
        <v>86122</v>
      </c>
      <c r="O26" s="8">
        <v>225557</v>
      </c>
      <c r="P26" s="8">
        <v>648664</v>
      </c>
      <c r="Q26" s="8">
        <f t="shared" si="0"/>
        <v>16464935</v>
      </c>
      <c r="R26" s="8">
        <v>30760</v>
      </c>
      <c r="S26" s="8">
        <f t="shared" si="1"/>
        <v>16495695</v>
      </c>
      <c r="T26" s="11"/>
      <c r="U26" s="11"/>
    </row>
    <row r="27" spans="2:21" ht="16.5" customHeight="1" x14ac:dyDescent="0.25">
      <c r="B27" s="7" t="s">
        <v>22</v>
      </c>
      <c r="C27" s="8">
        <v>13942318</v>
      </c>
      <c r="D27" s="8">
        <v>2313269</v>
      </c>
      <c r="E27" s="8">
        <v>97797</v>
      </c>
      <c r="F27" s="8">
        <v>1363375</v>
      </c>
      <c r="G27" s="8">
        <v>578575</v>
      </c>
      <c r="H27" s="8">
        <v>17</v>
      </c>
      <c r="I27" s="8">
        <v>84702</v>
      </c>
      <c r="J27" s="8">
        <v>28692</v>
      </c>
      <c r="K27" s="8">
        <v>77062</v>
      </c>
      <c r="L27" s="8">
        <v>122824</v>
      </c>
      <c r="M27" s="8">
        <v>64822</v>
      </c>
      <c r="N27" s="8">
        <v>103316</v>
      </c>
      <c r="O27" s="8">
        <v>0</v>
      </c>
      <c r="P27" s="8">
        <v>670690</v>
      </c>
      <c r="Q27" s="8">
        <f t="shared" si="0"/>
        <v>19447459</v>
      </c>
      <c r="R27" s="8">
        <v>36241</v>
      </c>
      <c r="S27" s="8">
        <f t="shared" si="1"/>
        <v>19483700</v>
      </c>
      <c r="T27" s="11"/>
      <c r="U27" s="11"/>
    </row>
    <row r="28" spans="2:21" ht="16.5" customHeight="1" x14ac:dyDescent="0.25">
      <c r="B28" s="9" t="s">
        <v>23</v>
      </c>
      <c r="C28" s="10">
        <v>16445831</v>
      </c>
      <c r="D28" s="10">
        <v>2728647</v>
      </c>
      <c r="E28" s="10">
        <v>115359</v>
      </c>
      <c r="F28" s="10">
        <v>1608187</v>
      </c>
      <c r="G28" s="10">
        <v>682467</v>
      </c>
      <c r="H28" s="10">
        <v>21</v>
      </c>
      <c r="I28" s="10">
        <v>99912</v>
      </c>
      <c r="J28" s="10">
        <v>33845</v>
      </c>
      <c r="K28" s="10">
        <v>90900</v>
      </c>
      <c r="L28" s="10">
        <v>125533</v>
      </c>
      <c r="M28" s="10">
        <v>76462</v>
      </c>
      <c r="N28" s="10">
        <v>105595</v>
      </c>
      <c r="O28" s="10">
        <v>3102259</v>
      </c>
      <c r="P28" s="10"/>
      <c r="Q28" s="8">
        <f t="shared" si="0"/>
        <v>25215018</v>
      </c>
      <c r="R28" s="10">
        <v>44331</v>
      </c>
      <c r="S28" s="8">
        <f t="shared" si="1"/>
        <v>25259349</v>
      </c>
      <c r="T28" s="11"/>
      <c r="U28" s="11"/>
    </row>
    <row r="29" spans="2:21" ht="16.5" customHeight="1" x14ac:dyDescent="0.3">
      <c r="B29" s="14" t="s">
        <v>38</v>
      </c>
      <c r="C29" s="15">
        <f>SUM(C12:C28)</f>
        <v>389786410</v>
      </c>
      <c r="D29" s="15">
        <f t="shared" ref="D29:S29" si="2">SUM(D12:D28)</f>
        <v>64672241</v>
      </c>
      <c r="E29" s="15">
        <f t="shared" si="2"/>
        <v>2734132</v>
      </c>
      <c r="F29" s="15">
        <f t="shared" si="2"/>
        <v>38115985</v>
      </c>
      <c r="G29" s="15">
        <f t="shared" si="2"/>
        <v>16175266</v>
      </c>
      <c r="H29" s="15">
        <f t="shared" si="2"/>
        <v>469</v>
      </c>
      <c r="I29" s="15">
        <f t="shared" si="2"/>
        <v>2368014</v>
      </c>
      <c r="J29" s="15">
        <f t="shared" si="2"/>
        <v>802141</v>
      </c>
      <c r="K29" s="15">
        <f t="shared" si="2"/>
        <v>2154440</v>
      </c>
      <c r="L29" s="15">
        <f t="shared" si="2"/>
        <v>5027027</v>
      </c>
      <c r="M29" s="15">
        <f t="shared" si="2"/>
        <v>1812246</v>
      </c>
      <c r="N29" s="15">
        <f t="shared" si="2"/>
        <v>4228574</v>
      </c>
      <c r="O29" s="15">
        <f t="shared" si="2"/>
        <v>24032653</v>
      </c>
      <c r="P29" s="15">
        <f t="shared" si="2"/>
        <v>12963366.999999996</v>
      </c>
      <c r="Q29" s="15">
        <f t="shared" si="2"/>
        <v>564872965</v>
      </c>
      <c r="R29" s="15">
        <f t="shared" si="2"/>
        <v>1042223</v>
      </c>
      <c r="S29" s="15">
        <f t="shared" si="2"/>
        <v>565915188</v>
      </c>
      <c r="T29" s="11"/>
    </row>
    <row r="30" spans="2:21" ht="6" customHeight="1" x14ac:dyDescent="0.25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11"/>
    </row>
    <row r="31" spans="2:21" x14ac:dyDescent="0.25">
      <c r="B31" s="1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11"/>
    </row>
    <row r="32" spans="2:21" ht="14.45" customHeight="1" x14ac:dyDescent="0.25"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</row>
    <row r="33" spans="2:19" x14ac:dyDescent="0.25">
      <c r="B33" s="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</row>
    <row r="34" spans="2:19" ht="30" customHeight="1" x14ac:dyDescent="0.25">
      <c r="B34" s="28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</row>
  </sheetData>
  <mergeCells count="26">
    <mergeCell ref="B34:S34"/>
    <mergeCell ref="B32:S32"/>
    <mergeCell ref="B30:S30"/>
    <mergeCell ref="B8:S8"/>
    <mergeCell ref="B9:B11"/>
    <mergeCell ref="C9:C11"/>
    <mergeCell ref="E9:E11"/>
    <mergeCell ref="F9:F11"/>
    <mergeCell ref="G9:G11"/>
    <mergeCell ref="D9:D10"/>
    <mergeCell ref="H9:H11"/>
    <mergeCell ref="D1:S1"/>
    <mergeCell ref="I9:I11"/>
    <mergeCell ref="J9:J11"/>
    <mergeCell ref="K9:N9"/>
    <mergeCell ref="O9:O11"/>
    <mergeCell ref="P9:P10"/>
    <mergeCell ref="D2:S2"/>
    <mergeCell ref="D3:S3"/>
    <mergeCell ref="D4:S5"/>
    <mergeCell ref="D6:S6"/>
    <mergeCell ref="K10:L10"/>
    <mergeCell ref="M10:N10"/>
    <mergeCell ref="S9:S11"/>
    <mergeCell ref="Q9:Q11"/>
    <mergeCell ref="R9:R11"/>
  </mergeCells>
  <printOptions horizontalCentered="1"/>
  <pageMargins left="0.15748031496062992" right="0.15748031496062992" top="0.74803149606299213" bottom="0.74803149606299213" header="0.31496062992125984" footer="0.31496062992125984"/>
  <pageSetup scale="61" orientation="landscape" r:id="rId1"/>
  <ignoredErrors>
    <ignoredError sqref="K11:N11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ABRIL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 Morales Mingo</dc:creator>
  <cp:lastModifiedBy>EMORALES</cp:lastModifiedBy>
  <cp:lastPrinted>2020-03-23T21:57:36Z</cp:lastPrinted>
  <dcterms:created xsi:type="dcterms:W3CDTF">2015-03-24T00:50:12Z</dcterms:created>
  <dcterms:modified xsi:type="dcterms:W3CDTF">2020-05-26T17:56:58Z</dcterms:modified>
</cp:coreProperties>
</file>