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piotra\Documents\Transparencia ITDIF 2022\VI. Estadísticas fiscales\"/>
    </mc:Choice>
  </mc:AlternateContent>
  <bookViews>
    <workbookView xWindow="0" yWindow="0" windowWidth="20490" windowHeight="7155"/>
  </bookViews>
  <sheets>
    <sheet name="Poderes" sheetId="3" r:id="rId1"/>
  </sheets>
  <definedNames>
    <definedName name="_xlnm.Print_Titles" localSheetId="0">Poderes!$1:$14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0" i="3" l="1"/>
  <c r="P20" i="3"/>
  <c r="M21" i="3" l="1"/>
  <c r="L21" i="3"/>
  <c r="M20" i="3"/>
  <c r="L20" i="3"/>
</calcChain>
</file>

<file path=xl/sharedStrings.xml><?xml version="1.0" encoding="utf-8"?>
<sst xmlns="http://schemas.openxmlformats.org/spreadsheetml/2006/main" count="36" uniqueCount="20">
  <si>
    <t>Gobierno del Estado de Tabasco</t>
  </si>
  <si>
    <t>Secretaría de Finanzas</t>
  </si>
  <si>
    <t>Cifras anuales en pesos corrientes</t>
  </si>
  <si>
    <t>Poder Legislativo</t>
  </si>
  <si>
    <t>Poder Judicial</t>
  </si>
  <si>
    <t>Órganos Autónomos</t>
  </si>
  <si>
    <t>Poder Ejecutivo</t>
  </si>
  <si>
    <t>Clasificación por poderes</t>
  </si>
  <si>
    <t>Concepto</t>
  </si>
  <si>
    <t>Modificado</t>
  </si>
  <si>
    <t>Ejercido</t>
  </si>
  <si>
    <t>Gasto total</t>
  </si>
  <si>
    <t>Transferencias a Municipios</t>
  </si>
  <si>
    <t>Aportaciones entre diferentes niveles y órdenes de gobierno</t>
  </si>
  <si>
    <t>Adeudos de Ejercicios Fiscales Anteriores</t>
  </si>
  <si>
    <t>Las cifras pueden no coincidir debido al redondeo</t>
  </si>
  <si>
    <t>Total de egresos modificados y ejercidos al 31 de diciembre</t>
  </si>
  <si>
    <t>Servicio de la Deuda Pública y Disminución de Pasivos</t>
  </si>
  <si>
    <t>2013-2021</t>
  </si>
  <si>
    <t>Fuente: Informe Trimestral sobre la Situación Económica, los Ingresos y Egresos Públicos del estado de Tabasco correspondiente al 4to. Trimestre; años 2013 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</si>
</sst>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2">
    <font>
      <sz val="11"/>
      <color theme="1"/>
      <name val="Calibri"/>
      <family val="2"/>
      <scheme val="minor"/>
    </font>
    <font>
      <sz val="9"/>
      <color theme="1"/>
      <name val="Calibri Light"/>
      <family val="2"/>
    </font>
    <font>
      <sz val="11"/>
      <color theme="1"/>
      <name val="Calibri Light"/>
      <family val="2"/>
      <scheme val="major"/>
    </font>
    <font>
      <b/>
      <sz val="16"/>
      <color rgb="FFBC955B"/>
      <name val="Arial Nova"/>
      <family val="2"/>
    </font>
    <font>
      <b/>
      <sz val="11"/>
      <color rgb="FFA82146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8"/>
      <color theme="0"/>
      <name val="Calibri Light"/>
      <family val="2"/>
      <scheme val="major"/>
    </font>
    <font>
      <sz val="8"/>
      <color theme="1"/>
      <name val="Calibri Light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C955B"/>
        <bgColor indexed="64"/>
      </patternFill>
    </fill>
    <fill>
      <patternFill patternType="solid">
        <fgColor rgb="FF4BA46C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  <border>
      <left/>
      <right/>
      <top style="thin">
        <color theme="0" tint="-0.34998626667073579"/>
      </top>
      <bottom style="thin">
        <color theme="6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rgb="FF948A54"/>
      </left>
      <right style="thin">
        <color theme="0" tint="-0.249977111117893"/>
      </right>
      <top style="thin">
        <color rgb="FF948A5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948A54"/>
      </right>
      <top style="thin">
        <color rgb="FF948A54"/>
      </top>
      <bottom style="thin">
        <color theme="0" tint="-0.249977111117893"/>
      </bottom>
      <diagonal/>
    </border>
    <border>
      <left style="thin">
        <color rgb="FF948A54"/>
      </left>
      <right style="thin">
        <color theme="0" tint="-0.249977111117893"/>
      </right>
      <top style="thin">
        <color theme="0" tint="-0.249977111117893"/>
      </top>
      <bottom style="thin">
        <color theme="0"/>
      </bottom>
      <diagonal/>
    </border>
    <border>
      <left style="thin">
        <color theme="0" tint="-0.249977111117893"/>
      </left>
      <right style="thin">
        <color rgb="FF948A54"/>
      </right>
      <top style="thin">
        <color theme="0" tint="-0.249977111117893"/>
      </top>
      <bottom style="thin">
        <color theme="0"/>
      </bottom>
      <diagonal/>
    </border>
    <border>
      <left style="thin">
        <color rgb="FF948A54"/>
      </left>
      <right/>
      <top/>
      <bottom/>
      <diagonal/>
    </border>
    <border>
      <left/>
      <right style="thin">
        <color rgb="FF948A54"/>
      </right>
      <top/>
      <bottom/>
      <diagonal/>
    </border>
    <border>
      <left style="thin">
        <color rgb="FF948A54"/>
      </left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rgb="FF948A5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rgb="FF948A54"/>
      </left>
      <right/>
      <top style="thin">
        <color theme="0" tint="-0.34998626667073579"/>
      </top>
      <bottom/>
      <diagonal/>
    </border>
    <border>
      <left/>
      <right style="thin">
        <color rgb="FF948A5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rgb="FF948A54"/>
      </right>
      <top style="thin">
        <color theme="0" tint="-0.34998626667073579"/>
      </top>
      <bottom/>
      <diagonal/>
    </border>
    <border>
      <left/>
      <right/>
      <top/>
      <bottom style="thin">
        <color theme="6" tint="-0.249977111117893"/>
      </bottom>
      <diagonal/>
    </border>
    <border>
      <left style="thin">
        <color theme="0" tint="-0.34998626667073579"/>
      </left>
      <right/>
      <top/>
      <bottom style="thin">
        <color theme="6" tint="-0.24997711111789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948A54"/>
      </left>
      <right/>
      <top style="thin">
        <color rgb="FF948A54"/>
      </top>
      <bottom style="thin">
        <color rgb="FF948A54"/>
      </bottom>
      <diagonal/>
    </border>
    <border>
      <left/>
      <right style="thin">
        <color auto="1"/>
      </right>
      <top style="thin">
        <color rgb="FF948A54"/>
      </top>
      <bottom style="thin">
        <color rgb="FF948A54"/>
      </bottom>
      <diagonal/>
    </border>
    <border>
      <left style="thin">
        <color rgb="FF948A54"/>
      </left>
      <right/>
      <top style="thin">
        <color rgb="FF948A54"/>
      </top>
      <bottom/>
      <diagonal/>
    </border>
    <border>
      <left/>
      <right style="thin">
        <color auto="1"/>
      </right>
      <top style="thin">
        <color rgb="FF948A5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3" fontId="8" fillId="4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3" fontId="9" fillId="4" borderId="11" xfId="0" applyNumberFormat="1" applyFont="1" applyFill="1" applyBorder="1" applyAlignment="1">
      <alignment horizontal="center" vertical="center"/>
    </xf>
    <xf numFmtId="3" fontId="9" fillId="4" borderId="12" xfId="0" applyNumberFormat="1" applyFont="1" applyFill="1" applyBorder="1" applyAlignment="1">
      <alignment horizontal="center" vertical="center"/>
    </xf>
    <xf numFmtId="3" fontId="9" fillId="4" borderId="1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164" fontId="11" fillId="2" borderId="10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 wrapText="1" indent="2"/>
    </xf>
    <xf numFmtId="3" fontId="10" fillId="0" borderId="16" xfId="0" applyNumberFormat="1" applyFont="1" applyBorder="1" applyAlignment="1">
      <alignment horizontal="right" vertical="center" wrapText="1"/>
    </xf>
    <xf numFmtId="3" fontId="10" fillId="0" borderId="17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 indent="2"/>
    </xf>
    <xf numFmtId="3" fontId="10" fillId="0" borderId="13" xfId="0" applyNumberFormat="1" applyFont="1" applyFill="1" applyBorder="1" applyAlignment="1">
      <alignment horizontal="right" vertical="center" wrapText="1"/>
    </xf>
    <xf numFmtId="3" fontId="10" fillId="0" borderId="14" xfId="0" applyNumberFormat="1" applyFont="1" applyFill="1" applyBorder="1" applyAlignment="1">
      <alignment horizontal="right" vertical="center" wrapText="1"/>
    </xf>
    <xf numFmtId="3" fontId="10" fillId="0" borderId="15" xfId="0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9" fillId="4" borderId="0" xfId="0" applyNumberFormat="1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vertical="center"/>
    </xf>
    <xf numFmtId="3" fontId="9" fillId="4" borderId="19" xfId="0" applyNumberFormat="1" applyFont="1" applyFill="1" applyBorder="1" applyAlignment="1">
      <alignment horizontal="right" vertical="center"/>
    </xf>
    <xf numFmtId="164" fontId="11" fillId="2" borderId="19" xfId="0" applyNumberFormat="1" applyFont="1" applyFill="1" applyBorder="1" applyAlignment="1">
      <alignment vertical="center"/>
    </xf>
    <xf numFmtId="3" fontId="10" fillId="0" borderId="20" xfId="0" applyNumberFormat="1" applyFont="1" applyBorder="1" applyAlignment="1">
      <alignment horizontal="right" vertical="center"/>
    </xf>
    <xf numFmtId="3" fontId="10" fillId="0" borderId="18" xfId="0" applyNumberFormat="1" applyFont="1" applyBorder="1" applyAlignment="1">
      <alignment horizontal="right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Alignment="1">
      <alignment horizontal="center" vertical="center" wrapText="1"/>
    </xf>
    <xf numFmtId="3" fontId="10" fillId="0" borderId="21" xfId="0" applyNumberFormat="1" applyFont="1" applyFill="1" applyBorder="1" applyAlignment="1">
      <alignment horizontal="right" vertical="center"/>
    </xf>
    <xf numFmtId="3" fontId="10" fillId="0" borderId="22" xfId="0" applyNumberFormat="1" applyFont="1" applyFill="1" applyBorder="1" applyAlignment="1">
      <alignment horizontal="right" vertical="center"/>
    </xf>
    <xf numFmtId="3" fontId="10" fillId="0" borderId="23" xfId="0" applyNumberFormat="1" applyFont="1" applyFill="1" applyBorder="1" applyAlignment="1">
      <alignment horizontal="right" vertical="center"/>
    </xf>
    <xf numFmtId="3" fontId="10" fillId="0" borderId="2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8A54"/>
      <color rgb="FF4BA46C"/>
      <color rgb="FF83C79D"/>
      <color rgb="FF70BE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1230745</xdr:colOff>
      <xdr:row>0</xdr:row>
      <xdr:rowOff>220870</xdr:rowOff>
    </xdr:from>
    <xdr:to>
      <xdr:col>1</xdr:col>
      <xdr:colOff>806175</xdr:colOff>
      <xdr:row>5</xdr:row>
      <xdr:rowOff>140724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5EA8B2C7-F7D6-41F2-8872-6DF30BDF8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745" y="220870"/>
          <a:ext cx="2921604" cy="924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topLeftCell="A10" zoomScale="90" zoomScaleNormal="90" workbookViewId="0">
      <pane xSplit="1" topLeftCell="J1" activePane="topRight" state="frozen"/>
      <selection activeCell="A11" sqref="A11"/>
      <selection pane="topRight" activeCell="S15" sqref="S15"/>
    </sheetView>
  </sheetViews>
  <sheetFormatPr baseColWidth="10" defaultRowHeight="15"/>
  <cols>
    <col min="1" max="1" width="48.7109375" bestFit="1" customWidth="1"/>
    <col min="2" max="2" width="12.5703125" bestFit="1" customWidth="1"/>
    <col min="3" max="3" width="12.7109375" bestFit="1" customWidth="1"/>
    <col min="4" max="5" width="13.140625" bestFit="1" customWidth="1"/>
    <col min="6" max="6" width="13.42578125" bestFit="1" customWidth="1"/>
    <col min="7" max="8" width="13.140625" bestFit="1" customWidth="1"/>
    <col min="9" max="9" width="15" customWidth="1"/>
    <col min="10" max="10" width="15.140625" customWidth="1"/>
    <col min="11" max="11" width="16" customWidth="1"/>
    <col min="12" max="12" width="14.5703125" customWidth="1"/>
    <col min="13" max="13" width="15.140625" customWidth="1"/>
    <col min="14" max="14" width="15" customWidth="1"/>
    <col min="15" max="16" width="15.85546875" customWidth="1"/>
    <col min="17" max="17" width="15.140625" customWidth="1"/>
    <col min="18" max="18" width="15" customWidth="1"/>
    <col min="19" max="19" width="14.85546875" customWidth="1"/>
  </cols>
  <sheetData>
    <row r="1" spans="1:19" s="1" customFormat="1" ht="20.4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29"/>
      <c r="S1" s="29"/>
    </row>
    <row r="2" spans="1:19" s="1" customFormat="1" ht="14.4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29"/>
      <c r="S2" s="29"/>
    </row>
    <row r="3" spans="1:19" s="1" customFormat="1" ht="14.45" customHeight="1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30"/>
      <c r="S3" s="30"/>
    </row>
    <row r="4" spans="1:19" s="1" customFormat="1" ht="14.4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1" customFormat="1" ht="14.45" customHeight="1">
      <c r="A5" s="45" t="s">
        <v>16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31"/>
      <c r="S5" s="31"/>
    </row>
    <row r="6" spans="1:19" s="1" customFormat="1" ht="14.4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31"/>
      <c r="S6" s="31"/>
    </row>
    <row r="7" spans="1:19" s="1" customFormat="1" ht="14.45" customHeight="1">
      <c r="A7" s="45" t="s">
        <v>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31"/>
      <c r="S7" s="31"/>
    </row>
    <row r="8" spans="1:19" s="1" customFormat="1" ht="14.45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31"/>
      <c r="S8" s="31"/>
    </row>
    <row r="9" spans="1:19" s="1" customFormat="1" ht="14.45" customHeight="1">
      <c r="A9" s="46" t="s">
        <v>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32"/>
      <c r="S9" s="32"/>
    </row>
    <row r="10" spans="1:19" s="1" customFormat="1" ht="14.45" customHeight="1">
      <c r="A10" s="46" t="s">
        <v>18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32"/>
      <c r="S10" s="32"/>
    </row>
    <row r="11" spans="1:19" s="1" customFormat="1" ht="14.4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4"/>
      <c r="Q11" s="4"/>
      <c r="R11" s="32"/>
      <c r="S11" s="32"/>
    </row>
    <row r="12" spans="1:19">
      <c r="A12" s="47" t="s">
        <v>8</v>
      </c>
      <c r="B12" s="40">
        <v>2013</v>
      </c>
      <c r="C12" s="41"/>
      <c r="D12" s="40">
        <v>2014</v>
      </c>
      <c r="E12" s="41"/>
      <c r="F12" s="40">
        <v>2015</v>
      </c>
      <c r="G12" s="41"/>
      <c r="H12" s="40">
        <v>2016</v>
      </c>
      <c r="I12" s="41"/>
      <c r="J12" s="40">
        <v>2017</v>
      </c>
      <c r="K12" s="41"/>
      <c r="L12" s="40">
        <v>2018</v>
      </c>
      <c r="M12" s="41"/>
      <c r="N12" s="40">
        <v>2019</v>
      </c>
      <c r="O12" s="41"/>
      <c r="P12" s="40">
        <v>2020</v>
      </c>
      <c r="Q12" s="41"/>
      <c r="R12" s="40">
        <v>2021</v>
      </c>
      <c r="S12" s="41"/>
    </row>
    <row r="13" spans="1:19">
      <c r="A13" s="48"/>
      <c r="B13" s="6" t="s">
        <v>9</v>
      </c>
      <c r="C13" s="7" t="s">
        <v>10</v>
      </c>
      <c r="D13" s="6" t="s">
        <v>9</v>
      </c>
      <c r="E13" s="7" t="s">
        <v>10</v>
      </c>
      <c r="F13" s="6" t="s">
        <v>9</v>
      </c>
      <c r="G13" s="7" t="s">
        <v>10</v>
      </c>
      <c r="H13" s="6" t="s">
        <v>9</v>
      </c>
      <c r="I13" s="7" t="s">
        <v>10</v>
      </c>
      <c r="J13" s="6" t="s">
        <v>9</v>
      </c>
      <c r="K13" s="7" t="s">
        <v>10</v>
      </c>
      <c r="L13" s="6" t="s">
        <v>9</v>
      </c>
      <c r="M13" s="7" t="s">
        <v>10</v>
      </c>
      <c r="N13" s="6" t="s">
        <v>9</v>
      </c>
      <c r="O13" s="7" t="s">
        <v>10</v>
      </c>
      <c r="P13" s="6" t="s">
        <v>9</v>
      </c>
      <c r="Q13" s="7" t="s">
        <v>10</v>
      </c>
      <c r="R13" s="6" t="s">
        <v>9</v>
      </c>
      <c r="S13" s="7" t="s">
        <v>10</v>
      </c>
    </row>
    <row r="14" spans="1:19" ht="3" customHeight="1">
      <c r="A14" s="8"/>
      <c r="B14" s="9"/>
      <c r="C14" s="10"/>
      <c r="D14" s="9"/>
      <c r="E14" s="10"/>
      <c r="F14" s="9"/>
      <c r="G14" s="10"/>
      <c r="H14" s="9"/>
      <c r="I14" s="10"/>
      <c r="J14" s="9"/>
      <c r="K14" s="10"/>
      <c r="L14" s="9"/>
      <c r="M14" s="10"/>
      <c r="N14" s="9"/>
      <c r="O14" s="11"/>
      <c r="P14" s="9"/>
      <c r="Q14" s="11"/>
      <c r="R14" s="33"/>
      <c r="S14" s="33"/>
    </row>
    <row r="15" spans="1:19">
      <c r="A15" s="3" t="s">
        <v>11</v>
      </c>
      <c r="B15" s="12">
        <v>41188821599</v>
      </c>
      <c r="C15" s="13">
        <v>39615234891</v>
      </c>
      <c r="D15" s="12">
        <v>45125023762</v>
      </c>
      <c r="E15" s="13">
        <v>42968106543</v>
      </c>
      <c r="F15" s="12">
        <v>48933753348</v>
      </c>
      <c r="G15" s="13">
        <v>47234591027</v>
      </c>
      <c r="H15" s="12">
        <v>49872257152</v>
      </c>
      <c r="I15" s="13">
        <v>48226793456</v>
      </c>
      <c r="J15" s="12">
        <v>51612032189</v>
      </c>
      <c r="K15" s="13">
        <v>50578855401</v>
      </c>
      <c r="L15" s="12">
        <v>49871382691</v>
      </c>
      <c r="M15" s="13">
        <v>49797396410</v>
      </c>
      <c r="N15" s="12">
        <v>54911644306</v>
      </c>
      <c r="O15" s="14">
        <v>53379063684</v>
      </c>
      <c r="P15" s="12">
        <v>60009653881</v>
      </c>
      <c r="Q15" s="14">
        <v>58872759037</v>
      </c>
      <c r="R15" s="34">
        <v>63008229594</v>
      </c>
      <c r="S15" s="36">
        <v>62602018129</v>
      </c>
    </row>
    <row r="16" spans="1:19" ht="2.4500000000000002" customHeight="1">
      <c r="A16" s="15"/>
      <c r="B16" s="16"/>
      <c r="C16" s="17"/>
      <c r="D16" s="16"/>
      <c r="E16" s="17"/>
      <c r="F16" s="16"/>
      <c r="G16" s="17"/>
      <c r="H16" s="16"/>
      <c r="I16" s="17"/>
      <c r="J16" s="16"/>
      <c r="K16" s="17"/>
      <c r="L16" s="16"/>
      <c r="M16" s="17"/>
      <c r="N16" s="16"/>
      <c r="O16" s="18"/>
      <c r="P16" s="16"/>
      <c r="Q16" s="18"/>
      <c r="R16" s="35"/>
      <c r="S16" s="37"/>
    </row>
    <row r="17" spans="1:19" s="27" customFormat="1" ht="26.45" customHeight="1">
      <c r="A17" s="23" t="s">
        <v>3</v>
      </c>
      <c r="B17" s="24">
        <v>350943640</v>
      </c>
      <c r="C17" s="25">
        <v>350943640</v>
      </c>
      <c r="D17" s="24">
        <v>386239806</v>
      </c>
      <c r="E17" s="25">
        <v>386239806</v>
      </c>
      <c r="F17" s="24">
        <v>407935876</v>
      </c>
      <c r="G17" s="25">
        <v>407935876</v>
      </c>
      <c r="H17" s="24">
        <v>411685102</v>
      </c>
      <c r="I17" s="25">
        <v>411685102</v>
      </c>
      <c r="J17" s="24">
        <v>406487810</v>
      </c>
      <c r="K17" s="25">
        <v>406487810</v>
      </c>
      <c r="L17" s="24">
        <v>399534925</v>
      </c>
      <c r="M17" s="25">
        <v>399534925</v>
      </c>
      <c r="N17" s="24">
        <v>349795312</v>
      </c>
      <c r="O17" s="26">
        <v>349795312</v>
      </c>
      <c r="P17" s="24">
        <v>361861493</v>
      </c>
      <c r="Q17" s="26">
        <v>361861493</v>
      </c>
      <c r="R17" s="49">
        <v>368090367</v>
      </c>
      <c r="S17" s="50">
        <v>368090367</v>
      </c>
    </row>
    <row r="18" spans="1:19" s="27" customFormat="1" ht="26.45" customHeight="1">
      <c r="A18" s="23" t="s">
        <v>4</v>
      </c>
      <c r="B18" s="24">
        <v>455178998</v>
      </c>
      <c r="C18" s="25">
        <v>446253845</v>
      </c>
      <c r="D18" s="24">
        <v>472604258</v>
      </c>
      <c r="E18" s="25">
        <v>456999295</v>
      </c>
      <c r="F18" s="24">
        <v>480206835</v>
      </c>
      <c r="G18" s="25">
        <v>463628675</v>
      </c>
      <c r="H18" s="24">
        <v>552687261</v>
      </c>
      <c r="I18" s="25">
        <v>499661082</v>
      </c>
      <c r="J18" s="24">
        <v>497173861</v>
      </c>
      <c r="K18" s="25">
        <v>451145590</v>
      </c>
      <c r="L18" s="24">
        <v>480757059</v>
      </c>
      <c r="M18" s="25">
        <v>480757059</v>
      </c>
      <c r="N18" s="24">
        <v>747503024</v>
      </c>
      <c r="O18" s="26">
        <v>747503024</v>
      </c>
      <c r="P18" s="24">
        <v>916455091</v>
      </c>
      <c r="Q18" s="26">
        <v>916455091</v>
      </c>
      <c r="R18" s="49">
        <v>907026740</v>
      </c>
      <c r="S18" s="50">
        <v>907026740</v>
      </c>
    </row>
    <row r="19" spans="1:19" s="27" customFormat="1" ht="26.45" customHeight="1">
      <c r="A19" s="23" t="s">
        <v>5</v>
      </c>
      <c r="B19" s="24">
        <v>188203427</v>
      </c>
      <c r="C19" s="25">
        <v>188203427</v>
      </c>
      <c r="D19" s="24">
        <v>234939522</v>
      </c>
      <c r="E19" s="25">
        <v>234939522</v>
      </c>
      <c r="F19" s="24">
        <v>1350471771</v>
      </c>
      <c r="G19" s="25">
        <v>1318303123</v>
      </c>
      <c r="H19" s="24">
        <v>1340409670</v>
      </c>
      <c r="I19" s="25">
        <v>1148200958</v>
      </c>
      <c r="J19" s="24">
        <v>1483849035</v>
      </c>
      <c r="K19" s="25">
        <v>1364715869</v>
      </c>
      <c r="L19" s="24">
        <v>1535390545</v>
      </c>
      <c r="M19" s="25">
        <v>1535390545</v>
      </c>
      <c r="N19" s="24">
        <v>1273167126</v>
      </c>
      <c r="O19" s="26">
        <v>1258282126</v>
      </c>
      <c r="P19" s="24">
        <v>1377395460</v>
      </c>
      <c r="Q19" s="26">
        <v>1377395460</v>
      </c>
      <c r="R19" s="49">
        <v>1682795205</v>
      </c>
      <c r="S19" s="50">
        <v>1682795205</v>
      </c>
    </row>
    <row r="20" spans="1:19" s="27" customFormat="1" ht="26.45" customHeight="1">
      <c r="A20" s="23" t="s">
        <v>6</v>
      </c>
      <c r="B20" s="24">
        <v>31742042651</v>
      </c>
      <c r="C20" s="25">
        <v>30191645050</v>
      </c>
      <c r="D20" s="24">
        <v>35296624372</v>
      </c>
      <c r="E20" s="25">
        <v>33165312115</v>
      </c>
      <c r="F20" s="24">
        <v>37198933323</v>
      </c>
      <c r="G20" s="25">
        <v>35920322367</v>
      </c>
      <c r="H20" s="24">
        <v>36652486027</v>
      </c>
      <c r="I20" s="25">
        <v>35325165927</v>
      </c>
      <c r="J20" s="24">
        <v>38337536418</v>
      </c>
      <c r="K20" s="25">
        <v>37497745726</v>
      </c>
      <c r="L20" s="24">
        <f>20565815699+13693683872</f>
        <v>34259499571</v>
      </c>
      <c r="M20" s="25">
        <f>20492171077+13693428864</f>
        <v>34185599941</v>
      </c>
      <c r="N20" s="24">
        <v>41309102340</v>
      </c>
      <c r="O20" s="26">
        <v>39791406718</v>
      </c>
      <c r="P20" s="24">
        <f>P15-P17-P18-P19-P21-P22</f>
        <v>43861213461</v>
      </c>
      <c r="Q20" s="26">
        <f>Q15-Q17-Q18-Q19-Q21-Q22</f>
        <v>42724318617</v>
      </c>
      <c r="R20" s="49">
        <v>44457590579</v>
      </c>
      <c r="S20" s="50">
        <v>44051379114</v>
      </c>
    </row>
    <row r="21" spans="1:19" s="27" customFormat="1" ht="26.45" customHeight="1">
      <c r="A21" s="23" t="s">
        <v>12</v>
      </c>
      <c r="B21" s="24">
        <v>7791096107</v>
      </c>
      <c r="C21" s="25">
        <v>7791096107</v>
      </c>
      <c r="D21" s="24">
        <v>8225758510</v>
      </c>
      <c r="E21" s="25">
        <v>8215758510</v>
      </c>
      <c r="F21" s="24">
        <v>8626390930</v>
      </c>
      <c r="G21" s="25">
        <v>8626390930</v>
      </c>
      <c r="H21" s="24">
        <v>9823459695</v>
      </c>
      <c r="I21" s="25">
        <v>9808490613</v>
      </c>
      <c r="J21" s="24">
        <v>10231638135</v>
      </c>
      <c r="K21" s="25">
        <v>10203413476</v>
      </c>
      <c r="L21" s="24">
        <f>4187529357+5762896386</f>
        <v>9950425743</v>
      </c>
      <c r="M21" s="25">
        <f>4187529357+5762809736</f>
        <v>9950339093</v>
      </c>
      <c r="N21" s="24">
        <v>10420199245</v>
      </c>
      <c r="O21" s="26">
        <v>10420199245</v>
      </c>
      <c r="P21" s="24">
        <v>9756095483</v>
      </c>
      <c r="Q21" s="26">
        <v>9756095483</v>
      </c>
      <c r="R21" s="49">
        <v>10550649781</v>
      </c>
      <c r="S21" s="50">
        <v>10550649781</v>
      </c>
    </row>
    <row r="22" spans="1:19" s="27" customFormat="1" ht="26.45" customHeight="1">
      <c r="A22" s="23" t="s">
        <v>17</v>
      </c>
      <c r="B22" s="24">
        <v>661356776</v>
      </c>
      <c r="C22" s="25">
        <v>647092821</v>
      </c>
      <c r="D22" s="24">
        <v>508857294</v>
      </c>
      <c r="E22" s="25">
        <v>508857294</v>
      </c>
      <c r="F22" s="24">
        <v>498010056</v>
      </c>
      <c r="G22" s="25">
        <v>498010056</v>
      </c>
      <c r="H22" s="24">
        <v>533589775</v>
      </c>
      <c r="I22" s="25">
        <v>533589775</v>
      </c>
      <c r="J22" s="24">
        <v>655346931</v>
      </c>
      <c r="K22" s="25">
        <v>655346931</v>
      </c>
      <c r="L22" s="24">
        <v>3245774848</v>
      </c>
      <c r="M22" s="25">
        <v>3245774848</v>
      </c>
      <c r="N22" s="24">
        <v>811877260</v>
      </c>
      <c r="O22" s="26">
        <v>811877260</v>
      </c>
      <c r="P22" s="24">
        <v>3736632893</v>
      </c>
      <c r="Q22" s="26">
        <v>3736632893</v>
      </c>
      <c r="R22" s="49">
        <v>5042076922</v>
      </c>
      <c r="S22" s="50">
        <v>5042076922</v>
      </c>
    </row>
    <row r="23" spans="1:19" s="27" customFormat="1" ht="26.45" customHeight="1">
      <c r="A23" s="23" t="s">
        <v>13</v>
      </c>
      <c r="B23" s="24">
        <v>0</v>
      </c>
      <c r="C23" s="25">
        <v>0</v>
      </c>
      <c r="D23" s="24">
        <v>0</v>
      </c>
      <c r="E23" s="25">
        <v>0</v>
      </c>
      <c r="F23" s="24">
        <v>371804556</v>
      </c>
      <c r="G23" s="25">
        <v>0</v>
      </c>
      <c r="H23" s="24">
        <v>57939623</v>
      </c>
      <c r="I23" s="25">
        <v>0</v>
      </c>
      <c r="J23" s="24">
        <v>0</v>
      </c>
      <c r="K23" s="25">
        <v>0</v>
      </c>
      <c r="L23" s="24">
        <v>0</v>
      </c>
      <c r="M23" s="25">
        <v>0</v>
      </c>
      <c r="N23" s="24">
        <v>0</v>
      </c>
      <c r="O23" s="26">
        <v>0</v>
      </c>
      <c r="P23" s="24">
        <v>0</v>
      </c>
      <c r="Q23" s="26">
        <v>0</v>
      </c>
      <c r="R23" s="49">
        <v>0</v>
      </c>
      <c r="S23" s="50">
        <v>0</v>
      </c>
    </row>
    <row r="24" spans="1:19" s="27" customFormat="1" ht="26.45" customHeight="1">
      <c r="A24" s="23" t="s">
        <v>14</v>
      </c>
      <c r="B24" s="24">
        <v>0</v>
      </c>
      <c r="C24" s="25">
        <v>0</v>
      </c>
      <c r="D24" s="24">
        <v>0</v>
      </c>
      <c r="E24" s="25">
        <v>0</v>
      </c>
      <c r="F24" s="24">
        <v>0</v>
      </c>
      <c r="G24" s="25">
        <v>0</v>
      </c>
      <c r="H24" s="24">
        <v>500000000</v>
      </c>
      <c r="I24" s="25">
        <v>500000000</v>
      </c>
      <c r="J24" s="24">
        <v>0</v>
      </c>
      <c r="K24" s="25">
        <v>0</v>
      </c>
      <c r="L24" s="24">
        <v>0</v>
      </c>
      <c r="M24" s="25">
        <v>0</v>
      </c>
      <c r="N24" s="24">
        <v>0</v>
      </c>
      <c r="O24" s="26">
        <v>0</v>
      </c>
      <c r="P24" s="24">
        <v>0</v>
      </c>
      <c r="Q24" s="26">
        <v>0</v>
      </c>
      <c r="R24" s="51">
        <v>0</v>
      </c>
      <c r="S24" s="52">
        <v>0</v>
      </c>
    </row>
    <row r="25" spans="1:19" ht="2.4500000000000002" customHeight="1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"/>
      <c r="R25" s="38"/>
      <c r="S25" s="39"/>
    </row>
    <row r="26" spans="1:19">
      <c r="A26" s="22" t="s">
        <v>15</v>
      </c>
    </row>
    <row r="28" spans="1:19" ht="14.45" customHeight="1">
      <c r="A28" s="42" t="s">
        <v>19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28"/>
      <c r="S28" s="28"/>
    </row>
  </sheetData>
  <mergeCells count="17">
    <mergeCell ref="N12:O12"/>
    <mergeCell ref="R12:S12"/>
    <mergeCell ref="A28:Q28"/>
    <mergeCell ref="A1:Q2"/>
    <mergeCell ref="A3:Q3"/>
    <mergeCell ref="A5:Q6"/>
    <mergeCell ref="A7:Q8"/>
    <mergeCell ref="A9:Q9"/>
    <mergeCell ref="A10:Q10"/>
    <mergeCell ref="A12:A13"/>
    <mergeCell ref="B12:C12"/>
    <mergeCell ref="D12:E12"/>
    <mergeCell ref="F12:G12"/>
    <mergeCell ref="H12:I12"/>
    <mergeCell ref="J12:K12"/>
    <mergeCell ref="L12:M12"/>
    <mergeCell ref="P12:Q12"/>
  </mergeCells>
  <printOptions horizontalCentered="1"/>
  <pageMargins left="0.23622047244094491" right="0.23622047244094491" top="0.74803149606299213" bottom="0.74803149606299213" header="0.31496062992125984" footer="0.31496062992125984"/>
  <pageSetup scale="42" fitToHeight="0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Poderes</vt:lpstr>
      <vt:lpstr>Poderes!Títulos_a_imprimir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aurora ortiz leon</dc:creator>
  <cp:lastModifiedBy>Dobrusin Ziemba Piotr Aleksander</cp:lastModifiedBy>
  <cp:lastPrinted>2022-03-03T20:16:43Z</cp:lastPrinted>
  <dcterms:created xsi:type="dcterms:W3CDTF">2020-04-16T18:04:01Z</dcterms:created>
  <dcterms:modified xsi:type="dcterms:W3CDTF">2022-03-03T20:17:26Z</dcterms:modified>
</cp:coreProperties>
</file>