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Índice" sheetId="2" r:id="rId1"/>
    <sheet name="Presentación" sheetId="11" r:id="rId2"/>
    <sheet name="Informantes" sheetId="10" r:id="rId3"/>
    <sheet name="CNGSPSPE_2020_M1_Secc7" sheetId="6" r:id="rId4"/>
    <sheet name="Participantes y comentarios" sheetId="7" r:id="rId5"/>
    <sheet name="Glosario" sheetId="8" r:id="rId6"/>
  </sheets>
  <definedNames>
    <definedName name="_xlnm.Print_Area" localSheetId="5">Glosario!$A$1:$AE$42</definedName>
    <definedName name="_xlnm.Print_Area" localSheetId="0">Índice!$A$1:$AE$29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29" i="6" l="1"/>
  <c r="AH131" i="6" s="1"/>
  <c r="Z154" i="6"/>
  <c r="AG103" i="6"/>
  <c r="AG105" i="6" s="1"/>
  <c r="B106" i="6" s="1"/>
  <c r="AJ82" i="6"/>
  <c r="AJ83" i="6"/>
  <c r="AJ84" i="6"/>
  <c r="AJ85" i="6"/>
  <c r="AJ86" i="6"/>
  <c r="AJ87" i="6"/>
  <c r="AJ88" i="6"/>
  <c r="AJ89" i="6"/>
  <c r="AJ90" i="6"/>
  <c r="AJ91" i="6"/>
  <c r="AJ92" i="6"/>
  <c r="AJ93" i="6"/>
  <c r="AJ94" i="6"/>
  <c r="AJ95" i="6"/>
  <c r="AJ96" i="6"/>
  <c r="AJ97" i="6"/>
  <c r="AJ98" i="6"/>
  <c r="AJ99" i="6"/>
  <c r="AJ100" i="6"/>
  <c r="AJ101" i="6"/>
  <c r="AJ102" i="6"/>
  <c r="AJ103" i="6"/>
  <c r="AJ81" i="6"/>
  <c r="AG80" i="6"/>
  <c r="AH81" i="6"/>
  <c r="M81" i="6" s="1"/>
  <c r="AI81" i="6" l="1"/>
  <c r="AJ104" i="6"/>
  <c r="B124" i="6" s="1"/>
  <c r="B56" i="6"/>
  <c r="B58" i="6" l="1"/>
  <c r="B60" i="6"/>
  <c r="AP31" i="6" l="1"/>
  <c r="AP32" i="6"/>
  <c r="AP33" i="6"/>
  <c r="AP34" i="6"/>
  <c r="AP35" i="6"/>
  <c r="AP36" i="6"/>
  <c r="AP37" i="6"/>
  <c r="AP38" i="6"/>
  <c r="AP39" i="6"/>
  <c r="AP40" i="6"/>
  <c r="AP41" i="6"/>
  <c r="AP42" i="6"/>
  <c r="AP43" i="6"/>
  <c r="AP44" i="6"/>
  <c r="AP45" i="6"/>
  <c r="AP46" i="6"/>
  <c r="AP47" i="6"/>
  <c r="AP48" i="6"/>
  <c r="AP49" i="6"/>
  <c r="AP50" i="6"/>
  <c r="AP51" i="6"/>
  <c r="AP52" i="6"/>
  <c r="AP53" i="6"/>
  <c r="AP54" i="6" l="1"/>
  <c r="B71" i="6" s="1"/>
  <c r="AG28" i="6"/>
  <c r="B10" i="8"/>
  <c r="B10" i="7"/>
  <c r="B8" i="6"/>
  <c r="B10" i="10"/>
  <c r="B10" i="11"/>
  <c r="N9" i="2"/>
  <c r="N10" i="8" s="1"/>
  <c r="AM35" i="6" l="1"/>
  <c r="AM39" i="6"/>
  <c r="AM43" i="6"/>
  <c r="AM47" i="6"/>
  <c r="AM51" i="6"/>
  <c r="AM40" i="6"/>
  <c r="AM48" i="6"/>
  <c r="AM37" i="6"/>
  <c r="AM49" i="6"/>
  <c r="AM34" i="6"/>
  <c r="AM42" i="6"/>
  <c r="AM50" i="6"/>
  <c r="AM32" i="6"/>
  <c r="AM36" i="6"/>
  <c r="AM44" i="6"/>
  <c r="AM52" i="6"/>
  <c r="AM33" i="6"/>
  <c r="AM41" i="6"/>
  <c r="AM45" i="6"/>
  <c r="AM53" i="6"/>
  <c r="AO31" i="6"/>
  <c r="AM38" i="6"/>
  <c r="AM46" i="6"/>
  <c r="AM31" i="6"/>
  <c r="AN31" i="6"/>
  <c r="AN35" i="6"/>
  <c r="AN39" i="6"/>
  <c r="AN43" i="6"/>
  <c r="AN47" i="6"/>
  <c r="AN51" i="6"/>
  <c r="AN32" i="6"/>
  <c r="AN36" i="6"/>
  <c r="AN40" i="6"/>
  <c r="AN44" i="6"/>
  <c r="AN48" i="6"/>
  <c r="AN52" i="6"/>
  <c r="AN33" i="6"/>
  <c r="AN37" i="6"/>
  <c r="AN41" i="6"/>
  <c r="AN45" i="6"/>
  <c r="AN49" i="6"/>
  <c r="AN53" i="6"/>
  <c r="AN34" i="6"/>
  <c r="AN38" i="6"/>
  <c r="AN42" i="6"/>
  <c r="AN46" i="6"/>
  <c r="AN50" i="6"/>
  <c r="AO34" i="6"/>
  <c r="AO35" i="6"/>
  <c r="AO39" i="6"/>
  <c r="AO43" i="6"/>
  <c r="AO47" i="6"/>
  <c r="AO51" i="6"/>
  <c r="AO32" i="6"/>
  <c r="AO36" i="6"/>
  <c r="AO40" i="6"/>
  <c r="AO44" i="6"/>
  <c r="AO48" i="6"/>
  <c r="AO52" i="6"/>
  <c r="AO33" i="6"/>
  <c r="AO37" i="6"/>
  <c r="AO41" i="6"/>
  <c r="AO45" i="6"/>
  <c r="AO49" i="6"/>
  <c r="AO53" i="6"/>
  <c r="AO38" i="6"/>
  <c r="AO42" i="6"/>
  <c r="AO46" i="6"/>
  <c r="AO50" i="6"/>
  <c r="N10" i="11"/>
  <c r="N10" i="10"/>
  <c r="N10" i="7"/>
  <c r="N8" i="6"/>
  <c r="AH82" i="6"/>
  <c r="M82" i="6" s="1"/>
  <c r="AI82" i="6" s="1"/>
  <c r="AH83" i="6"/>
  <c r="M83" i="6" s="1"/>
  <c r="AI83" i="6" s="1"/>
  <c r="AH84" i="6"/>
  <c r="M84" i="6" s="1"/>
  <c r="AI84" i="6" s="1"/>
  <c r="AH85" i="6"/>
  <c r="M85" i="6" s="1"/>
  <c r="AI85" i="6" s="1"/>
  <c r="AH86" i="6"/>
  <c r="M86" i="6" s="1"/>
  <c r="AI86" i="6" s="1"/>
  <c r="AH87" i="6"/>
  <c r="M87" i="6" s="1"/>
  <c r="AI87" i="6" s="1"/>
  <c r="AH88" i="6"/>
  <c r="M88" i="6" s="1"/>
  <c r="AI88" i="6" s="1"/>
  <c r="AH89" i="6"/>
  <c r="M89" i="6" s="1"/>
  <c r="AI89" i="6" s="1"/>
  <c r="AH90" i="6"/>
  <c r="M90" i="6" s="1"/>
  <c r="AI90" i="6" s="1"/>
  <c r="AH91" i="6"/>
  <c r="M91" i="6" s="1"/>
  <c r="AI91" i="6" s="1"/>
  <c r="AH92" i="6"/>
  <c r="M92" i="6" s="1"/>
  <c r="AI92" i="6" s="1"/>
  <c r="AH93" i="6"/>
  <c r="M93" i="6" s="1"/>
  <c r="AI93" i="6" s="1"/>
  <c r="AH94" i="6"/>
  <c r="M94" i="6" s="1"/>
  <c r="AI94" i="6" s="1"/>
  <c r="AH95" i="6"/>
  <c r="M95" i="6" s="1"/>
  <c r="AI95" i="6" s="1"/>
  <c r="AH96" i="6"/>
  <c r="M96" i="6" s="1"/>
  <c r="AI96" i="6" s="1"/>
  <c r="AH97" i="6"/>
  <c r="M97" i="6" s="1"/>
  <c r="AI97" i="6" s="1"/>
  <c r="AH98" i="6"/>
  <c r="M98" i="6" s="1"/>
  <c r="AI98" i="6" s="1"/>
  <c r="AH99" i="6"/>
  <c r="M99" i="6" s="1"/>
  <c r="AI99" i="6" s="1"/>
  <c r="AH100" i="6"/>
  <c r="M100" i="6" s="1"/>
  <c r="AI100" i="6" s="1"/>
  <c r="AH101" i="6"/>
  <c r="M101" i="6" s="1"/>
  <c r="AI101" i="6" s="1"/>
  <c r="AH102" i="6"/>
  <c r="M102" i="6" s="1"/>
  <c r="AI102" i="6" s="1"/>
  <c r="AH103" i="6"/>
  <c r="M103" i="6" s="1"/>
  <c r="AI103" i="6" s="1"/>
  <c r="AG53" i="6"/>
  <c r="AM54" i="6" l="1"/>
  <c r="N72" i="6" s="1"/>
  <c r="AI104" i="6"/>
  <c r="B125" i="6" s="1"/>
  <c r="AO54" i="6"/>
  <c r="B70" i="6" s="1"/>
  <c r="AN54" i="6"/>
  <c r="B72" i="6" s="1"/>
  <c r="AH132" i="6"/>
  <c r="AH147" i="6"/>
  <c r="AH143" i="6"/>
  <c r="AH139" i="6"/>
  <c r="AH150" i="6"/>
  <c r="AH146" i="6"/>
  <c r="AH142" i="6"/>
  <c r="AH138" i="6"/>
  <c r="AH134" i="6"/>
  <c r="AH153" i="6"/>
  <c r="AH149" i="6"/>
  <c r="AH145" i="6"/>
  <c r="AH141" i="6"/>
  <c r="AH137" i="6"/>
  <c r="AH133" i="6"/>
  <c r="AH151" i="6"/>
  <c r="AH135" i="6"/>
  <c r="AH152" i="6"/>
  <c r="AH148" i="6"/>
  <c r="AH144" i="6"/>
  <c r="AH140" i="6"/>
  <c r="AH136" i="6"/>
  <c r="AH154" i="6" l="1"/>
  <c r="B156" i="6" s="1"/>
</calcChain>
</file>

<file path=xl/sharedStrings.xml><?xml version="1.0" encoding="utf-8"?>
<sst xmlns="http://schemas.openxmlformats.org/spreadsheetml/2006/main" count="453" uniqueCount="239">
  <si>
    <t>Índice</t>
  </si>
  <si>
    <t>Presentación</t>
  </si>
  <si>
    <t>Informantes</t>
  </si>
  <si>
    <t>Participantes y comentarios</t>
  </si>
  <si>
    <t>Glosario</t>
  </si>
  <si>
    <t>CONFIDENCIALIDAD</t>
  </si>
  <si>
    <t>OBLIGATORIEDAD</t>
  </si>
  <si>
    <t>DERECHOS DE LOS INFORMANTES DEL SISTEMA</t>
  </si>
  <si>
    <t>Los subsistemas son los siguientes:</t>
  </si>
  <si>
    <t>El INEGI pondrá a disposición de la sociedad la información de este proyecto de forma gratuita a través del Servicio Público de Información, además de poder consultarse y descargarse de forma electrónica en el portal del Instituto.</t>
  </si>
  <si>
    <t>1) Entrega electrónica:</t>
  </si>
  <si>
    <t>2) Entrega física:</t>
  </si>
  <si>
    <t>Nombre:</t>
  </si>
  <si>
    <t>Correo electrónico:</t>
  </si>
  <si>
    <t>Teléfono:</t>
  </si>
  <si>
    <t>Nombre completo:</t>
  </si>
  <si>
    <t>Cargo:</t>
  </si>
  <si>
    <t>FIRMA</t>
  </si>
  <si>
    <t>Área o unidad orgánica de adscripción:</t>
  </si>
  <si>
    <t>OBSERVACIONES:</t>
  </si>
  <si>
    <t>1.-</t>
  </si>
  <si>
    <t>Temas</t>
  </si>
  <si>
    <t>1.</t>
  </si>
  <si>
    <t>Planeación y evaluación</t>
  </si>
  <si>
    <t>2.</t>
  </si>
  <si>
    <t>Contraloría</t>
  </si>
  <si>
    <t>3.</t>
  </si>
  <si>
    <t>Vigilancia y/o denuncia de servidores públicos</t>
  </si>
  <si>
    <t>4.</t>
  </si>
  <si>
    <t>Transparencia</t>
  </si>
  <si>
    <t>5.</t>
  </si>
  <si>
    <t>Diseño de iniciativas de disposiciones normativas</t>
  </si>
  <si>
    <t>6.</t>
  </si>
  <si>
    <t>Seguridad pública</t>
  </si>
  <si>
    <t>7.</t>
  </si>
  <si>
    <t>Tránsito</t>
  </si>
  <si>
    <t>8.</t>
  </si>
  <si>
    <t>Protección civil</t>
  </si>
  <si>
    <t>9.</t>
  </si>
  <si>
    <t>Servicios públicos</t>
  </si>
  <si>
    <t>10.</t>
  </si>
  <si>
    <t xml:space="preserve">Obras públicas </t>
  </si>
  <si>
    <t>11.</t>
  </si>
  <si>
    <t xml:space="preserve">Desarrollo urbano </t>
  </si>
  <si>
    <t>12.</t>
  </si>
  <si>
    <t>Desarrollo social</t>
  </si>
  <si>
    <t>13.</t>
  </si>
  <si>
    <t>Desarrollo económico</t>
  </si>
  <si>
    <t>14.</t>
  </si>
  <si>
    <t>Medio ambiente y ecología</t>
  </si>
  <si>
    <t>15.</t>
  </si>
  <si>
    <t>Desarrollo rural</t>
  </si>
  <si>
    <t>16.</t>
  </si>
  <si>
    <t>Presupuesto participativo</t>
  </si>
  <si>
    <t>17.</t>
  </si>
  <si>
    <t>Educación</t>
  </si>
  <si>
    <t>18.</t>
  </si>
  <si>
    <t>Cultura</t>
  </si>
  <si>
    <t>19.</t>
  </si>
  <si>
    <t>Deporte</t>
  </si>
  <si>
    <t>20.</t>
  </si>
  <si>
    <t>Salud</t>
  </si>
  <si>
    <t>21.</t>
  </si>
  <si>
    <t>Energía</t>
  </si>
  <si>
    <t>22.</t>
  </si>
  <si>
    <t>Turismo</t>
  </si>
  <si>
    <t>23.</t>
  </si>
  <si>
    <t>No aplica</t>
  </si>
  <si>
    <t>Servidores públicos que participaron en el llenado de la sección</t>
  </si>
  <si>
    <t>Preguntas y/o secciones integradas</t>
  </si>
  <si>
    <t>1)</t>
  </si>
  <si>
    <t>2)</t>
  </si>
  <si>
    <t>3)</t>
  </si>
  <si>
    <t>4)</t>
  </si>
  <si>
    <t>5)</t>
  </si>
  <si>
    <t>6)</t>
  </si>
  <si>
    <t>CNGSPSPE 2020</t>
  </si>
  <si>
    <t>Se refiere a las siglas con las que se identifica al Censo Nacional de Gobierno, Seguridad Pública y Sistema Penitenciario Estatales 2020.</t>
  </si>
  <si>
    <t>Informante básico</t>
  </si>
  <si>
    <t>Informante complementario 1</t>
  </si>
  <si>
    <t>Informante complementario 2</t>
  </si>
  <si>
    <t>Órganos de participación y/o consulta ciudadana</t>
  </si>
  <si>
    <t>Se refiere a las organizaciones a través de las cuales los titulares de las entidades federativas, los alcaldes de las demarcaciones territoriales de la Ciudad de México, las asambleas ciudadanas, los comités ciudadanos, la autoridad tradicional en coordinación con los consejos del pueblo y los consejos ciudadanos, por sí o en colaboración, someten a consideración de la ciudadanía, por medio de preguntas directas, foros o algún otro instrumento de consulta, cualquier tema que tenga impacto trascendental en los distintos ámbitos temáticos y territoriales.</t>
  </si>
  <si>
    <t xml:space="preserve"> Participación y/o consulta ciudadana</t>
  </si>
  <si>
    <t>Consejos ciudadanos</t>
  </si>
  <si>
    <t>Consejos consultivos</t>
  </si>
  <si>
    <t xml:space="preserve">Comités ciudadanos </t>
  </si>
  <si>
    <t>Otro</t>
  </si>
  <si>
    <t>No se sabe</t>
  </si>
  <si>
    <t>Catálogo de participantes</t>
  </si>
  <si>
    <t>Ciudadanos directamente beneficiados</t>
  </si>
  <si>
    <t>Ciudadanos no beneficiados</t>
  </si>
  <si>
    <t>Académicos</t>
  </si>
  <si>
    <t>Comités estudiantiles</t>
  </si>
  <si>
    <t>Organizaciones no gubernamentales</t>
  </si>
  <si>
    <t>Expertos/ líderes de opinión</t>
  </si>
  <si>
    <t>99.</t>
  </si>
  <si>
    <r>
      <t xml:space="preserve">Mecanismos de participación y/o consulta ciudadana
</t>
    </r>
    <r>
      <rPr>
        <i/>
        <sz val="8"/>
        <color theme="1"/>
        <rFont val="Arial"/>
        <family val="2"/>
      </rPr>
      <t xml:space="preserve">(ver catálogo) </t>
    </r>
  </si>
  <si>
    <t>Obras públicas</t>
  </si>
  <si>
    <t>Catálogo de mecanismos de participación y/o consulta ciudadana</t>
  </si>
  <si>
    <t>Visitas de autoridades a las comunidades o colonias</t>
  </si>
  <si>
    <t>Foros o jornadas de atención ciudadana en oficinas de Gobierno</t>
  </si>
  <si>
    <t xml:space="preserve">Módulos de recepción de necesidades, sugerencias y/o peticiones </t>
  </si>
  <si>
    <t>Línea telefónica con uso exclusivo para la participación y/o consulta ciudadana</t>
  </si>
  <si>
    <t>Correo electrónico exclusivo para la participación y/o consulta ciudadana</t>
  </si>
  <si>
    <t>Vínculo dentro de la página de internet de la Administración Pública de la entidad federativa, exclusivo para la participación y/o consulta ciudadana</t>
  </si>
  <si>
    <t>Consulta directa a beneficiarios del tema en el que se abre la participación y/o consulta ciudadana</t>
  </si>
  <si>
    <t>Supervisión directa a obras y/o servicios públicos</t>
  </si>
  <si>
    <t>Consultas populares</t>
  </si>
  <si>
    <t>Encuestas</t>
  </si>
  <si>
    <t>Mesas de trabajo colaborativas entre sociedad civil y la Administración Pública de la entidad federativa</t>
  </si>
  <si>
    <t>Planes de trabajo para la solución de problemas públicos</t>
  </si>
  <si>
    <t>Mecanismos de gobierno abierto</t>
  </si>
  <si>
    <t>2.-</t>
  </si>
  <si>
    <t>CENSO NACIONAL DE GOBIERNO, SEGURIDAD PÚBLICA Y 
SISTEMA PENITENCIARIO ESTATALES 2020</t>
  </si>
  <si>
    <r>
      <t xml:space="preserve">Otros mecanismos </t>
    </r>
    <r>
      <rPr>
        <i/>
        <sz val="8"/>
        <color theme="1"/>
        <rFont val="Arial"/>
        <family val="2"/>
      </rPr>
      <t>(especifique)</t>
    </r>
  </si>
  <si>
    <r>
      <t xml:space="preserve">Creación de herramientas </t>
    </r>
    <r>
      <rPr>
        <i/>
        <sz val="8"/>
        <color theme="1"/>
        <rFont val="Arial"/>
        <family val="2"/>
      </rPr>
      <t xml:space="preserve">(online y offline) </t>
    </r>
    <r>
      <rPr>
        <sz val="9"/>
        <color theme="1"/>
        <rFont val="Arial"/>
        <family val="2"/>
      </rPr>
      <t>para mejorar la gestión gubernamental</t>
    </r>
  </si>
  <si>
    <t>Comentarios generales sobre las preguntas de la sección</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</si>
  <si>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</si>
  <si>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</si>
  <si>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</si>
  <si>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</si>
  <si>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</si>
  <si>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</si>
  <si>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</si>
  <si>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</si>
  <si>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</si>
  <si>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</si>
  <si>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</si>
  <si>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</si>
  <si>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</si>
  <si>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</si>
  <si>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</si>
  <si>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</si>
  <si>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Glosario.</t>
    </r>
    <r>
      <rPr>
        <sz val="9"/>
        <color theme="1"/>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</si>
  <si>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</si>
  <si>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</si>
  <si>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XX de XXXX de 2020</t>
    </r>
    <r>
      <rPr>
        <sz val="9"/>
        <color theme="1"/>
        <rFont val="Arial"/>
        <family val="2"/>
      </rPr>
      <t xml:space="preserve">, a la dirección electrónica siguiente: </t>
    </r>
    <r>
      <rPr>
        <b/>
        <sz val="9"/>
        <color theme="1"/>
        <rFont val="Arial"/>
        <family val="2"/>
      </rPr>
      <t>xxxxxxxxx@inegi.org.mx</t>
    </r>
  </si>
  <si>
    <t>En caso de dudas o comentarios, deberá hacerlos llegar al JDEG de la Coordinación Estatal del INEGI, quien tiene los siguientes datos de contacto:</t>
  </si>
  <si>
    <t>Área o unidad de adscripción:</t>
  </si>
  <si>
    <t>Módulo 1.
Administración Pública de la entidad federativa</t>
  </si>
  <si>
    <t>Sección VII. Participación ciudadana</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</si>
  <si>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</si>
  <si>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</si>
  <si>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</si>
  <si>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r>
      <t xml:space="preserve">La versión impresa, con las firmas correspondientes, deberá entregarse en original al JDEG de la Coordinación Estatal del INEGI, a más tardar el </t>
    </r>
    <r>
      <rPr>
        <b/>
        <sz val="9"/>
        <color theme="1"/>
        <rFont val="Arial"/>
        <family val="2"/>
      </rPr>
      <t>XX de XXXX de 2020.</t>
    </r>
  </si>
  <si>
    <t>3.-</t>
  </si>
  <si>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</si>
  <si>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</si>
  <si>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</si>
  <si>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</si>
  <si>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</si>
  <si>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 xml:space="preserve">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 </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</si>
  <si>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</si>
  <si>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S</t>
  </si>
  <si>
    <r>
      <t xml:space="preserve">A efecto de llevar a cabo la revisión y validación del cuestionario, una vez completado deberá enviarse en versión preliminar, a más tardar el </t>
    </r>
    <r>
      <rPr>
        <b/>
        <sz val="9"/>
        <rFont val="Arial"/>
        <family val="2"/>
      </rPr>
      <t>XX de XXXX de 2020</t>
    </r>
    <r>
      <rPr>
        <sz val="9"/>
        <rFont val="Arial"/>
        <family val="2"/>
      </rPr>
      <t xml:space="preserve">, a la dirección electrónica del Jefe de Departamento de Estadísticas de Gobierno (JDEG) de la Coordinación Estatal del INEGI: </t>
    </r>
    <r>
      <rPr>
        <b/>
        <sz val="9"/>
        <rFont val="Arial"/>
        <family val="2"/>
      </rPr>
      <t>xxxxxxxxx@inegi.org.mx</t>
    </r>
  </si>
  <si>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</si>
  <si>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t>VII. Participación ciudadana</t>
  </si>
  <si>
    <t xml:space="preserve">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 </t>
  </si>
  <si>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</si>
  <si>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</si>
  <si>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Instrucciones generales para las preguntas de la sección:</t>
  </si>
  <si>
    <r>
      <t xml:space="preserve">1.- Periodo de referencia de los datos: 
</t>
    </r>
    <r>
      <rPr>
        <b/>
        <i/>
        <sz val="8"/>
        <color theme="1"/>
        <rFont val="Arial"/>
        <family val="2"/>
      </rPr>
      <t xml:space="preserve">Durante el año: </t>
    </r>
    <r>
      <rPr>
        <i/>
        <sz val="8"/>
        <color theme="1"/>
        <rFont val="Arial"/>
        <family val="2"/>
      </rPr>
      <t>la información se refiere a lo existente del 1 de enero al 31 de diciembre de 2019.</t>
    </r>
  </si>
  <si>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</si>
  <si>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3.-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</si>
  <si>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4.- No deje celdas en blanco, salvo en los casos en que la instrucción así lo solicite. </t>
  </si>
  <si>
    <r>
      <t xml:space="preserve">¿Se abrió espacio para la participación y/o consulta ciudadana?
</t>
    </r>
    <r>
      <rPr>
        <i/>
        <sz val="8"/>
        <color theme="1"/>
        <rFont val="Arial"/>
        <family val="2"/>
      </rPr>
      <t>(1.Sí / 2.No / 9.No se sabe)</t>
    </r>
  </si>
  <si>
    <t>Cantidad de órganos constituidos</t>
  </si>
  <si>
    <r>
      <t xml:space="preserve">Tipo de órgano(s) constituido(s)
</t>
    </r>
    <r>
      <rPr>
        <i/>
        <sz val="8"/>
        <color theme="1"/>
        <rFont val="Arial"/>
        <family val="2"/>
      </rPr>
      <t>(ver catálogo)</t>
    </r>
  </si>
  <si>
    <r>
      <t xml:space="preserve">Participante(s) en el(los) órgano(s) constituido(s)
</t>
    </r>
    <r>
      <rPr>
        <i/>
        <sz val="8"/>
        <color theme="1"/>
        <rFont val="Arial"/>
        <family val="2"/>
      </rPr>
      <t>(ver catálogo)</t>
    </r>
  </si>
  <si>
    <t>Para cada tema, en caso de que la Administración Pública de su entidad federativa no haya abierto espacio para la participación y/o consulta ciudadana, o no cuente con información para determinarlo, indíquelo en la columna correspondiente conforme al catálogo respectivo y deje el resto de la fila en blanco.</t>
  </si>
  <si>
    <t>Para cada tema, en caso de que no haya contado con órganos de participación y/o consulta ciudadana, o no cuente con información para determinarlo, indíquelo en la columna correspondiente conforme al catálogo respectivo y deje el resto de la fila en blanco.</t>
  </si>
  <si>
    <t>Para cada tema, en caso de que seleccione el código "9" en el apartado "Tipo de órgano(s) constituido(s)", no puede seleccionar otro código del catálogo.</t>
  </si>
  <si>
    <t>Para cada tema, en caso de que seleccione el código "9" en el apartado "Participante(s) en el(los) órgano(s) constituido(s)", no puede seleccionar otro código del catálogo.</t>
  </si>
  <si>
    <t>Indique, por cada uno de los temas en los que se abrió espacio para la participación y/o consulta ciudadana, el tipo de mecanismos utilizados para tal efecto.</t>
  </si>
  <si>
    <t>Para cada tema, en caso de haber seleccionado el código "2" o "9" en la columna "¿Se abrió espacio para la participación y/o consulta ciudadana?" de la pregunta anterior, debe anotar una "X" en la columna "No aplica" y dejar el resto de la fila en blanco.</t>
  </si>
  <si>
    <t>Para cada tema, seleccione con una "X" el o los códigos que correspondan.</t>
  </si>
  <si>
    <t>Para cada tema, en caso de que seleccione el código "99" no puede seleccionar otro código.</t>
  </si>
  <si>
    <r>
      <rPr>
        <sz val="9"/>
        <color theme="1"/>
        <rFont val="Arial"/>
        <family val="2"/>
      </rPr>
      <t xml:space="preserve">Otros mecanismos </t>
    </r>
    <r>
      <rPr>
        <i/>
        <sz val="8"/>
        <color theme="1"/>
        <rFont val="Arial"/>
        <family val="2"/>
      </rPr>
      <t>(especifique):</t>
    </r>
  </si>
  <si>
    <t>Indique, por cada uno de los temas enlistados, si durante el año 2019 la Administración Pública de su entidad federativa recibió propuestas y/o peticiones de atención por parte de los ciudadanos. En caso afirmativo, anote la cantidad de propuestas y/o peticiones recibidas.</t>
  </si>
  <si>
    <r>
      <t xml:space="preserve">¿Se recibieron propuestas y/o peticiones de atención por parte de los ciudadanos?
</t>
    </r>
    <r>
      <rPr>
        <i/>
        <sz val="8"/>
        <color theme="1"/>
        <rFont val="Arial"/>
        <family val="2"/>
      </rPr>
      <t>(1.Sí / 2.No / 9.No se sabe)</t>
    </r>
  </si>
  <si>
    <t>Propuestas y/o peticiones de atención recibidas</t>
  </si>
  <si>
    <t>Para cada tema, en caso de que la Administración Pública de su entidad federativa no haya recibido propuestas y/o peticiones de atención por parte de los ciudadanos, o no cuente con información para determinarlo, indíquelo en la columna correspondiente conforme al catálogo respectivo y deje el resto de la fila en blanco.</t>
  </si>
  <si>
    <r>
      <t xml:space="preserve">Otro tema:
</t>
    </r>
    <r>
      <rPr>
        <i/>
        <sz val="8"/>
        <color theme="1"/>
        <rFont val="Arial"/>
        <family val="2"/>
      </rPr>
      <t>(especifique)</t>
    </r>
  </si>
  <si>
    <r>
      <t xml:space="preserve">Otro órgano:
</t>
    </r>
    <r>
      <rPr>
        <i/>
        <sz val="8"/>
        <color theme="1"/>
        <rFont val="Arial"/>
        <family val="2"/>
      </rPr>
      <t>(especifique)</t>
    </r>
  </si>
  <si>
    <r>
      <t xml:space="preserve">Otro participante:
</t>
    </r>
    <r>
      <rPr>
        <i/>
        <sz val="8"/>
        <color theme="1"/>
        <rFont val="Arial"/>
        <family val="2"/>
      </rPr>
      <t>(especifique)</t>
    </r>
  </si>
  <si>
    <r>
      <t xml:space="preserve">¿Contó con órganos de participación y/o consulta ciudadana?
</t>
    </r>
    <r>
      <rPr>
        <i/>
        <sz val="8"/>
        <color theme="1"/>
        <rFont val="Arial"/>
        <family val="2"/>
      </rPr>
      <t>(1.Sí / 2.No / 9.No se sabe)</t>
    </r>
  </si>
  <si>
    <t>Para cada tema, en caso de que seleccione el código "1" en la columna "¿Contó con órganos de participación y/o consulta ciudadana?" debe anotar la cantidad de órganos constituidos para su operación.</t>
  </si>
  <si>
    <t>Para cada tema, en caso de que seleccione el código "1" en la columna "¿Contó con órganos de participación y/o consulta ciudadana?" debe señalar con una "X" el tipo de órgano u órganos constituidos para su operación; ello con base en el catálogo correspondiente.</t>
  </si>
  <si>
    <t>Para cada tema, en caso de que seleccione el código "1" en la columna "¿Contó con órganos de participación y/o consulta ciudadana?" debe señalar con una "X" el o los participantes en los órganos constituidos para tal efecto; ello con base en el catálogo correspondiente.</t>
  </si>
  <si>
    <t>En caso de que registre información para el numeral "23" debe anotar el nombre de dicho(s) tema(s) en el recuadro destinado para tal efecto que se encuentra al final de la tabla de respuesta.</t>
  </si>
  <si>
    <r>
      <t xml:space="preserve">Otro </t>
    </r>
    <r>
      <rPr>
        <i/>
        <sz val="8"/>
        <color theme="1"/>
        <rFont val="Arial"/>
        <family val="2"/>
      </rPr>
      <t>(especifique)</t>
    </r>
  </si>
  <si>
    <r>
      <t xml:space="preserve">Otros </t>
    </r>
    <r>
      <rPr>
        <i/>
        <sz val="8"/>
        <color theme="1"/>
        <rFont val="Arial"/>
        <family val="2"/>
      </rPr>
      <t>(especifique)</t>
    </r>
  </si>
  <si>
    <t>En caso de que seleccione el código "4" en el apartado "Tipo de órgano(s) constituido(s)" debe anotar el nombre de dicho(s) órgano(s) en el recuadro destinado para tal efecto que se encuentra al final de la tabla de respuesta.</t>
  </si>
  <si>
    <t>Indique, por cada uno de los temas enlistados, si durante el año 2019 se abrió espacio en la Administración Pública de su entidad federativa para la participación y/o consulta ciudadana. En caso afirmativo, especifique si se conformó algún órgano para su operación, así como la cantidad y tipo de estos que fueron creados para tal efecto. Adicionalmente, seleccione los participantes en los mismos.</t>
  </si>
  <si>
    <t>En caso de que seleccione el código "7" en el apartado "Participante(s) en el(los) órgano(s) constituido(s)" debe anotar el nombre de dicho(s) participante(s) en el recuadro destinado para tal efecto que se encuentra al final de la tabla de respuesta.</t>
  </si>
  <si>
    <t>En caso de que seleccione el código "15" del catálogo "Mecanismos de participación y/o consulta ciudadana" debe anotar el nombre de dicho(s) mecanismo(s) en el recuadro destinado para tal efecto que se encuentra al final de la tabla de respuesta.</t>
  </si>
  <si>
    <t>Catálogo de tipo de órgano constituido</t>
  </si>
  <si>
    <t>Preguntas 1 a 3</t>
  </si>
  <si>
    <t>Se refiere al conjunto de acciones realizadas voluntariamente por las personas o colectivos que tiene como finalidad incidir de forma directa o indirecta en las asuntos de interés público, ello dentro de un marco de pluralidad, tolerancia y respeto de los derechos humanos.</t>
  </si>
  <si>
    <r>
      <t>Para ello, este módulo contiene</t>
    </r>
    <r>
      <rPr>
        <b/>
        <sz val="9"/>
        <color theme="1"/>
        <rFont val="Arial"/>
        <family val="2"/>
      </rPr>
      <t xml:space="preserve"> 354 preguntas</t>
    </r>
    <r>
      <rPr>
        <sz val="9"/>
        <color theme="1"/>
        <rFont val="Arial"/>
        <family val="2"/>
      </rPr>
      <t xml:space="preserve"> agrupadas en las siguientes secciones:</t>
    </r>
  </si>
  <si>
    <r>
      <rPr>
        <b/>
        <sz val="15"/>
        <color theme="1"/>
        <rFont val="Arial"/>
        <family val="2"/>
      </rPr>
      <t>Informantes:</t>
    </r>
    <r>
      <rPr>
        <b/>
        <sz val="9"/>
        <color theme="1"/>
        <rFont val="Arial"/>
        <family val="2"/>
      </rPr>
      <t xml:space="preserve">
</t>
    </r>
    <r>
      <rPr>
        <i/>
        <sz val="8"/>
        <color theme="1"/>
        <rFont val="Arial"/>
        <family val="2"/>
      </rPr>
      <t>(Responde: institución encargada o integradora de la información sobre la participación ciudadana de la Administración Pública de la entidad federativa)</t>
    </r>
  </si>
  <si>
    <t>X</t>
  </si>
  <si>
    <t>com</t>
  </si>
  <si>
    <t>""</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</si>
  <si>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</si>
  <si>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</si>
  <si>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</si>
  <si>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</si>
  <si>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</si>
  <si>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</si>
  <si>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</si>
  <si>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</si>
  <si>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</si>
  <si>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</si>
  <si>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</si>
  <si>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</si>
  <si>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</si>
  <si>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</si>
  <si>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</si>
  <si>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</si>
  <si>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</si>
  <si>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</si>
  <si>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</si>
  <si>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</si>
  <si>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</si>
  <si>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</si>
  <si>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</si>
  <si>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</si>
  <si>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</si>
  <si>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</si>
  <si>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</si>
  <si>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</si>
  <si>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</si>
  <si>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</si>
  <si>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</si>
  <si>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</si>
  <si>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comp 9</t>
  </si>
  <si>
    <t>tipos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</si>
</sst>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u/>
      <sz val="11"/>
      <color theme="10"/>
      <name val="Calibri"/>
      <family val="2"/>
      <scheme val="minor"/>
    </font>
    <font>
      <b/>
      <sz val="15"/>
      <color theme="1"/>
      <name val="Arial"/>
      <family val="2"/>
    </font>
    <font>
      <sz val="12"/>
      <color theme="4" tint="-0.249977111117893"/>
      <name val="Arial"/>
      <family val="2"/>
    </font>
    <font>
      <b/>
      <sz val="11"/>
      <color theme="1"/>
      <name val="Arial"/>
      <family val="2"/>
    </font>
    <font>
      <sz val="10"/>
      <color theme="1"/>
      <name val="Arial"/>
      <family val="2"/>
    </font>
    <font>
      <i/>
      <sz val="8"/>
      <color theme="1"/>
      <name val="Arial"/>
      <family val="2"/>
    </font>
    <font>
      <sz val="11"/>
      <color theme="1"/>
      <name val="Arial"/>
      <family val="2"/>
    </font>
    <font>
      <sz val="9"/>
      <color theme="1"/>
      <name val="Arial"/>
      <family val="2"/>
    </font>
    <font>
      <b/>
      <sz val="9"/>
      <color theme="1"/>
      <name val="Arial"/>
      <family val="2"/>
    </font>
    <font>
      <sz val="8"/>
      <color theme="1"/>
      <name val="Arial"/>
      <family val="2"/>
    </font>
    <font>
      <b/>
      <i/>
      <sz val="8"/>
      <color theme="1"/>
      <name val="Arial"/>
      <family val="2"/>
    </font>
    <font>
      <b/>
      <sz val="12"/>
      <color theme="1"/>
      <name val="Arial"/>
      <family val="2"/>
    </font>
    <font>
      <b/>
      <i/>
      <u/>
      <sz val="10"/>
      <color theme="1"/>
      <name val="Arial"/>
      <family val="2"/>
    </font>
    <font>
      <sz val="12"/>
      <color theme="1"/>
      <name val="Arial"/>
      <family val="2"/>
    </font>
    <font>
      <u/>
      <sz val="12"/>
      <color rgb="FF003057"/>
      <name val="Arial"/>
      <family val="2"/>
    </font>
    <font>
      <b/>
      <u/>
      <sz val="12"/>
      <color rgb="FF0077C8"/>
      <name val="Arial"/>
      <family val="2"/>
    </font>
    <font>
      <i/>
      <sz val="11"/>
      <color theme="1"/>
      <name val="Arial"/>
      <family val="2"/>
    </font>
    <font>
      <sz val="9"/>
      <color theme="0"/>
      <name val="Arial"/>
      <family val="2"/>
    </font>
    <font>
      <b/>
      <sz val="11"/>
      <color theme="0"/>
      <name val="Arial"/>
      <family val="2"/>
    </font>
    <font>
      <b/>
      <sz val="9"/>
      <color theme="0"/>
      <name val="Arial"/>
      <family val="2"/>
    </font>
    <font>
      <i/>
      <sz val="9"/>
      <color theme="1"/>
      <name val="Arial"/>
      <family val="2"/>
    </font>
    <font>
      <b/>
      <sz val="8"/>
      <color theme="1"/>
      <name val="Arial"/>
      <family val="2"/>
    </font>
    <font>
      <b/>
      <sz val="9"/>
      <name val="Arial"/>
      <family val="2"/>
    </font>
    <font>
      <sz val="11"/>
      <name val="Arial"/>
      <family val="2"/>
    </font>
    <font>
      <b/>
      <sz val="11"/>
      <color theme="1"/>
      <name val="Symbol"/>
      <family val="1"/>
      <charset val="2"/>
    </font>
    <font>
      <sz val="9"/>
      <name val="Arial"/>
      <family val="2"/>
    </font>
    <font>
      <b/>
      <sz val="9"/>
      <color rgb="FFFF0000"/>
      <name val="Arial"/>
      <family val="2"/>
    </font>
    <font>
      <b/>
      <sz val="9"/>
      <color rgb="FF0070C0"/>
      <name val="Arial"/>
      <family val="2"/>
    </font>
  </fonts>
  <fills count="8">
    <fill>
      <patternFill patternType="none"/>
    </fill>
    <fill>
      <patternFill patternType="gray125"/>
    </fill>
    <fill>
      <patternFill patternType="solid">
        <fgColor rgb="FF003057"/>
        <bgColor indexed="64"/>
      </patternFill>
    </fill>
    <fill>
      <patternFill patternType="solid">
        <fgColor rgb="FF6F7070"/>
        <bgColor indexed="64"/>
      </patternFill>
    </fill>
    <fill>
      <patternFill patternType="solid">
        <fgColor theme="0"/>
        <bgColor indexed="64"/>
      </patternFill>
    </fill>
    <fill>
      <patternFill patternType="solid">
        <fgColor rgb="FF706F6F"/>
        <bgColor indexed="64"/>
      </patternFill>
    </fill>
    <fill>
      <patternFill patternType="solid">
        <fgColor theme="0" tint="-0.499984740745262"/>
        <bgColor indexed="64"/>
      </patternFill>
    </fill>
    <fill>
      <patternFill patternType="solid">
        <fgColor rgb="FFFFFF00"/>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706F6F"/>
      </left>
      <right style="medium">
        <color rgb="FF706F6F"/>
      </right>
      <top style="medium">
        <color rgb="FF706F6F"/>
      </top>
      <bottom style="medium">
        <color rgb="FF706F6F"/>
      </bottom>
      <diagonal/>
    </border>
    <border>
      <left style="medium">
        <color rgb="FF706F6F"/>
      </left>
      <right/>
      <top style="medium">
        <color rgb="FF706F6F"/>
      </top>
      <bottom style="medium">
        <color rgb="FF706F6F"/>
      </bottom>
      <diagonal/>
    </border>
    <border>
      <left/>
      <right/>
      <top style="medium">
        <color rgb="FF706F6F"/>
      </top>
      <bottom style="medium">
        <color rgb="FF706F6F"/>
      </bottom>
      <diagonal/>
    </border>
    <border>
      <left/>
      <right style="medium">
        <color rgb="FF706F6F"/>
      </right>
      <top style="medium">
        <color rgb="FF706F6F"/>
      </top>
      <bottom style="medium">
        <color rgb="FF706F6F"/>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rgb="FF6F7070"/>
      </left>
      <right style="medium">
        <color rgb="FF6F7070"/>
      </right>
      <top style="medium">
        <color rgb="FF6F7070"/>
      </top>
      <bottom style="medium">
        <color rgb="FF6F707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1"/>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266">
    <xf numFmtId="0" fontId="0" fillId="0" borderId="0" xfId="0"/>
    <xf numFmtId="0" fontId="3" fillId="0" borderId="0" xfId="0" applyFont="1"/>
    <xf numFmtId="0" fontId="8" fillId="0" borderId="0" xfId="0" applyFont="1" applyBorder="1"/>
    <xf numFmtId="0" fontId="7" fillId="0" borderId="0" xfId="0" applyFont="1" applyBorder="1"/>
    <xf numFmtId="0" fontId="7" fillId="0" borderId="0" xfId="0" applyFont="1"/>
    <xf numFmtId="0" fontId="2" fillId="0" borderId="0" xfId="0" applyFont="1" applyAlignment="1">
      <alignment horizontal="center" vertical="center"/>
    </xf>
    <xf numFmtId="0" fontId="4" fillId="0" borderId="0" xfId="0" applyFont="1" applyAlignment="1">
      <alignment horizontal="center" vertical="center"/>
    </xf>
    <xf numFmtId="0" fontId="14" fillId="0" borderId="0" xfId="0" applyFont="1" applyFill="1"/>
    <xf numFmtId="0" fontId="8" fillId="0" borderId="0" xfId="0" applyFont="1"/>
    <xf numFmtId="0" fontId="9" fillId="0" borderId="0" xfId="0" applyFont="1" applyAlignment="1">
      <alignment vertical="center"/>
    </xf>
    <xf numFmtId="0" fontId="18" fillId="3" borderId="13" xfId="0" applyFont="1" applyFill="1" applyBorder="1"/>
    <xf numFmtId="0" fontId="19" fillId="3" borderId="14" xfId="0" applyFont="1" applyFill="1" applyBorder="1"/>
    <xf numFmtId="0" fontId="18" fillId="3" borderId="14" xfId="0" applyFont="1" applyFill="1" applyBorder="1"/>
    <xf numFmtId="0" fontId="18" fillId="3" borderId="15" xfId="0" applyFont="1" applyFill="1" applyBorder="1"/>
    <xf numFmtId="0" fontId="8" fillId="3" borderId="13" xfId="0" applyFont="1" applyFill="1" applyBorder="1"/>
    <xf numFmtId="0" fontId="19" fillId="3" borderId="14" xfId="0" applyFont="1" applyFill="1" applyBorder="1" applyAlignment="1">
      <alignment vertical="center"/>
    </xf>
    <xf numFmtId="0" fontId="8" fillId="3" borderId="14" xfId="0" applyFont="1" applyFill="1" applyBorder="1"/>
    <xf numFmtId="0" fontId="8" fillId="3" borderId="15" xfId="0" applyFont="1" applyFill="1" applyBorder="1"/>
    <xf numFmtId="0" fontId="18" fillId="3" borderId="16" xfId="0" applyFont="1" applyFill="1" applyBorder="1"/>
    <xf numFmtId="0" fontId="18" fillId="3" borderId="18" xfId="0" applyFont="1" applyFill="1" applyBorder="1"/>
    <xf numFmtId="0" fontId="8" fillId="3" borderId="16" xfId="0" applyFont="1" applyFill="1" applyBorder="1"/>
    <xf numFmtId="0" fontId="8" fillId="3" borderId="18" xfId="0" applyFont="1" applyFill="1" applyBorder="1"/>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0" fontId="8" fillId="0" borderId="23" xfId="0" applyFont="1" applyBorder="1"/>
    <xf numFmtId="0" fontId="8" fillId="0" borderId="24" xfId="0" applyFont="1" applyBorder="1"/>
    <xf numFmtId="0" fontId="8" fillId="0" borderId="25" xfId="0" applyFont="1" applyBorder="1"/>
    <xf numFmtId="0" fontId="8" fillId="0" borderId="26" xfId="0" applyFont="1" applyBorder="1"/>
    <xf numFmtId="0" fontId="8" fillId="0" borderId="1" xfId="0" applyFont="1" applyBorder="1"/>
    <xf numFmtId="0" fontId="9" fillId="0" borderId="27" xfId="0" applyFont="1" applyBorder="1" applyAlignment="1">
      <alignment horizontal="center" vertical="center"/>
    </xf>
    <xf numFmtId="0" fontId="7" fillId="0" borderId="0" xfId="0" applyFont="1" applyFill="1"/>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4" borderId="0" xfId="0" applyFont="1" applyFill="1" applyBorder="1" applyAlignment="1" applyProtection="1">
      <alignment vertical="center"/>
    </xf>
    <xf numFmtId="0" fontId="8" fillId="4" borderId="3" xfId="0" applyFont="1" applyFill="1" applyBorder="1" applyAlignment="1" applyProtection="1">
      <alignment vertical="center"/>
    </xf>
    <xf numFmtId="0" fontId="7" fillId="0" borderId="0" xfId="0" applyFont="1" applyAlignment="1">
      <alignment horizontal="center" vertical="center"/>
    </xf>
    <xf numFmtId="0" fontId="7" fillId="0" borderId="19" xfId="0" applyFont="1" applyBorder="1"/>
    <xf numFmtId="0" fontId="7" fillId="0" borderId="20" xfId="0" applyFont="1" applyBorder="1"/>
    <xf numFmtId="0" fontId="7" fillId="0" borderId="21" xfId="0" applyFont="1" applyBorder="1"/>
    <xf numFmtId="0" fontId="12" fillId="0" borderId="0" xfId="0" applyFont="1" applyAlignment="1">
      <alignment horizontal="center" vertical="center"/>
    </xf>
    <xf numFmtId="0" fontId="7" fillId="0" borderId="22" xfId="0" applyFont="1" applyBorder="1"/>
    <xf numFmtId="0" fontId="8" fillId="0" borderId="0" xfId="0" applyFont="1" applyBorder="1" applyAlignment="1">
      <alignment vertical="center"/>
    </xf>
    <xf numFmtId="0" fontId="8" fillId="0" borderId="23" xfId="0" applyFont="1" applyBorder="1" applyAlignment="1">
      <alignment vertical="center" wrapText="1"/>
    </xf>
    <xf numFmtId="0" fontId="7" fillId="0" borderId="23" xfId="0" applyFont="1" applyBorder="1"/>
    <xf numFmtId="0" fontId="17" fillId="0" borderId="23" xfId="0" applyFont="1" applyBorder="1" applyAlignment="1">
      <alignment vertical="center" wrapText="1"/>
    </xf>
    <xf numFmtId="0" fontId="7" fillId="0" borderId="24" xfId="0" applyFont="1" applyBorder="1"/>
    <xf numFmtId="0" fontId="7" fillId="0" borderId="25" xfId="0" applyFont="1" applyBorder="1"/>
    <xf numFmtId="0" fontId="7" fillId="0" borderId="26" xfId="0" applyFont="1" applyBorder="1"/>
    <xf numFmtId="0" fontId="5" fillId="0" borderId="0" xfId="0" applyFont="1" applyBorder="1" applyAlignment="1">
      <alignment vertical="top"/>
    </xf>
    <xf numFmtId="0" fontId="8" fillId="0" borderId="0" xfId="0" applyFont="1" applyFill="1" applyBorder="1"/>
    <xf numFmtId="0" fontId="8" fillId="0" borderId="25" xfId="0" applyFont="1" applyFill="1" applyBorder="1"/>
    <xf numFmtId="0" fontId="8" fillId="0" borderId="0" xfId="0" applyFont="1" applyFill="1"/>
    <xf numFmtId="0" fontId="8" fillId="0" borderId="20" xfId="0" applyFont="1" applyFill="1" applyBorder="1"/>
    <xf numFmtId="0" fontId="9" fillId="0" borderId="0" xfId="0" applyFont="1" applyFill="1" applyBorder="1" applyAlignment="1">
      <alignment vertical="center"/>
    </xf>
    <xf numFmtId="0" fontId="8" fillId="0" borderId="0" xfId="0" applyFont="1" applyAlignment="1">
      <alignment horizontal="justify" vertical="center" wrapText="1"/>
    </xf>
    <xf numFmtId="0" fontId="9" fillId="0" borderId="20" xfId="0" applyFont="1" applyBorder="1" applyAlignment="1">
      <alignment vertical="center"/>
    </xf>
    <xf numFmtId="49" fontId="8" fillId="4" borderId="60" xfId="0" applyNumberFormat="1" applyFont="1" applyFill="1" applyBorder="1" applyAlignment="1" applyProtection="1">
      <alignment horizontal="center" vertical="center" wrapText="1"/>
    </xf>
    <xf numFmtId="49" fontId="8" fillId="4" borderId="61" xfId="0" applyNumberFormat="1" applyFont="1" applyFill="1" applyBorder="1" applyAlignment="1" applyProtection="1">
      <alignment horizontal="center" vertical="center" wrapText="1"/>
    </xf>
    <xf numFmtId="49" fontId="8" fillId="4" borderId="66" xfId="0" applyNumberFormat="1" applyFont="1" applyFill="1" applyBorder="1" applyAlignment="1" applyProtection="1">
      <alignment horizontal="center" vertical="center" wrapText="1"/>
    </xf>
    <xf numFmtId="49" fontId="8" fillId="4" borderId="71" xfId="0" applyNumberFormat="1" applyFont="1" applyFill="1" applyBorder="1" applyAlignment="1" applyProtection="1">
      <alignment horizontal="center" vertical="center" wrapText="1"/>
    </xf>
    <xf numFmtId="0" fontId="8" fillId="0" borderId="0" xfId="0" applyFont="1" applyBorder="1" applyAlignment="1"/>
    <xf numFmtId="0" fontId="8" fillId="4" borderId="0"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Protection="1"/>
    <xf numFmtId="0" fontId="7" fillId="6" borderId="0" xfId="0" applyFont="1" applyFill="1" applyProtection="1"/>
    <xf numFmtId="0" fontId="8" fillId="0" borderId="27" xfId="0" applyFont="1" applyBorder="1" applyProtection="1"/>
    <xf numFmtId="0" fontId="7" fillId="0" borderId="4" xfId="0" applyFont="1" applyBorder="1" applyProtection="1"/>
    <xf numFmtId="0" fontId="7" fillId="0" borderId="6" xfId="0" applyFont="1" applyBorder="1" applyProtection="1"/>
    <xf numFmtId="0" fontId="9" fillId="0" borderId="0" xfId="0" applyFont="1" applyAlignment="1" applyProtection="1">
      <alignment horizontal="center" vertical="top"/>
    </xf>
    <xf numFmtId="0" fontId="24" fillId="0" borderId="0" xfId="0" applyFont="1" applyFill="1" applyProtection="1"/>
    <xf numFmtId="49" fontId="8" fillId="0" borderId="45" xfId="0" applyNumberFormat="1" applyFont="1" applyBorder="1" applyAlignment="1" applyProtection="1">
      <alignment horizontal="center" vertical="center" wrapText="1"/>
    </xf>
    <xf numFmtId="49" fontId="8" fillId="0" borderId="57" xfId="0" applyNumberFormat="1" applyFont="1" applyBorder="1" applyAlignment="1" applyProtection="1">
      <alignment horizontal="center" vertical="center" wrapText="1"/>
    </xf>
    <xf numFmtId="49" fontId="8" fillId="0" borderId="53" xfId="0" applyNumberFormat="1" applyFont="1" applyBorder="1" applyAlignment="1" applyProtection="1">
      <alignment horizontal="center" vertical="center" wrapText="1"/>
    </xf>
    <xf numFmtId="0" fontId="7" fillId="0" borderId="0" xfId="0" applyFont="1" applyAlignment="1" applyProtection="1">
      <alignment horizontal="center"/>
    </xf>
    <xf numFmtId="49" fontId="8" fillId="0" borderId="8" xfId="0" applyNumberFormat="1" applyFont="1" applyBorder="1" applyAlignment="1" applyProtection="1">
      <alignment horizontal="center" vertical="center" wrapText="1"/>
    </xf>
    <xf numFmtId="49" fontId="8" fillId="0" borderId="36" xfId="0" applyNumberFormat="1" applyFont="1" applyBorder="1" applyAlignment="1" applyProtection="1">
      <alignment horizontal="center" vertical="center" wrapText="1"/>
    </xf>
    <xf numFmtId="0" fontId="25" fillId="0" borderId="0" xfId="0" applyFont="1" applyFill="1" applyAlignment="1" applyProtection="1">
      <alignment horizontal="right" vertical="center"/>
    </xf>
    <xf numFmtId="0" fontId="8" fillId="0" borderId="0" xfId="0" applyFont="1" applyBorder="1" applyAlignment="1" applyProtection="1">
      <alignment vertical="center" wrapText="1"/>
    </xf>
    <xf numFmtId="0" fontId="8" fillId="0" borderId="0" xfId="0" applyFont="1" applyBorder="1" applyAlignment="1" applyProtection="1">
      <alignment horizontal="center" vertical="center" wrapText="1"/>
    </xf>
    <xf numFmtId="0" fontId="2" fillId="0" borderId="0" xfId="0" applyFont="1" applyAlignment="1">
      <alignment horizontal="center" vertical="center"/>
    </xf>
    <xf numFmtId="0" fontId="6" fillId="0" borderId="0" xfId="0" applyFont="1" applyFill="1" applyAlignment="1" applyProtection="1">
      <alignment horizontal="justify" vertical="center"/>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0" fillId="7" borderId="0" xfId="0" applyFill="1" applyAlignment="1" applyProtection="1">
      <alignment horizontal="center" vertical="center"/>
    </xf>
    <xf numFmtId="0" fontId="7" fillId="7" borderId="0" xfId="0" applyFont="1" applyFill="1" applyProtection="1"/>
    <xf numFmtId="0" fontId="7" fillId="6" borderId="0" xfId="0" applyFont="1" applyFill="1"/>
    <xf numFmtId="1" fontId="0" fillId="0" borderId="72" xfId="0" applyNumberFormat="1" applyBorder="1" applyAlignment="1"/>
    <xf numFmtId="1" fontId="0" fillId="0" borderId="73" xfId="0" applyNumberFormat="1" applyBorder="1" applyAlignment="1"/>
    <xf numFmtId="1" fontId="0" fillId="0" borderId="74" xfId="0" applyNumberFormat="1" applyBorder="1" applyAlignment="1"/>
    <xf numFmtId="1" fontId="0" fillId="0" borderId="75" xfId="0" applyNumberFormat="1" applyBorder="1" applyAlignment="1"/>
    <xf numFmtId="1" fontId="0" fillId="0" borderId="66" xfId="0" applyNumberFormat="1" applyBorder="1" applyAlignment="1"/>
    <xf numFmtId="1" fontId="0" fillId="0" borderId="71" xfId="0" applyNumberFormat="1" applyBorder="1" applyAlignment="1"/>
    <xf numFmtId="49" fontId="9" fillId="0" borderId="45" xfId="0" applyNumberFormat="1" applyFont="1" applyFill="1" applyBorder="1" applyAlignment="1" applyProtection="1">
      <alignment horizontal="center" vertical="center" wrapText="1"/>
      <protection locked="0"/>
    </xf>
    <xf numFmtId="49" fontId="9" fillId="0" borderId="42" xfId="0" applyNumberFormat="1" applyFont="1" applyFill="1" applyBorder="1" applyAlignment="1" applyProtection="1">
      <alignment horizontal="center" vertical="center" wrapText="1"/>
      <protection locked="0"/>
    </xf>
    <xf numFmtId="49" fontId="9" fillId="0" borderId="43" xfId="0" applyNumberFormat="1"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49" fontId="9" fillId="0" borderId="57" xfId="0" applyNumberFormat="1" applyFont="1" applyFill="1" applyBorder="1" applyAlignment="1" applyProtection="1">
      <alignment horizontal="center" vertical="center" wrapText="1"/>
      <protection locked="0"/>
    </xf>
    <xf numFmtId="49" fontId="9" fillId="0" borderId="35" xfId="0" applyNumberFormat="1" applyFont="1" applyFill="1" applyBorder="1" applyAlignment="1" applyProtection="1">
      <alignment horizontal="center" vertical="center" wrapText="1"/>
      <protection locked="0"/>
    </xf>
    <xf numFmtId="49" fontId="9" fillId="0" borderId="8" xfId="0" applyNumberFormat="1" applyFont="1" applyFill="1" applyBorder="1" applyAlignment="1" applyProtection="1">
      <alignment horizontal="center" vertical="center" wrapText="1"/>
      <protection locked="0"/>
    </xf>
    <xf numFmtId="49" fontId="9" fillId="0" borderId="53" xfId="0" applyNumberFormat="1" applyFont="1" applyFill="1" applyBorder="1" applyAlignment="1" applyProtection="1">
      <alignment horizontal="center" vertical="center" wrapText="1"/>
      <protection locked="0"/>
    </xf>
    <xf numFmtId="49" fontId="9" fillId="0" borderId="50" xfId="0" applyNumberFormat="1" applyFont="1" applyFill="1" applyBorder="1" applyAlignment="1" applyProtection="1">
      <alignment horizontal="center" vertical="center" wrapText="1"/>
      <protection locked="0"/>
    </xf>
    <xf numFmtId="49" fontId="9" fillId="0" borderId="51" xfId="0" applyNumberFormat="1" applyFont="1" applyFill="1" applyBorder="1" applyAlignment="1" applyProtection="1">
      <alignment horizontal="center" vertical="center" wrapText="1"/>
      <protection locked="0"/>
    </xf>
    <xf numFmtId="49" fontId="8" fillId="0" borderId="8" xfId="0" applyNumberFormat="1"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4" borderId="45" xfId="0" applyFont="1" applyFill="1" applyBorder="1" applyAlignment="1" applyProtection="1">
      <alignment horizontal="center" vertical="center" wrapText="1"/>
      <protection locked="0"/>
    </xf>
    <xf numFmtId="0" fontId="9" fillId="4" borderId="43" xfId="0" applyFont="1" applyFill="1" applyBorder="1" applyAlignment="1" applyProtection="1">
      <alignment horizontal="center" vertical="center" wrapText="1"/>
      <protection locked="0"/>
    </xf>
    <xf numFmtId="0" fontId="9" fillId="4" borderId="57"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8" fillId="0" borderId="0" xfId="0" applyFont="1" applyFill="1" applyBorder="1" applyAlignment="1">
      <alignment vertical="center"/>
    </xf>
    <xf numFmtId="0" fontId="8" fillId="0" borderId="0" xfId="0" applyFont="1" applyFill="1" applyBorder="1" applyAlignment="1">
      <alignment horizontal="center"/>
    </xf>
    <xf numFmtId="0" fontId="15" fillId="0" borderId="0" xfId="1" applyFont="1" applyFill="1" applyAlignment="1" applyProtection="1">
      <alignment horizontal="justify" vertical="center"/>
      <protection locked="0"/>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28" xfId="0" applyFont="1" applyBorder="1" applyAlignment="1" applyProtection="1">
      <alignment horizontal="justify" vertical="center" wrapText="1"/>
      <protection locked="0"/>
    </xf>
    <xf numFmtId="0" fontId="9" fillId="0" borderId="29" xfId="0" applyFont="1" applyBorder="1" applyAlignment="1" applyProtection="1">
      <alignment horizontal="justify" vertical="center" wrapText="1"/>
      <protection locked="0"/>
    </xf>
    <xf numFmtId="0" fontId="9" fillId="0" borderId="30" xfId="0" applyFont="1" applyBorder="1" applyAlignment="1" applyProtection="1">
      <alignment horizontal="justify" vertical="center" wrapText="1"/>
      <protection locked="0"/>
    </xf>
    <xf numFmtId="0" fontId="15" fillId="0" borderId="0" xfId="1" applyFont="1" applyFill="1" applyAlignment="1" applyProtection="1">
      <alignment horizontal="justify" vertical="center" wrapText="1"/>
      <protection locked="0"/>
    </xf>
    <xf numFmtId="0" fontId="8" fillId="0" borderId="0" xfId="0" applyFont="1" applyFill="1" applyBorder="1" applyAlignment="1">
      <alignment horizontal="justify" vertical="center" wrapText="1"/>
    </xf>
    <xf numFmtId="0" fontId="16" fillId="0" borderId="0" xfId="1" applyFont="1" applyAlignment="1" applyProtection="1">
      <alignment horizontal="right" vertical="center"/>
      <protection locked="0"/>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8" fillId="3" borderId="17" xfId="0" applyFont="1" applyFill="1" applyBorder="1" applyAlignment="1">
      <alignment horizontal="justify" vertical="top"/>
    </xf>
    <xf numFmtId="0" fontId="18" fillId="3" borderId="17" xfId="0" applyFont="1" applyFill="1" applyBorder="1" applyAlignment="1">
      <alignment horizontal="justify" vertical="top" wrapText="1"/>
    </xf>
    <xf numFmtId="0" fontId="26" fillId="0" borderId="0"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justify" vertical="center" wrapText="1"/>
      <protection locked="0"/>
    </xf>
    <xf numFmtId="0" fontId="8" fillId="0" borderId="2" xfId="0" applyFont="1" applyFill="1" applyBorder="1" applyAlignment="1" applyProtection="1">
      <alignment horizontal="center" vertical="center"/>
      <protection locked="0"/>
    </xf>
    <xf numFmtId="0" fontId="9" fillId="0" borderId="3" xfId="0" applyFont="1" applyBorder="1" applyAlignment="1">
      <alignment horizontal="center" vertical="center"/>
    </xf>
    <xf numFmtId="0" fontId="8" fillId="0" borderId="25" xfId="0" applyFont="1" applyBorder="1" applyAlignment="1" applyProtection="1">
      <alignment horizontal="center" vertical="center"/>
      <protection locked="0"/>
    </xf>
    <xf numFmtId="0" fontId="22" fillId="0" borderId="0" xfId="0" applyFont="1" applyFill="1" applyBorder="1" applyAlignment="1" applyProtection="1">
      <alignment horizontal="justify" vertical="center" wrapText="1"/>
    </xf>
    <xf numFmtId="0" fontId="8" fillId="0" borderId="1" xfId="0" applyFont="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9" fillId="0" borderId="0" xfId="0" applyFont="1" applyAlignment="1">
      <alignment horizontal="center" vertical="center" wrapText="1"/>
    </xf>
    <xf numFmtId="0" fontId="16" fillId="0" borderId="0" xfId="1" applyFont="1" applyAlignment="1" applyProtection="1">
      <alignment horizontal="right" vertical="center" wrapText="1"/>
      <protection locked="0"/>
    </xf>
    <xf numFmtId="0" fontId="2" fillId="0" borderId="0" xfId="0" applyFont="1" applyAlignment="1" applyProtection="1">
      <alignment horizontal="center" wrapText="1"/>
    </xf>
    <xf numFmtId="0" fontId="2" fillId="0" borderId="0" xfId="0" applyFont="1" applyAlignment="1" applyProtection="1">
      <alignment horizont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8" fillId="0" borderId="28" xfId="0" applyFont="1" applyBorder="1" applyAlignment="1" applyProtection="1">
      <alignment horizontal="center"/>
    </xf>
    <xf numFmtId="0" fontId="8" fillId="0" borderId="29" xfId="0" applyFont="1" applyBorder="1" applyAlignment="1" applyProtection="1">
      <alignment horizontal="center"/>
    </xf>
    <xf numFmtId="0" fontId="8" fillId="0" borderId="30" xfId="0" applyFont="1" applyBorder="1" applyAlignment="1" applyProtection="1">
      <alignment horizontal="center"/>
    </xf>
    <xf numFmtId="0" fontId="20" fillId="5" borderId="10" xfId="0" applyFont="1" applyFill="1" applyBorder="1" applyAlignment="1" applyProtection="1">
      <alignment horizontal="center" vertical="center"/>
    </xf>
    <xf numFmtId="0" fontId="20" fillId="5" borderId="11" xfId="0" applyFont="1" applyFill="1" applyBorder="1" applyAlignment="1" applyProtection="1">
      <alignment horizontal="center" vertical="center"/>
    </xf>
    <xf numFmtId="0" fontId="20" fillId="5" borderId="12" xfId="0" applyFont="1" applyFill="1" applyBorder="1" applyAlignment="1" applyProtection="1">
      <alignment horizontal="center" vertical="center"/>
    </xf>
    <xf numFmtId="0" fontId="9" fillId="4" borderId="0" xfId="0" applyNumberFormat="1" applyFont="1" applyFill="1" applyAlignment="1" applyProtection="1">
      <alignment horizontal="justify" vertical="top" wrapText="1"/>
    </xf>
    <xf numFmtId="0" fontId="8" fillId="0" borderId="5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9" fillId="4" borderId="39" xfId="0" applyNumberFormat="1" applyFont="1" applyFill="1" applyBorder="1" applyAlignment="1" applyProtection="1">
      <alignment horizontal="center" vertical="center" textRotation="90" wrapText="1"/>
    </xf>
    <xf numFmtId="0" fontId="9" fillId="4" borderId="41" xfId="0" applyNumberFormat="1" applyFont="1" applyFill="1" applyBorder="1" applyAlignment="1" applyProtection="1">
      <alignment horizontal="center" vertical="center" textRotation="90" wrapText="1"/>
    </xf>
    <xf numFmtId="0" fontId="9" fillId="4" borderId="47" xfId="0" applyNumberFormat="1" applyFont="1" applyFill="1" applyBorder="1" applyAlignment="1" applyProtection="1">
      <alignment horizontal="center" vertical="center" textRotation="90" wrapText="1"/>
    </xf>
    <xf numFmtId="0" fontId="9" fillId="4" borderId="49" xfId="0" applyNumberFormat="1" applyFont="1" applyFill="1" applyBorder="1" applyAlignment="1" applyProtection="1">
      <alignment horizontal="center" vertical="center" textRotation="90" wrapText="1"/>
    </xf>
    <xf numFmtId="0" fontId="6" fillId="4" borderId="0" xfId="0" applyFont="1" applyFill="1" applyBorder="1" applyAlignment="1" applyProtection="1">
      <alignment horizontal="justify" vertical="center" wrapText="1"/>
    </xf>
    <xf numFmtId="0" fontId="11" fillId="0" borderId="4"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5" xfId="0" applyFont="1" applyBorder="1" applyAlignment="1" applyProtection="1">
      <alignment horizontal="left" vertical="center"/>
    </xf>
    <xf numFmtId="0" fontId="6" fillId="0" borderId="0" xfId="0" applyFont="1" applyBorder="1" applyAlignment="1" applyProtection="1">
      <alignment horizontal="justify" vertical="center" wrapText="1"/>
    </xf>
    <xf numFmtId="0" fontId="6" fillId="0" borderId="5" xfId="0" applyFont="1" applyBorder="1" applyAlignment="1" applyProtection="1">
      <alignment horizontal="justify" vertical="center" wrapText="1"/>
    </xf>
    <xf numFmtId="0" fontId="6" fillId="0" borderId="0" xfId="0" applyFont="1" applyBorder="1" applyAlignment="1" applyProtection="1">
      <alignment horizontal="justify" vertical="center"/>
    </xf>
    <xf numFmtId="0" fontId="6" fillId="0" borderId="37" xfId="0" applyFont="1" applyBorder="1" applyAlignment="1" applyProtection="1">
      <alignment horizontal="justify" vertical="center"/>
    </xf>
    <xf numFmtId="0" fontId="6" fillId="0" borderId="1" xfId="0" applyFont="1" applyBorder="1" applyAlignment="1" applyProtection="1">
      <alignment horizontal="justify" vertical="center" wrapText="1"/>
    </xf>
    <xf numFmtId="0" fontId="6" fillId="0" borderId="7" xfId="0" applyFont="1" applyBorder="1" applyAlignment="1" applyProtection="1">
      <alignment horizontal="justify" vertical="center" wrapText="1"/>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4" borderId="39" xfId="0" applyNumberFormat="1" applyFont="1" applyFill="1" applyBorder="1" applyAlignment="1" applyProtection="1">
      <alignment horizontal="center" vertical="center" wrapText="1"/>
    </xf>
    <xf numFmtId="0" fontId="9" fillId="4" borderId="40" xfId="0" applyNumberFormat="1" applyFont="1" applyFill="1" applyBorder="1" applyAlignment="1" applyProtection="1">
      <alignment horizontal="center" vertical="center" wrapText="1"/>
    </xf>
    <xf numFmtId="0" fontId="9" fillId="4" borderId="41" xfId="0" applyNumberFormat="1" applyFont="1" applyFill="1" applyBorder="1" applyAlignment="1" applyProtection="1">
      <alignment horizontal="center" vertical="center" wrapText="1"/>
    </xf>
    <xf numFmtId="0" fontId="9" fillId="4" borderId="47" xfId="0" applyNumberFormat="1" applyFont="1" applyFill="1" applyBorder="1" applyAlignment="1" applyProtection="1">
      <alignment horizontal="center" vertical="center" wrapText="1"/>
    </xf>
    <xf numFmtId="0" fontId="9" fillId="4" borderId="48" xfId="0" applyNumberFormat="1" applyFont="1" applyFill="1" applyBorder="1" applyAlignment="1" applyProtection="1">
      <alignment horizontal="center" vertical="center" wrapText="1"/>
    </xf>
    <xf numFmtId="0" fontId="9" fillId="4" borderId="49" xfId="0" applyNumberFormat="1" applyFont="1" applyFill="1" applyBorder="1" applyAlignment="1" applyProtection="1">
      <alignment horizontal="center" vertical="center" wrapText="1"/>
    </xf>
    <xf numFmtId="0" fontId="8" fillId="0" borderId="44" xfId="0" applyFont="1" applyBorder="1" applyAlignment="1" applyProtection="1">
      <alignment horizontal="justify" vertical="center"/>
    </xf>
    <xf numFmtId="0" fontId="8" fillId="0" borderId="56" xfId="0" applyFont="1" applyBorder="1" applyAlignment="1" applyProtection="1">
      <alignment horizontal="justify" vertical="center"/>
    </xf>
    <xf numFmtId="0" fontId="8" fillId="0" borderId="9" xfId="0" applyFont="1" applyBorder="1" applyAlignment="1" applyProtection="1">
      <alignment horizontal="justify" vertical="center"/>
    </xf>
    <xf numFmtId="0" fontId="8" fillId="0" borderId="2" xfId="0" applyFont="1" applyBorder="1" applyAlignment="1" applyProtection="1">
      <alignment horizontal="justify" vertical="center"/>
    </xf>
    <xf numFmtId="0" fontId="8" fillId="0" borderId="45"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6" fillId="0" borderId="0" xfId="0" applyFont="1" applyFill="1" applyAlignment="1" applyProtection="1">
      <alignment horizontal="justify" vertical="center"/>
    </xf>
    <xf numFmtId="0" fontId="8" fillId="4" borderId="42" xfId="0" applyFont="1" applyFill="1" applyBorder="1" applyAlignment="1" applyProtection="1">
      <alignment horizontal="center" vertical="center"/>
      <protection locked="0"/>
    </xf>
    <xf numFmtId="0" fontId="8" fillId="4" borderId="43" xfId="0" applyFont="1" applyFill="1" applyBorder="1" applyAlignment="1" applyProtection="1">
      <alignment horizontal="center" vertical="center"/>
      <protection locked="0"/>
    </xf>
    <xf numFmtId="0" fontId="8" fillId="4" borderId="44" xfId="0" applyFont="1" applyFill="1" applyBorder="1" applyAlignment="1" applyProtection="1">
      <alignment horizontal="center" vertical="center"/>
      <protection locked="0"/>
    </xf>
    <xf numFmtId="0" fontId="9" fillId="4" borderId="62" xfId="0" applyNumberFormat="1" applyFont="1" applyFill="1" applyBorder="1" applyAlignment="1" applyProtection="1">
      <alignment horizontal="center" vertical="center" wrapText="1"/>
    </xf>
    <xf numFmtId="0" fontId="9" fillId="4" borderId="63" xfId="0" applyNumberFormat="1" applyFont="1" applyFill="1" applyBorder="1" applyAlignment="1" applyProtection="1">
      <alignment horizontal="center" vertical="center" wrapText="1"/>
    </xf>
    <xf numFmtId="0" fontId="9" fillId="4" borderId="64" xfId="0" applyNumberFormat="1" applyFont="1" applyFill="1" applyBorder="1" applyAlignment="1" applyProtection="1">
      <alignment horizontal="center" vertical="center" wrapText="1"/>
    </xf>
    <xf numFmtId="0" fontId="8" fillId="4" borderId="35"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6" fillId="0" borderId="0" xfId="0" applyFont="1" applyAlignment="1" applyProtection="1">
      <alignment horizontal="justify" vertical="center"/>
    </xf>
    <xf numFmtId="0" fontId="6" fillId="4" borderId="0" xfId="0" applyNumberFormat="1" applyFont="1" applyFill="1" applyBorder="1" applyAlignment="1" applyProtection="1">
      <alignment horizontal="justify" vertical="center" wrapText="1"/>
    </xf>
    <xf numFmtId="0" fontId="9" fillId="0" borderId="8" xfId="0" applyFont="1" applyBorder="1" applyAlignment="1" applyProtection="1">
      <alignment horizontal="center" vertical="center" wrapText="1"/>
    </xf>
    <xf numFmtId="0" fontId="8" fillId="0" borderId="8" xfId="0" applyFont="1" applyBorder="1" applyAlignment="1" applyProtection="1">
      <alignment horizontal="justify" vertical="center" wrapText="1"/>
    </xf>
    <xf numFmtId="0" fontId="6" fillId="4" borderId="0" xfId="0" applyNumberFormat="1" applyFont="1" applyFill="1" applyAlignment="1" applyProtection="1">
      <alignment horizontal="justify" vertical="center" wrapText="1"/>
    </xf>
    <xf numFmtId="0" fontId="8" fillId="0" borderId="9"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9"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8" fillId="0" borderId="35" xfId="0" applyFont="1" applyBorder="1" applyAlignment="1" applyProtection="1">
      <alignment horizontal="justify" vertical="center" wrapText="1"/>
    </xf>
    <xf numFmtId="0" fontId="8" fillId="0" borderId="9"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xf>
    <xf numFmtId="0" fontId="8" fillId="0" borderId="52" xfId="0" applyFont="1" applyBorder="1" applyAlignment="1" applyProtection="1">
      <alignment horizontal="justify" vertical="center"/>
    </xf>
    <xf numFmtId="0" fontId="8" fillId="0" borderId="58" xfId="0" applyFont="1" applyBorder="1" applyAlignment="1" applyProtection="1">
      <alignment horizontal="justify" vertical="center"/>
    </xf>
    <xf numFmtId="0" fontId="8" fillId="0" borderId="50"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27" fillId="0" borderId="0" xfId="0" applyFont="1" applyAlignment="1">
      <alignment horizontal="center"/>
    </xf>
    <xf numFmtId="0" fontId="28" fillId="4" borderId="0" xfId="0" applyNumberFormat="1" applyFont="1" applyFill="1" applyBorder="1" applyAlignment="1" applyProtection="1">
      <alignment horizontal="center" vertical="center" wrapText="1"/>
    </xf>
    <xf numFmtId="0" fontId="27" fillId="0" borderId="0" xfId="0" applyFont="1" applyAlignment="1" applyProtection="1">
      <alignment horizontal="center" vertical="center"/>
    </xf>
    <xf numFmtId="0" fontId="8" fillId="0" borderId="38"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4" borderId="0" xfId="0" applyNumberFormat="1" applyFont="1" applyFill="1" applyBorder="1" applyAlignment="1" applyProtection="1">
      <alignment horizontal="center" vertical="center" wrapText="1"/>
    </xf>
    <xf numFmtId="0" fontId="8" fillId="4" borderId="5" xfId="0" applyNumberFormat="1" applyFont="1" applyFill="1" applyBorder="1" applyAlignment="1" applyProtection="1">
      <alignment horizontal="center" vertical="center" wrapText="1"/>
    </xf>
    <xf numFmtId="0" fontId="8" fillId="4" borderId="9" xfId="0" applyNumberFormat="1" applyFont="1" applyFill="1" applyBorder="1" applyAlignment="1" applyProtection="1">
      <alignment horizontal="center" vertical="center" wrapText="1"/>
      <protection locked="0"/>
    </xf>
    <xf numFmtId="0" fontId="8" fillId="4" borderId="2" xfId="0" applyNumberFormat="1" applyFont="1" applyFill="1" applyBorder="1" applyAlignment="1" applyProtection="1">
      <alignment horizontal="center" vertical="center" wrapText="1"/>
      <protection locked="0"/>
    </xf>
    <xf numFmtId="0" fontId="8" fillId="4" borderId="35"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8" fillId="0" borderId="67"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70" xfId="0" applyFont="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59"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69" xfId="0" applyFont="1" applyFill="1" applyBorder="1" applyAlignment="1" applyProtection="1">
      <alignment horizontal="center" vertical="center" wrapText="1"/>
      <protection locked="0"/>
    </xf>
    <xf numFmtId="0" fontId="27" fillId="0" borderId="0" xfId="0" applyFont="1" applyAlignment="1" applyProtection="1">
      <alignment horizontal="left" vertical="center"/>
    </xf>
    <xf numFmtId="0" fontId="28" fillId="0" borderId="0" xfId="0" applyFont="1" applyAlignment="1" applyProtection="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8" fillId="0" borderId="35"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Alignment="1">
      <alignment horizontal="justify" vertical="center" wrapText="1"/>
    </xf>
    <xf numFmtId="0" fontId="16" fillId="0" borderId="0" xfId="1" applyFont="1" applyFill="1" applyAlignment="1" applyProtection="1">
      <alignment horizontal="right" vertical="center" wrapText="1"/>
      <protection locked="0"/>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cellXfs>
  <cellStyles count="2">
    <cellStyle name="Hipervínculo" xfId="1" builtinId="8"/>
    <cellStyle name="Normal" xfId="0" builtinId="0"/>
  </cellStyles>
  <dxfs count="10">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70C0"/>
      <color rgb="FF706F6F"/>
      <color rgb="FF003057"/>
      <color rgb="FF0077C8"/>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47816885-25BD-4A13-A91D-F7C3D91089A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BE92049A-89B3-404F-84BB-DDE96355F8EA}"/>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7A303C51-4D86-4E0C-8D68-2B34E0A5E5B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C05C2118-382D-4DB7-BE66-FC250EA25CB1}"/>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560B0708-5755-41D0-A326-DC9B3E88A97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0E5F396A-8ABD-40DC-80BA-BDC388C1C081}"/>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329E003F-ACC6-473F-848C-BB086BCA5BEE}"/>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30EB3DF9-D484-48FB-BC16-0D98570A015A}"/>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7AAF8E85-679C-4419-B84C-1CBA3FB7376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4DBD1878-6318-416F-B50B-F551FD1742DC}"/>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F6E39D4B-BB9A-4237-948A-DE0C9829E258}"/>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5CCA0AEC-C712-4980-B09D-43DE4F2413A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zoomScaleNormal="100" workbookViewId="0">
      <selection activeCell="B9" sqref="B9:L9"/>
    </sheetView>
  </sheetViews>
  <sheetFormatPr baseColWidth="10" defaultColWidth="0" defaultRowHeight="15" customHeight="1" zeroHeight="1" x14ac:dyDescent="0.2"/>
  <cols>
    <col min="1" max="1" width="5.7109375" style="4" customWidth="1"/>
    <col min="2" max="30" width="3.7109375" style="4" customWidth="1"/>
    <col min="31" max="31" width="5.7109375" style="4" customWidth="1"/>
    <col min="32" max="32" width="3.7109375" style="89" hidden="1" customWidth="1"/>
    <col min="33" max="16384" width="3.7109375" style="4" hidden="1"/>
  </cols>
  <sheetData>
    <row r="1" spans="2:34" ht="173.25" customHeight="1" x14ac:dyDescent="0.3">
      <c r="B1" s="122" t="s">
        <v>114</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2:34" ht="15" customHeight="1" x14ac:dyDescent="0.2"/>
    <row r="3" spans="2:34" ht="45" customHeight="1" x14ac:dyDescent="0.2">
      <c r="B3" s="124" t="s">
        <v>140</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2:34" ht="15" customHeight="1" x14ac:dyDescent="0.2">
      <c r="AF4" s="89">
        <v>1</v>
      </c>
    </row>
    <row r="5" spans="2:34" ht="45" customHeight="1" x14ac:dyDescent="0.2">
      <c r="B5" s="124" t="s">
        <v>141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2:34" ht="15" customHeight="1" x14ac:dyDescent="0.2"/>
    <row r="7" spans="2:34" ht="45" customHeight="1" thickBot="1" x14ac:dyDescent="0.25">
      <c r="B7" s="124" t="s">
        <v>0</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row>
    <row r="8" spans="2:34" ht="15" customHeight="1" thickBot="1" x14ac:dyDescent="0.3">
      <c r="B8" s="6"/>
      <c r="C8" s="6"/>
      <c r="D8" s="6"/>
      <c r="E8" s="6"/>
      <c r="F8" s="6"/>
      <c r="G8" s="6"/>
      <c r="H8" s="6"/>
      <c r="I8" s="6"/>
      <c r="J8" s="6"/>
      <c r="K8" s="6"/>
      <c r="L8" s="6"/>
      <c r="M8" s="6"/>
      <c r="N8" s="6"/>
      <c r="O8" s="6"/>
      <c r="P8" s="6"/>
      <c r="Q8" s="6"/>
      <c r="R8" s="6"/>
      <c r="S8" s="6"/>
      <c r="T8" s="6"/>
      <c r="U8" s="6"/>
      <c r="V8" s="6"/>
      <c r="W8" s="6"/>
      <c r="X8" s="6"/>
      <c r="Y8" s="6"/>
      <c r="Z8" s="6"/>
      <c r="AA8" s="6"/>
      <c r="AB8" s="6"/>
      <c r="AC8" s="6"/>
      <c r="AD8" s="6"/>
      <c r="AG8" s="90" t="s">
        <v>205</v>
      </c>
      <c r="AH8" s="91">
        <v>201</v>
      </c>
    </row>
    <row r="9" spans="2:34" ht="15" customHeight="1" thickBot="1" x14ac:dyDescent="0.3">
      <c r="B9" s="126"/>
      <c r="C9" s="127"/>
      <c r="D9" s="127"/>
      <c r="E9" s="127"/>
      <c r="F9" s="127"/>
      <c r="G9" s="127"/>
      <c r="H9" s="127"/>
      <c r="I9" s="127"/>
      <c r="J9" s="127"/>
      <c r="K9" s="127"/>
      <c r="L9" s="128"/>
      <c r="M9" s="6"/>
      <c r="N9" s="31" t="str">
        <f>IF(B9="","",VLOOKUP(B9,AG7:AH39,2,))</f>
        <v/>
      </c>
      <c r="O9" s="6"/>
      <c r="P9" s="6"/>
      <c r="Q9" s="6"/>
      <c r="R9" s="6"/>
      <c r="S9" s="6"/>
      <c r="T9" s="6"/>
      <c r="U9" s="6"/>
      <c r="V9" s="6"/>
      <c r="W9" s="6"/>
      <c r="X9" s="6"/>
      <c r="Y9" s="6"/>
      <c r="Z9" s="6"/>
      <c r="AA9" s="6"/>
      <c r="AB9" s="6"/>
      <c r="AC9" s="6"/>
      <c r="AD9" s="6"/>
      <c r="AG9" s="92" t="s">
        <v>206</v>
      </c>
      <c r="AH9" s="93">
        <v>202</v>
      </c>
    </row>
    <row r="10" spans="2:34" ht="15" customHeight="1" x14ac:dyDescent="0.25">
      <c r="AG10" s="92" t="s">
        <v>207</v>
      </c>
      <c r="AH10" s="93">
        <v>203</v>
      </c>
    </row>
    <row r="11" spans="2:34" ht="15" customHeight="1" x14ac:dyDescent="0.25">
      <c r="B11" s="129" t="s">
        <v>1</v>
      </c>
      <c r="C11" s="129"/>
      <c r="D11" s="129"/>
      <c r="E11" s="129"/>
      <c r="F11" s="129"/>
      <c r="G11" s="129"/>
      <c r="H11" s="129"/>
      <c r="I11" s="129"/>
      <c r="J11" s="129"/>
      <c r="K11" s="129"/>
      <c r="L11" s="129"/>
      <c r="M11" s="129"/>
      <c r="N11" s="129"/>
      <c r="O11" s="129"/>
      <c r="P11" s="129"/>
      <c r="Q11" s="129"/>
      <c r="R11" s="129"/>
      <c r="S11" s="129"/>
      <c r="T11" s="129"/>
      <c r="U11" s="129"/>
      <c r="V11" s="7"/>
      <c r="W11" s="7"/>
      <c r="X11" s="7"/>
      <c r="Y11" s="7"/>
      <c r="Z11" s="7"/>
      <c r="AA11" s="7"/>
      <c r="AB11" s="7"/>
      <c r="AC11" s="7"/>
      <c r="AD11" s="7"/>
      <c r="AG11" s="92" t="s">
        <v>208</v>
      </c>
      <c r="AH11" s="93">
        <v>204</v>
      </c>
    </row>
    <row r="12" spans="2:34" ht="15" customHeight="1"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G12" s="92" t="s">
        <v>209</v>
      </c>
      <c r="AH12" s="93">
        <v>205</v>
      </c>
    </row>
    <row r="13" spans="2:34" ht="15" customHeight="1" x14ac:dyDescent="0.25">
      <c r="B13" s="121" t="s">
        <v>2</v>
      </c>
      <c r="C13" s="121"/>
      <c r="D13" s="121"/>
      <c r="E13" s="121"/>
      <c r="F13" s="121"/>
      <c r="G13" s="121"/>
      <c r="H13" s="121"/>
      <c r="I13" s="121"/>
      <c r="J13" s="121"/>
      <c r="K13" s="121"/>
      <c r="L13" s="121"/>
      <c r="M13" s="121"/>
      <c r="N13" s="121"/>
      <c r="O13" s="121"/>
      <c r="P13" s="121"/>
      <c r="Q13" s="121"/>
      <c r="R13" s="121"/>
      <c r="S13" s="121"/>
      <c r="T13" s="121"/>
      <c r="U13" s="121"/>
      <c r="V13" s="7"/>
      <c r="W13" s="7"/>
      <c r="X13" s="7"/>
      <c r="Y13" s="7"/>
      <c r="Z13" s="7"/>
      <c r="AA13" s="7"/>
      <c r="AB13" s="7"/>
      <c r="AC13" s="7"/>
      <c r="AD13" s="7"/>
      <c r="AG13" s="92" t="s">
        <v>210</v>
      </c>
      <c r="AH13" s="93">
        <v>206</v>
      </c>
    </row>
    <row r="14" spans="2:34" ht="15" customHeight="1" x14ac:dyDescent="0.2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G14" s="92" t="s">
        <v>211</v>
      </c>
      <c r="AH14" s="93">
        <v>207</v>
      </c>
    </row>
    <row r="15" spans="2:34" ht="15" customHeight="1" x14ac:dyDescent="0.25">
      <c r="B15" s="121" t="s">
        <v>141</v>
      </c>
      <c r="C15" s="121"/>
      <c r="D15" s="121"/>
      <c r="E15" s="121"/>
      <c r="F15" s="121"/>
      <c r="G15" s="121"/>
      <c r="H15" s="121"/>
      <c r="I15" s="121"/>
      <c r="J15" s="121"/>
      <c r="K15" s="121"/>
      <c r="L15" s="121"/>
      <c r="M15" s="121"/>
      <c r="N15" s="121"/>
      <c r="O15" s="121"/>
      <c r="P15" s="121"/>
      <c r="Q15" s="121"/>
      <c r="R15" s="121"/>
      <c r="S15" s="121"/>
      <c r="T15" s="121"/>
      <c r="U15" s="121"/>
      <c r="V15" s="1"/>
      <c r="W15" s="1"/>
      <c r="X15" s="121" t="s">
        <v>198</v>
      </c>
      <c r="Y15" s="121"/>
      <c r="Z15" s="121"/>
      <c r="AA15" s="121"/>
      <c r="AB15" s="121"/>
      <c r="AC15" s="121"/>
      <c r="AD15" s="121"/>
      <c r="AG15" s="92" t="s">
        <v>212</v>
      </c>
      <c r="AH15" s="93">
        <v>208</v>
      </c>
    </row>
    <row r="16" spans="2:34" ht="15" customHeight="1" x14ac:dyDescent="0.2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G16" s="92" t="s">
        <v>213</v>
      </c>
      <c r="AH16" s="93">
        <v>209</v>
      </c>
    </row>
    <row r="17" spans="2:34" ht="15" customHeight="1" x14ac:dyDescent="0.25">
      <c r="B17" s="121" t="s">
        <v>3</v>
      </c>
      <c r="C17" s="121"/>
      <c r="D17" s="121"/>
      <c r="E17" s="121"/>
      <c r="F17" s="121"/>
      <c r="G17" s="121"/>
      <c r="H17" s="121"/>
      <c r="I17" s="121"/>
      <c r="J17" s="121"/>
      <c r="K17" s="121"/>
      <c r="L17" s="121"/>
      <c r="M17" s="121"/>
      <c r="N17" s="121"/>
      <c r="O17" s="121"/>
      <c r="P17" s="121"/>
      <c r="Q17" s="121"/>
      <c r="R17" s="121"/>
      <c r="S17" s="121"/>
      <c r="T17" s="121"/>
      <c r="U17" s="121"/>
      <c r="V17" s="7"/>
      <c r="W17" s="7"/>
      <c r="X17" s="7"/>
      <c r="Y17" s="7"/>
      <c r="Z17" s="7"/>
      <c r="AA17" s="7"/>
      <c r="AB17" s="7"/>
      <c r="AC17" s="7"/>
      <c r="AD17" s="7"/>
      <c r="AG17" s="92" t="s">
        <v>214</v>
      </c>
      <c r="AH17" s="93">
        <v>210</v>
      </c>
    </row>
    <row r="18" spans="2:34" ht="1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G18" s="92" t="s">
        <v>215</v>
      </c>
      <c r="AH18" s="93">
        <v>211</v>
      </c>
    </row>
    <row r="19" spans="2:34" ht="15" customHeight="1" x14ac:dyDescent="0.25">
      <c r="B19" s="121" t="s">
        <v>4</v>
      </c>
      <c r="C19" s="121"/>
      <c r="D19" s="121"/>
      <c r="E19" s="121"/>
      <c r="F19" s="121"/>
      <c r="G19" s="121"/>
      <c r="H19" s="121"/>
      <c r="I19" s="121"/>
      <c r="J19" s="121"/>
      <c r="K19" s="121"/>
      <c r="L19" s="121"/>
      <c r="M19" s="121"/>
      <c r="N19" s="121"/>
      <c r="O19" s="121"/>
      <c r="P19" s="121"/>
      <c r="Q19" s="121"/>
      <c r="R19" s="121"/>
      <c r="S19" s="121"/>
      <c r="T19" s="121"/>
      <c r="U19" s="121"/>
      <c r="V19" s="7"/>
      <c r="W19" s="7"/>
      <c r="X19" s="7"/>
      <c r="Y19" s="7"/>
      <c r="Z19" s="7"/>
      <c r="AA19" s="7"/>
      <c r="AB19" s="7"/>
      <c r="AC19" s="7"/>
      <c r="AD19" s="7"/>
      <c r="AG19" s="92" t="s">
        <v>216</v>
      </c>
      <c r="AH19" s="93">
        <v>212</v>
      </c>
    </row>
    <row r="20" spans="2:34" ht="15" customHeight="1" x14ac:dyDescent="0.25">
      <c r="AG20" s="92" t="s">
        <v>217</v>
      </c>
      <c r="AH20" s="93">
        <v>213</v>
      </c>
    </row>
    <row r="21" spans="2:34" ht="15" customHeight="1" x14ac:dyDescent="0.25">
      <c r="AG21" s="92" t="s">
        <v>218</v>
      </c>
      <c r="AH21" s="93">
        <v>214</v>
      </c>
    </row>
    <row r="22" spans="2:34" ht="15" customHeight="1" x14ac:dyDescent="0.25">
      <c r="AG22" s="92" t="s">
        <v>219</v>
      </c>
      <c r="AH22" s="93">
        <v>215</v>
      </c>
    </row>
    <row r="23" spans="2:34" ht="15" hidden="1" customHeight="1" x14ac:dyDescent="0.25">
      <c r="AG23" s="92" t="s">
        <v>220</v>
      </c>
      <c r="AH23" s="93">
        <v>216</v>
      </c>
    </row>
    <row r="24" spans="2:34" ht="15" hidden="1" customHeight="1" x14ac:dyDescent="0.25">
      <c r="AG24" s="92" t="s">
        <v>221</v>
      </c>
      <c r="AH24" s="93">
        <v>217</v>
      </c>
    </row>
    <row r="25" spans="2:34" ht="15" hidden="1" customHeight="1" x14ac:dyDescent="0.25">
      <c r="AG25" s="92" t="s">
        <v>222</v>
      </c>
      <c r="AH25" s="93">
        <v>218</v>
      </c>
    </row>
    <row r="26" spans="2:34" ht="15" hidden="1" customHeight="1" x14ac:dyDescent="0.25">
      <c r="AG26" s="92" t="s">
        <v>223</v>
      </c>
      <c r="AH26" s="93">
        <v>219</v>
      </c>
    </row>
    <row r="27" spans="2:34" ht="15" hidden="1" customHeight="1" x14ac:dyDescent="0.25">
      <c r="AG27" s="92" t="s">
        <v>224</v>
      </c>
      <c r="AH27" s="93">
        <v>220</v>
      </c>
    </row>
    <row r="28" spans="2:34" ht="15" hidden="1" customHeight="1" x14ac:dyDescent="0.25">
      <c r="AG28" s="92" t="s">
        <v>225</v>
      </c>
      <c r="AH28" s="93">
        <v>221</v>
      </c>
    </row>
    <row r="29" spans="2:34" ht="15" hidden="1" customHeight="1" x14ac:dyDescent="0.25">
      <c r="AG29" s="92" t="s">
        <v>226</v>
      </c>
      <c r="AH29" s="93">
        <v>222</v>
      </c>
    </row>
    <row r="30" spans="2:34" ht="15" hidden="1" customHeight="1" x14ac:dyDescent="0.25">
      <c r="AG30" s="92" t="s">
        <v>227</v>
      </c>
      <c r="AH30" s="93">
        <v>223</v>
      </c>
    </row>
    <row r="31" spans="2:34" ht="15" hidden="1" customHeight="1" x14ac:dyDescent="0.25">
      <c r="AG31" s="92" t="s">
        <v>228</v>
      </c>
      <c r="AH31" s="93">
        <v>224</v>
      </c>
    </row>
    <row r="32" spans="2:34" ht="15" hidden="1" customHeight="1" x14ac:dyDescent="0.25">
      <c r="AG32" s="92" t="s">
        <v>229</v>
      </c>
      <c r="AH32" s="93">
        <v>225</v>
      </c>
    </row>
    <row r="33" spans="33:34" ht="15" hidden="1" customHeight="1" x14ac:dyDescent="0.25">
      <c r="AG33" s="92" t="s">
        <v>230</v>
      </c>
      <c r="AH33" s="93">
        <v>226</v>
      </c>
    </row>
    <row r="34" spans="33:34" ht="15" hidden="1" customHeight="1" x14ac:dyDescent="0.25">
      <c r="AG34" s="92" t="s">
        <v>231</v>
      </c>
      <c r="AH34" s="93">
        <v>227</v>
      </c>
    </row>
    <row r="35" spans="33:34" ht="15" hidden="1" customHeight="1" x14ac:dyDescent="0.25">
      <c r="AG35" s="92" t="s">
        <v>232</v>
      </c>
      <c r="AH35" s="93">
        <v>228</v>
      </c>
    </row>
    <row r="36" spans="33:34" ht="15" hidden="1" customHeight="1" x14ac:dyDescent="0.25">
      <c r="AG36" s="92" t="s">
        <v>233</v>
      </c>
      <c r="AH36" s="93">
        <v>229</v>
      </c>
    </row>
    <row r="37" spans="33:34" ht="15" hidden="1" customHeight="1" x14ac:dyDescent="0.25">
      <c r="AG37" s="92" t="s">
        <v>234</v>
      </c>
      <c r="AH37" s="93">
        <v>230</v>
      </c>
    </row>
    <row r="38" spans="33:34" ht="15" hidden="1" customHeight="1" x14ac:dyDescent="0.25">
      <c r="AG38" s="92" t="s">
        <v>235</v>
      </c>
      <c r="AH38" s="93">
        <v>231</v>
      </c>
    </row>
    <row r="39" spans="33:34" ht="15" hidden="1" customHeight="1" thickBot="1" x14ac:dyDescent="0.3">
      <c r="AG39" s="94" t="s">
        <v>236</v>
      </c>
      <c r="AH39" s="95">
        <v>232</v>
      </c>
    </row>
  </sheetData>
  <sheetProtection algorithmName="SHA-512" hashValue="w0fs2tKqy16JiTsjSNxDU9ZVB2GvW5m/j/VEeQw7j5n41T7+mFn0WmzNN29iFTSccFAer2Atn3nGYCKk1OpOOQ==" saltValue="VDWOcE5eTGgfC4ycBzIMEA==" spinCount="100000" sheet="1" objects="1" scenarios="1"/>
  <mergeCells count="11">
    <mergeCell ref="B17:U17"/>
    <mergeCell ref="B19:U19"/>
    <mergeCell ref="B1:AD1"/>
    <mergeCell ref="B3:AD3"/>
    <mergeCell ref="B5:AD5"/>
    <mergeCell ref="B7:AD7"/>
    <mergeCell ref="B15:U15"/>
    <mergeCell ref="X15:AD15"/>
    <mergeCell ref="B9:L9"/>
    <mergeCell ref="B11:U11"/>
    <mergeCell ref="B13:U13"/>
  </mergeCells>
  <dataValidations count="1">
    <dataValidation type="list" allowBlank="1" showInputMessage="1" showErrorMessage="1" sqref="B9:L9">
      <formula1>$AG$7:$AG$39</formula1>
    </dataValidation>
  </dataValidations>
  <hyperlinks>
    <hyperlink ref="B11:U11" location="Presentación!AA9" display="Presentación"/>
    <hyperlink ref="B13:U13" location="Informantes!AA9" display="Informantes"/>
    <hyperlink ref="B15:U15" location="CNGSPSPE_2020_M1_Secc7!AA7" display="Sección VII. Participación Ciudadana"/>
    <hyperlink ref="X15:AD15" location="CNGSPSPE_2020_M1_Secc7!AA7" display="Preguntas 1 a 5"/>
    <hyperlink ref="B17:U17" location="'Participantes y comentarios'!AA9" display="Participantes y comentarios"/>
    <hyperlink ref="B19:U19" location="Glosario!AA9" display="Glosario"/>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zoomScaleNormal="100" workbookViewId="0"/>
  </sheetViews>
  <sheetFormatPr baseColWidth="10" defaultColWidth="0" defaultRowHeight="15" customHeight="1" zeroHeight="1" x14ac:dyDescent="0.2"/>
  <cols>
    <col min="1" max="1" width="5.7109375" style="8" customWidth="1"/>
    <col min="2" max="30" width="3.7109375" style="8" customWidth="1"/>
    <col min="31" max="31" width="5.7109375" style="8" customWidth="1"/>
    <col min="32" max="32" width="0" style="8" hidden="1" customWidth="1"/>
    <col min="33" max="16384" width="3.7109375" style="8" hidden="1"/>
  </cols>
  <sheetData>
    <row r="1" spans="2:32" ht="173.25" customHeight="1" x14ac:dyDescent="0.3">
      <c r="B1" s="122" t="s">
        <v>114</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2:32" ht="15" customHeight="1" x14ac:dyDescent="0.2"/>
    <row r="3" spans="2:32" s="4" customFormat="1" ht="45" customHeight="1" x14ac:dyDescent="0.2">
      <c r="B3" s="124" t="s">
        <v>140</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F3" s="32"/>
    </row>
    <row r="4" spans="2:32" ht="15" customHeight="1" x14ac:dyDescent="0.2"/>
    <row r="5" spans="2:32" ht="45" customHeight="1" x14ac:dyDescent="0.2">
      <c r="B5" s="124" t="s">
        <v>141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2:32" ht="15" customHeight="1" x14ac:dyDescent="0.2"/>
    <row r="7" spans="2:32" ht="45" customHeight="1" x14ac:dyDescent="0.2">
      <c r="B7" s="124"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row>
    <row r="8" spans="2:32" ht="15" customHeight="1" x14ac:dyDescent="0.2"/>
    <row r="9" spans="2:32" ht="15" customHeight="1" thickBot="1" x14ac:dyDescent="0.25">
      <c r="AA9" s="131" t="s">
        <v>0</v>
      </c>
      <c r="AB9" s="131"/>
      <c r="AC9" s="131"/>
      <c r="AD9" s="131"/>
    </row>
    <row r="10" spans="2:32" ht="15" customHeight="1" thickBot="1" x14ac:dyDescent="0.25">
      <c r="B10" s="132" t="str">
        <f>IF(Índice!B9="","",Índice!B9)</f>
        <v/>
      </c>
      <c r="C10" s="133"/>
      <c r="D10" s="133"/>
      <c r="E10" s="133"/>
      <c r="F10" s="133"/>
      <c r="G10" s="133"/>
      <c r="H10" s="133"/>
      <c r="I10" s="133"/>
      <c r="J10" s="133"/>
      <c r="K10" s="133"/>
      <c r="L10" s="134"/>
      <c r="N10" s="33" t="str">
        <f>IF(Índice!N9="","",Índice!N9)</f>
        <v/>
      </c>
    </row>
    <row r="11" spans="2:32" ht="15" customHeight="1" thickBot="1" x14ac:dyDescent="0.25"/>
    <row r="12" spans="2:32" ht="15" customHeight="1" x14ac:dyDescent="0.25">
      <c r="B12" s="10"/>
      <c r="C12" s="11" t="s">
        <v>5</v>
      </c>
      <c r="D12" s="12"/>
      <c r="E12" s="12"/>
      <c r="F12" s="12"/>
      <c r="G12" s="12"/>
      <c r="H12" s="12"/>
      <c r="I12" s="12"/>
      <c r="J12" s="12"/>
      <c r="K12" s="12"/>
      <c r="L12" s="13"/>
      <c r="N12" s="14"/>
      <c r="O12" s="15" t="s">
        <v>6</v>
      </c>
      <c r="P12" s="16"/>
      <c r="Q12" s="16"/>
      <c r="R12" s="16"/>
      <c r="S12" s="16"/>
      <c r="T12" s="16"/>
      <c r="U12" s="16"/>
      <c r="V12" s="16"/>
      <c r="W12" s="16"/>
      <c r="X12" s="16"/>
      <c r="Y12" s="16"/>
      <c r="Z12" s="16"/>
      <c r="AA12" s="16"/>
      <c r="AB12" s="16"/>
      <c r="AC12" s="16"/>
      <c r="AD12" s="17"/>
    </row>
    <row r="13" spans="2:32" ht="144" customHeight="1" thickBot="1" x14ac:dyDescent="0.25">
      <c r="B13" s="18"/>
      <c r="C13" s="135" t="s">
        <v>118</v>
      </c>
      <c r="D13" s="135"/>
      <c r="E13" s="135"/>
      <c r="F13" s="135"/>
      <c r="G13" s="135"/>
      <c r="H13" s="135"/>
      <c r="I13" s="135"/>
      <c r="J13" s="135"/>
      <c r="K13" s="135"/>
      <c r="L13" s="19"/>
      <c r="N13" s="20"/>
      <c r="O13" s="136" t="s">
        <v>119</v>
      </c>
      <c r="P13" s="136"/>
      <c r="Q13" s="136"/>
      <c r="R13" s="136"/>
      <c r="S13" s="136"/>
      <c r="T13" s="136"/>
      <c r="U13" s="136"/>
      <c r="V13" s="136"/>
      <c r="W13" s="136"/>
      <c r="X13" s="136"/>
      <c r="Y13" s="136"/>
      <c r="Z13" s="136"/>
      <c r="AA13" s="136"/>
      <c r="AB13" s="136"/>
      <c r="AC13" s="136"/>
      <c r="AD13" s="21"/>
    </row>
    <row r="14" spans="2:32" ht="15" customHeight="1" thickBot="1" x14ac:dyDescent="0.25"/>
    <row r="15" spans="2:32" ht="15" customHeight="1" x14ac:dyDescent="0.25">
      <c r="B15" s="10"/>
      <c r="C15" s="11" t="s">
        <v>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7"/>
    </row>
    <row r="16" spans="2:32" ht="36" customHeight="1" thickBot="1" x14ac:dyDescent="0.25">
      <c r="B16" s="18"/>
      <c r="C16" s="136" t="s">
        <v>120</v>
      </c>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21"/>
    </row>
    <row r="17" spans="2:30" ht="15" customHeight="1" thickBot="1" x14ac:dyDescent="0.25"/>
    <row r="18" spans="2:30" ht="15" customHeight="1" x14ac:dyDescent="0.2">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row>
    <row r="19" spans="2:30" ht="48" customHeight="1" x14ac:dyDescent="0.2">
      <c r="B19" s="25"/>
      <c r="C19" s="130" t="s">
        <v>121</v>
      </c>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26"/>
    </row>
    <row r="20" spans="2:30" ht="6.75" customHeight="1" x14ac:dyDescent="0.2">
      <c r="B20" s="25"/>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26"/>
    </row>
    <row r="21" spans="2:30" ht="36" customHeight="1" x14ac:dyDescent="0.2">
      <c r="B21" s="25"/>
      <c r="C21" s="130" t="s">
        <v>122</v>
      </c>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26"/>
    </row>
    <row r="22" spans="2:30" ht="6.75" customHeight="1" x14ac:dyDescent="0.2">
      <c r="B22" s="25"/>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26"/>
    </row>
    <row r="23" spans="2:30" ht="15" customHeight="1" x14ac:dyDescent="0.2">
      <c r="B23" s="25"/>
      <c r="C23" s="130" t="s">
        <v>8</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26"/>
    </row>
    <row r="24" spans="2:30" ht="6.75" customHeight="1" x14ac:dyDescent="0.2">
      <c r="B24" s="25"/>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26"/>
    </row>
    <row r="25" spans="2:30" ht="48" customHeight="1" x14ac:dyDescent="0.2">
      <c r="B25" s="25"/>
      <c r="C25" s="51"/>
      <c r="D25" s="130" t="s">
        <v>123</v>
      </c>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26"/>
    </row>
    <row r="26" spans="2:30" ht="6.75" customHeight="1" x14ac:dyDescent="0.2">
      <c r="B26" s="25"/>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26"/>
    </row>
    <row r="27" spans="2:30" ht="36" customHeight="1" x14ac:dyDescent="0.2">
      <c r="B27" s="25"/>
      <c r="C27" s="130" t="s">
        <v>124</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26"/>
    </row>
    <row r="28" spans="2:30" ht="6.75" customHeight="1" x14ac:dyDescent="0.2">
      <c r="B28" s="25"/>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26"/>
    </row>
    <row r="29" spans="2:30" ht="60" customHeight="1" x14ac:dyDescent="0.2">
      <c r="B29" s="25"/>
      <c r="C29" s="130" t="s">
        <v>125</v>
      </c>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26"/>
    </row>
    <row r="30" spans="2:30" ht="6.75" customHeight="1" x14ac:dyDescent="0.2">
      <c r="B30" s="25"/>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26"/>
    </row>
    <row r="31" spans="2:30" ht="60" customHeight="1" x14ac:dyDescent="0.2">
      <c r="B31" s="25"/>
      <c r="C31" s="130" t="s">
        <v>126</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26"/>
    </row>
    <row r="32" spans="2:30" ht="6.75" customHeight="1" x14ac:dyDescent="0.2">
      <c r="B32" s="25"/>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26"/>
    </row>
    <row r="33" spans="2:30" ht="60" customHeight="1" x14ac:dyDescent="0.2">
      <c r="B33" s="25"/>
      <c r="C33" s="130" t="s">
        <v>127</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26"/>
    </row>
    <row r="34" spans="2:30" ht="6.75" customHeight="1" x14ac:dyDescent="0.2">
      <c r="B34" s="25"/>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26"/>
    </row>
    <row r="35" spans="2:30" ht="84" customHeight="1" x14ac:dyDescent="0.2">
      <c r="B35" s="25"/>
      <c r="C35" s="130" t="s">
        <v>128</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26"/>
    </row>
    <row r="36" spans="2:30" ht="6.75" customHeight="1" x14ac:dyDescent="0.2">
      <c r="B36" s="25"/>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26"/>
    </row>
    <row r="37" spans="2:30" ht="15" customHeight="1" x14ac:dyDescent="0.2">
      <c r="B37" s="25"/>
      <c r="C37" s="130" t="s">
        <v>129</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26"/>
    </row>
    <row r="38" spans="2:30" ht="6.75" customHeight="1" x14ac:dyDescent="0.2">
      <c r="B38" s="25"/>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26"/>
    </row>
    <row r="39" spans="2:30" ht="60" customHeight="1" x14ac:dyDescent="0.2">
      <c r="B39" s="25"/>
      <c r="C39" s="51"/>
      <c r="D39" s="130" t="s">
        <v>142</v>
      </c>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26"/>
    </row>
    <row r="40" spans="2:30" ht="6.75" customHeight="1" x14ac:dyDescent="0.2">
      <c r="B40" s="25"/>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26"/>
    </row>
    <row r="41" spans="2:30" ht="15" customHeight="1" x14ac:dyDescent="0.2">
      <c r="B41" s="25"/>
      <c r="C41" s="130" t="s">
        <v>130</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26"/>
    </row>
    <row r="42" spans="2:30" ht="6.75" customHeight="1" x14ac:dyDescent="0.2">
      <c r="B42" s="2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26"/>
    </row>
    <row r="43" spans="2:30" ht="24" customHeight="1" x14ac:dyDescent="0.2">
      <c r="B43" s="25"/>
      <c r="C43" s="51"/>
      <c r="D43" s="130" t="s">
        <v>156</v>
      </c>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26"/>
    </row>
    <row r="44" spans="2:30" ht="6.75" customHeight="1" x14ac:dyDescent="0.2">
      <c r="B44" s="25"/>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26"/>
    </row>
    <row r="45" spans="2:30" ht="24" customHeight="1" x14ac:dyDescent="0.2">
      <c r="B45" s="25"/>
      <c r="C45" s="51"/>
      <c r="D45" s="130" t="s">
        <v>131</v>
      </c>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26"/>
    </row>
    <row r="46" spans="2:30" ht="6.75" customHeight="1" x14ac:dyDescent="0.2">
      <c r="B46" s="25"/>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26"/>
    </row>
    <row r="47" spans="2:30" ht="36" customHeight="1" x14ac:dyDescent="0.2">
      <c r="B47" s="25"/>
      <c r="C47" s="51"/>
      <c r="D47" s="130" t="s">
        <v>132</v>
      </c>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26"/>
    </row>
    <row r="48" spans="2:30" ht="6.75" customHeight="1" x14ac:dyDescent="0.2">
      <c r="B48" s="25"/>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26"/>
    </row>
    <row r="49" spans="2:30" ht="48" customHeight="1" x14ac:dyDescent="0.2">
      <c r="B49" s="25"/>
      <c r="C49" s="51"/>
      <c r="D49" s="130" t="s">
        <v>133</v>
      </c>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26"/>
    </row>
    <row r="50" spans="2:30" ht="6.75" customHeight="1" x14ac:dyDescent="0.2">
      <c r="B50" s="25"/>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26"/>
    </row>
    <row r="51" spans="2:30" ht="15" customHeight="1" x14ac:dyDescent="0.2">
      <c r="B51" s="25"/>
      <c r="C51" s="51"/>
      <c r="D51" s="130" t="s">
        <v>134</v>
      </c>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26"/>
    </row>
    <row r="52" spans="2:30" ht="6.75" customHeight="1" x14ac:dyDescent="0.2">
      <c r="B52" s="25"/>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26"/>
    </row>
    <row r="53" spans="2:30" ht="36" customHeight="1" x14ac:dyDescent="0.2">
      <c r="B53" s="25"/>
      <c r="C53" s="130" t="s">
        <v>158</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26"/>
    </row>
    <row r="54" spans="2:30" ht="6.75" customHeight="1" x14ac:dyDescent="0.2">
      <c r="B54" s="25"/>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26"/>
    </row>
    <row r="55" spans="2:30" ht="72" customHeight="1" x14ac:dyDescent="0.2">
      <c r="B55" s="25"/>
      <c r="C55" s="130" t="s">
        <v>159</v>
      </c>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26"/>
    </row>
    <row r="56" spans="2:30" ht="6.75" customHeight="1" x14ac:dyDescent="0.2">
      <c r="B56" s="25"/>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26"/>
    </row>
    <row r="57" spans="2:30" ht="15" customHeight="1" x14ac:dyDescent="0.2">
      <c r="B57" s="25"/>
      <c r="C57" s="130" t="s">
        <v>200</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26"/>
    </row>
    <row r="58" spans="2:30" ht="6.75" customHeight="1" x14ac:dyDescent="0.2">
      <c r="B58" s="25"/>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26"/>
    </row>
    <row r="59" spans="2:30" ht="144" customHeight="1" x14ac:dyDescent="0.2">
      <c r="B59" s="25"/>
      <c r="C59" s="51"/>
      <c r="D59" s="130" t="s">
        <v>160</v>
      </c>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26"/>
    </row>
    <row r="60" spans="2:30" ht="6.75" customHeight="1" x14ac:dyDescent="0.2">
      <c r="B60" s="25"/>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26"/>
    </row>
    <row r="61" spans="2:30" ht="60" customHeight="1" x14ac:dyDescent="0.2">
      <c r="B61" s="25"/>
      <c r="C61" s="130" t="s">
        <v>135</v>
      </c>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26"/>
    </row>
    <row r="62" spans="2:30" ht="6.75" customHeight="1" x14ac:dyDescent="0.2">
      <c r="B62" s="25"/>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26"/>
    </row>
    <row r="63" spans="2:30" ht="60" customHeight="1" x14ac:dyDescent="0.2">
      <c r="B63" s="25"/>
      <c r="C63" s="130" t="s">
        <v>136</v>
      </c>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26"/>
    </row>
    <row r="64" spans="2:30" ht="6.75" customHeight="1" x14ac:dyDescent="0.2">
      <c r="B64" s="2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26"/>
    </row>
    <row r="65" spans="2:30" ht="24" customHeight="1" x14ac:dyDescent="0.2">
      <c r="B65" s="25"/>
      <c r="C65" s="130" t="s">
        <v>9</v>
      </c>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26"/>
    </row>
    <row r="66" spans="2:30" ht="6.75" customHeight="1" x14ac:dyDescent="0.2">
      <c r="B66" s="25"/>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26"/>
    </row>
    <row r="67" spans="2:30" ht="48" customHeight="1" x14ac:dyDescent="0.2">
      <c r="B67" s="25"/>
      <c r="C67" s="130" t="s">
        <v>147</v>
      </c>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26"/>
    </row>
    <row r="68" spans="2:30" ht="15" customHeight="1" thickBot="1" x14ac:dyDescent="0.25">
      <c r="B68" s="27"/>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29"/>
    </row>
    <row r="69" spans="2:30" ht="15" customHeight="1" thickBot="1" x14ac:dyDescent="0.25">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row>
    <row r="70" spans="2:30" ht="15" customHeight="1" x14ac:dyDescent="0.2">
      <c r="B70" s="22"/>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24"/>
    </row>
    <row r="71" spans="2:30" ht="36" customHeight="1" x14ac:dyDescent="0.2">
      <c r="B71" s="25"/>
      <c r="C71" s="137" t="s">
        <v>155</v>
      </c>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26"/>
    </row>
    <row r="72" spans="2:30" ht="6.75" customHeight="1" x14ac:dyDescent="0.2">
      <c r="B72" s="2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26"/>
    </row>
    <row r="73" spans="2:30" ht="60" customHeight="1" x14ac:dyDescent="0.2">
      <c r="B73" s="25"/>
      <c r="C73" s="130" t="s">
        <v>143</v>
      </c>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26"/>
    </row>
    <row r="74" spans="2:30" ht="6.75" customHeight="1" x14ac:dyDescent="0.2">
      <c r="B74" s="25"/>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26"/>
    </row>
    <row r="75" spans="2:30" ht="24" customHeight="1" x14ac:dyDescent="0.2">
      <c r="B75" s="25"/>
      <c r="C75" s="130" t="s">
        <v>144</v>
      </c>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26"/>
    </row>
    <row r="76" spans="2:30" ht="6.75" customHeight="1" x14ac:dyDescent="0.2">
      <c r="B76" s="2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26"/>
    </row>
    <row r="77" spans="2:30" ht="15" customHeight="1" x14ac:dyDescent="0.2">
      <c r="B77" s="25"/>
      <c r="C77" s="51"/>
      <c r="D77" s="55" t="s">
        <v>10</v>
      </c>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26"/>
    </row>
    <row r="78" spans="2:30" ht="6.75" customHeight="1" x14ac:dyDescent="0.2">
      <c r="B78" s="25"/>
      <c r="C78" s="51"/>
      <c r="D78" s="55"/>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26"/>
    </row>
    <row r="79" spans="2:30" ht="36" customHeight="1" x14ac:dyDescent="0.2">
      <c r="B79" s="25"/>
      <c r="C79" s="51"/>
      <c r="D79" s="139" t="s">
        <v>137</v>
      </c>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26"/>
    </row>
    <row r="80" spans="2:30" ht="6.75" customHeight="1" x14ac:dyDescent="0.2">
      <c r="B80" s="2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26"/>
    </row>
    <row r="81" spans="2:30" ht="15" customHeight="1" x14ac:dyDescent="0.2">
      <c r="B81" s="25"/>
      <c r="C81" s="51"/>
      <c r="D81" s="55" t="s">
        <v>11</v>
      </c>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26"/>
    </row>
    <row r="82" spans="2:30" ht="6.75" customHeight="1" x14ac:dyDescent="0.2">
      <c r="B82" s="25"/>
      <c r="C82" s="51"/>
      <c r="D82" s="55"/>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26"/>
    </row>
    <row r="83" spans="2:30" ht="24" customHeight="1" x14ac:dyDescent="0.2">
      <c r="B83" s="25"/>
      <c r="C83" s="51"/>
      <c r="D83" s="139" t="s">
        <v>145</v>
      </c>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26"/>
    </row>
    <row r="84" spans="2:30" ht="15" customHeight="1" thickBot="1" x14ac:dyDescent="0.25">
      <c r="B84" s="27"/>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29"/>
    </row>
    <row r="85" spans="2:30" ht="15" customHeight="1" thickBot="1" x14ac:dyDescent="0.25">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row>
    <row r="86" spans="2:30" ht="15" customHeight="1" x14ac:dyDescent="0.2">
      <c r="B86" s="22"/>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24"/>
    </row>
    <row r="87" spans="2:30" ht="24" customHeight="1" x14ac:dyDescent="0.2">
      <c r="B87" s="25"/>
      <c r="C87" s="130" t="s">
        <v>138</v>
      </c>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26"/>
    </row>
    <row r="88" spans="2:30" ht="6.75" customHeight="1" x14ac:dyDescent="0.2">
      <c r="B88" s="25"/>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26"/>
    </row>
    <row r="89" spans="2:30" ht="15" customHeight="1" x14ac:dyDescent="0.2">
      <c r="B89" s="25"/>
      <c r="C89" s="51"/>
      <c r="D89" s="119" t="s">
        <v>12</v>
      </c>
      <c r="E89" s="51"/>
      <c r="F89" s="51"/>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26"/>
    </row>
    <row r="90" spans="2:30" ht="15" customHeight="1" x14ac:dyDescent="0.2">
      <c r="B90" s="25"/>
      <c r="C90" s="51"/>
      <c r="D90" s="119" t="s">
        <v>13</v>
      </c>
      <c r="E90" s="51"/>
      <c r="F90" s="51"/>
      <c r="G90" s="120"/>
      <c r="H90" s="120"/>
      <c r="I90" s="140"/>
      <c r="J90" s="140"/>
      <c r="K90" s="140"/>
      <c r="L90" s="140"/>
      <c r="M90" s="140"/>
      <c r="N90" s="140"/>
      <c r="O90" s="140"/>
      <c r="P90" s="140"/>
      <c r="Q90" s="140"/>
      <c r="R90" s="140"/>
      <c r="S90" s="140"/>
      <c r="T90" s="140"/>
      <c r="U90" s="140"/>
      <c r="V90" s="140"/>
      <c r="W90" s="140"/>
      <c r="X90" s="140"/>
      <c r="Y90" s="140"/>
      <c r="Z90" s="140"/>
      <c r="AA90" s="140"/>
      <c r="AB90" s="140"/>
      <c r="AC90" s="140"/>
      <c r="AD90" s="26"/>
    </row>
    <row r="91" spans="2:30" ht="15" customHeight="1" x14ac:dyDescent="0.2">
      <c r="B91" s="25"/>
      <c r="C91" s="51"/>
      <c r="D91" s="119" t="s">
        <v>14</v>
      </c>
      <c r="E91" s="51"/>
      <c r="F91" s="51"/>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26"/>
    </row>
    <row r="92" spans="2:30" ht="15" customHeight="1" thickBot="1" x14ac:dyDescent="0.25">
      <c r="B92" s="27"/>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9"/>
    </row>
    <row r="93" spans="2:30" ht="15" customHeight="1" x14ac:dyDescent="0.2"/>
    <row r="94" spans="2:30" ht="15" customHeight="1" x14ac:dyDescent="0.2"/>
    <row r="95" spans="2:30" ht="15" customHeight="1" x14ac:dyDescent="0.2"/>
  </sheetData>
  <sheetProtection password="DDF0" sheet="1" objects="1" scenarios="1"/>
  <mergeCells count="43">
    <mergeCell ref="G91:AC91"/>
    <mergeCell ref="C75:AC75"/>
    <mergeCell ref="D79:AC79"/>
    <mergeCell ref="D83:AC83"/>
    <mergeCell ref="C87:AC87"/>
    <mergeCell ref="G89:AC89"/>
    <mergeCell ref="I90:AC90"/>
    <mergeCell ref="C73:AC73"/>
    <mergeCell ref="D49:AC49"/>
    <mergeCell ref="D51:AC51"/>
    <mergeCell ref="C53:AC53"/>
    <mergeCell ref="C55:AC55"/>
    <mergeCell ref="C57:AC57"/>
    <mergeCell ref="D59:AC59"/>
    <mergeCell ref="C61:AC61"/>
    <mergeCell ref="C63:AC63"/>
    <mergeCell ref="C65:AC65"/>
    <mergeCell ref="C67:AC67"/>
    <mergeCell ref="C71:AC71"/>
    <mergeCell ref="D47:AC47"/>
    <mergeCell ref="D25:AC25"/>
    <mergeCell ref="C27:AC27"/>
    <mergeCell ref="C29:AC29"/>
    <mergeCell ref="C31:AC31"/>
    <mergeCell ref="C33:AC33"/>
    <mergeCell ref="C35:AC35"/>
    <mergeCell ref="C37:AC37"/>
    <mergeCell ref="D39:AC39"/>
    <mergeCell ref="C41:AC41"/>
    <mergeCell ref="D43:AC43"/>
    <mergeCell ref="D45:AC45"/>
    <mergeCell ref="C23:AC23"/>
    <mergeCell ref="B1:AD1"/>
    <mergeCell ref="B3:AD3"/>
    <mergeCell ref="B5:AD5"/>
    <mergeCell ref="B7:AD7"/>
    <mergeCell ref="AA9:AD9"/>
    <mergeCell ref="B10:L10"/>
    <mergeCell ref="C13:K13"/>
    <mergeCell ref="O13:AC13"/>
    <mergeCell ref="C16:AC16"/>
    <mergeCell ref="C19:AC19"/>
    <mergeCell ref="C21:AC21"/>
  </mergeCell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zoomScaleNormal="100" workbookViewId="0">
      <selection activeCell="B3" sqref="B3:AD3"/>
    </sheetView>
  </sheetViews>
  <sheetFormatPr baseColWidth="10" defaultColWidth="0" defaultRowHeight="15" customHeight="1" zeroHeight="1" x14ac:dyDescent="0.2"/>
  <cols>
    <col min="1" max="1" width="5.7109375" style="8" customWidth="1"/>
    <col min="2" max="30" width="3.7109375" style="8" customWidth="1"/>
    <col min="31" max="31" width="5.7109375" style="8" customWidth="1"/>
    <col min="32" max="16384" width="3.7109375" style="8" hidden="1"/>
  </cols>
  <sheetData>
    <row r="1" spans="2:30" ht="173.25" customHeight="1" x14ac:dyDescent="0.3">
      <c r="B1" s="122" t="s">
        <v>114</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2:30" ht="15" customHeight="1" x14ac:dyDescent="0.2"/>
    <row r="3" spans="2:30" s="4" customFormat="1" ht="45" customHeight="1" x14ac:dyDescent="0.2">
      <c r="B3" s="124" t="s">
        <v>140</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2:30" ht="15" customHeight="1" x14ac:dyDescent="0.2"/>
    <row r="5" spans="2:30" s="4" customFormat="1" ht="45" customHeight="1" x14ac:dyDescent="0.2">
      <c r="B5" s="124" t="s">
        <v>141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2:30" ht="15" customHeight="1" x14ac:dyDescent="0.2"/>
    <row r="7" spans="2:30" ht="45" customHeight="1" x14ac:dyDescent="0.2">
      <c r="B7" s="147" t="s">
        <v>201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row>
    <row r="8" spans="2:30" ht="15" customHeight="1" x14ac:dyDescent="0.2"/>
    <row r="9" spans="2:30" ht="15" customHeight="1" thickBot="1" x14ac:dyDescent="0.25">
      <c r="AA9" s="148" t="s">
        <v>0</v>
      </c>
      <c r="AB9" s="148"/>
      <c r="AC9" s="148"/>
      <c r="AD9" s="148"/>
    </row>
    <row r="10" spans="2:30" ht="15" customHeight="1" thickBot="1" x14ac:dyDescent="0.25">
      <c r="B10" s="132" t="str">
        <f>IF(Índice!B9="","",Índice!B9)</f>
        <v/>
      </c>
      <c r="C10" s="133"/>
      <c r="D10" s="133"/>
      <c r="E10" s="133"/>
      <c r="F10" s="133"/>
      <c r="G10" s="133"/>
      <c r="H10" s="133"/>
      <c r="I10" s="133"/>
      <c r="J10" s="133"/>
      <c r="K10" s="133"/>
      <c r="L10" s="134"/>
      <c r="N10" s="33" t="str">
        <f>IF(Índice!N9="","",Índice!N9)</f>
        <v/>
      </c>
    </row>
    <row r="11" spans="2:30" ht="15" customHeight="1" thickBot="1" x14ac:dyDescent="0.25"/>
    <row r="12" spans="2:30" ht="15" customHeight="1" x14ac:dyDescent="0.2">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4"/>
    </row>
    <row r="13" spans="2:30" ht="36" customHeight="1" x14ac:dyDescent="0.2">
      <c r="B13" s="25"/>
      <c r="C13" s="143" t="s">
        <v>148</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26"/>
    </row>
    <row r="14" spans="2:30" ht="15" customHeight="1" x14ac:dyDescent="0.2">
      <c r="B14" s="25"/>
      <c r="C14" s="43" t="s">
        <v>15</v>
      </c>
      <c r="D14" s="2"/>
      <c r="E14" s="2"/>
      <c r="F14" s="2"/>
      <c r="G14" s="2"/>
      <c r="H14" s="144"/>
      <c r="I14" s="144"/>
      <c r="J14" s="144"/>
      <c r="K14" s="144"/>
      <c r="L14" s="144"/>
      <c r="M14" s="144"/>
      <c r="N14" s="144"/>
      <c r="O14" s="144"/>
      <c r="P14" s="144"/>
      <c r="Q14" s="144"/>
      <c r="R14" s="144"/>
      <c r="S14" s="144"/>
      <c r="T14" s="144"/>
      <c r="U14" s="144"/>
      <c r="V14" s="144"/>
      <c r="W14" s="144"/>
      <c r="X14" s="144"/>
      <c r="Y14" s="144"/>
      <c r="Z14" s="144"/>
      <c r="AA14" s="144"/>
      <c r="AB14" s="144"/>
      <c r="AC14" s="144"/>
      <c r="AD14" s="26"/>
    </row>
    <row r="15" spans="2:30" ht="15" customHeight="1" x14ac:dyDescent="0.2">
      <c r="B15" s="25"/>
      <c r="C15" s="35" t="s">
        <v>139</v>
      </c>
      <c r="D15" s="35"/>
      <c r="E15" s="35"/>
      <c r="F15" s="35"/>
      <c r="G15" s="35"/>
      <c r="H15" s="35"/>
      <c r="I15" s="36"/>
      <c r="J15" s="145"/>
      <c r="K15" s="145"/>
      <c r="L15" s="145"/>
      <c r="M15" s="145"/>
      <c r="N15" s="145"/>
      <c r="O15" s="145"/>
      <c r="P15" s="145"/>
      <c r="Q15" s="145"/>
      <c r="R15" s="145"/>
      <c r="S15" s="145"/>
      <c r="T15" s="145"/>
      <c r="U15" s="145"/>
      <c r="V15" s="145"/>
      <c r="W15" s="145"/>
      <c r="X15" s="145"/>
      <c r="Y15" s="145"/>
      <c r="Z15" s="145"/>
      <c r="AA15" s="145"/>
      <c r="AB15" s="145"/>
      <c r="AC15" s="145"/>
      <c r="AD15" s="26"/>
    </row>
    <row r="16" spans="2:30" ht="15" customHeight="1" x14ac:dyDescent="0.2">
      <c r="B16" s="25"/>
      <c r="C16" s="35" t="s">
        <v>16</v>
      </c>
      <c r="D16" s="3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26"/>
    </row>
    <row r="17" spans="2:30" ht="15" customHeight="1" x14ac:dyDescent="0.2">
      <c r="B17" s="25"/>
      <c r="C17" s="43" t="s">
        <v>14</v>
      </c>
      <c r="D17" s="2"/>
      <c r="E17" s="62"/>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26"/>
    </row>
    <row r="18" spans="2:30" ht="15" customHeight="1" x14ac:dyDescent="0.2">
      <c r="B18" s="25"/>
      <c r="C18" s="43" t="s">
        <v>13</v>
      </c>
      <c r="D18" s="2"/>
      <c r="E18" s="2"/>
      <c r="F18" s="2"/>
      <c r="G18" s="2"/>
      <c r="H18" s="144"/>
      <c r="I18" s="144"/>
      <c r="J18" s="144"/>
      <c r="K18" s="144"/>
      <c r="L18" s="144"/>
      <c r="M18" s="144"/>
      <c r="N18" s="144"/>
      <c r="O18" s="144"/>
      <c r="P18" s="144"/>
      <c r="Q18" s="144"/>
      <c r="R18" s="144"/>
      <c r="S18" s="144"/>
      <c r="T18" s="144"/>
      <c r="U18" s="144"/>
      <c r="V18" s="144"/>
      <c r="W18" s="144"/>
      <c r="X18" s="144"/>
      <c r="Y18" s="144"/>
      <c r="Z18" s="144"/>
      <c r="AA18" s="144"/>
      <c r="AB18" s="144"/>
      <c r="AC18" s="144"/>
      <c r="AD18" s="26"/>
    </row>
    <row r="19" spans="2:30" ht="15" customHeight="1" x14ac:dyDescent="0.2">
      <c r="B19" s="25"/>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6"/>
    </row>
    <row r="20" spans="2:30" ht="15" customHeight="1" x14ac:dyDescent="0.2">
      <c r="B20" s="2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6"/>
    </row>
    <row r="21" spans="2:30" ht="15" customHeight="1" x14ac:dyDescent="0.2">
      <c r="B21" s="25"/>
      <c r="C21" s="2"/>
      <c r="D21" s="2"/>
      <c r="E21" s="2"/>
      <c r="F21" s="2"/>
      <c r="G21" s="2"/>
      <c r="H21" s="2"/>
      <c r="I21" s="2"/>
      <c r="J21" s="30"/>
      <c r="K21" s="30"/>
      <c r="L21" s="30"/>
      <c r="M21" s="30"/>
      <c r="N21" s="30"/>
      <c r="O21" s="30"/>
      <c r="P21" s="30"/>
      <c r="Q21" s="30"/>
      <c r="R21" s="30"/>
      <c r="S21" s="30"/>
      <c r="T21" s="30"/>
      <c r="U21" s="30"/>
      <c r="V21" s="30"/>
      <c r="W21" s="2"/>
      <c r="X21" s="2"/>
      <c r="Y21" s="2"/>
      <c r="Z21" s="2"/>
      <c r="AA21" s="2"/>
      <c r="AB21" s="2"/>
      <c r="AC21" s="2"/>
      <c r="AD21" s="26"/>
    </row>
    <row r="22" spans="2:30" ht="15" customHeight="1" x14ac:dyDescent="0.2">
      <c r="B22" s="25"/>
      <c r="C22" s="2"/>
      <c r="D22" s="2"/>
      <c r="E22" s="2"/>
      <c r="F22" s="2"/>
      <c r="G22" s="2"/>
      <c r="H22" s="2"/>
      <c r="I22" s="2"/>
      <c r="J22" s="141" t="s">
        <v>17</v>
      </c>
      <c r="K22" s="141"/>
      <c r="L22" s="141"/>
      <c r="M22" s="141"/>
      <c r="N22" s="141"/>
      <c r="O22" s="141"/>
      <c r="P22" s="141"/>
      <c r="Q22" s="141"/>
      <c r="R22" s="141"/>
      <c r="S22" s="141"/>
      <c r="T22" s="141"/>
      <c r="U22" s="141"/>
      <c r="V22" s="141"/>
      <c r="W22" s="2"/>
      <c r="X22" s="2"/>
      <c r="Y22" s="2"/>
      <c r="Z22" s="2"/>
      <c r="AA22" s="2"/>
      <c r="AB22" s="2"/>
      <c r="AC22" s="2"/>
      <c r="AD22" s="26"/>
    </row>
    <row r="23" spans="2:30" ht="15" customHeight="1" x14ac:dyDescent="0.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6"/>
    </row>
    <row r="24" spans="2:30" ht="36" customHeight="1" x14ac:dyDescent="0.2">
      <c r="B24" s="25"/>
      <c r="C24" s="143" t="s">
        <v>149</v>
      </c>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26"/>
    </row>
    <row r="25" spans="2:30" ht="15" customHeight="1" x14ac:dyDescent="0.2">
      <c r="B25" s="25"/>
      <c r="C25" s="43" t="s">
        <v>15</v>
      </c>
      <c r="D25" s="2"/>
      <c r="E25" s="65"/>
      <c r="F25" s="65"/>
      <c r="G25" s="65"/>
      <c r="H25" s="144"/>
      <c r="I25" s="144"/>
      <c r="J25" s="144"/>
      <c r="K25" s="144"/>
      <c r="L25" s="144"/>
      <c r="M25" s="144"/>
      <c r="N25" s="144"/>
      <c r="O25" s="144"/>
      <c r="P25" s="144"/>
      <c r="Q25" s="144"/>
      <c r="R25" s="144"/>
      <c r="S25" s="144"/>
      <c r="T25" s="144"/>
      <c r="U25" s="144"/>
      <c r="V25" s="144"/>
      <c r="W25" s="144"/>
      <c r="X25" s="144"/>
      <c r="Y25" s="144"/>
      <c r="Z25" s="144"/>
      <c r="AA25" s="144"/>
      <c r="AB25" s="144"/>
      <c r="AC25" s="144"/>
      <c r="AD25" s="26"/>
    </row>
    <row r="26" spans="2:30" ht="15" customHeight="1" x14ac:dyDescent="0.2">
      <c r="B26" s="25"/>
      <c r="C26" s="35" t="s">
        <v>139</v>
      </c>
      <c r="D26" s="35"/>
      <c r="E26" s="63"/>
      <c r="F26" s="63"/>
      <c r="G26" s="63"/>
      <c r="H26" s="63"/>
      <c r="I26" s="64"/>
      <c r="J26" s="145"/>
      <c r="K26" s="145"/>
      <c r="L26" s="145"/>
      <c r="M26" s="145"/>
      <c r="N26" s="145"/>
      <c r="O26" s="145"/>
      <c r="P26" s="145"/>
      <c r="Q26" s="145"/>
      <c r="R26" s="145"/>
      <c r="S26" s="145"/>
      <c r="T26" s="145"/>
      <c r="U26" s="145"/>
      <c r="V26" s="145"/>
      <c r="W26" s="145"/>
      <c r="X26" s="145"/>
      <c r="Y26" s="145"/>
      <c r="Z26" s="145"/>
      <c r="AA26" s="145"/>
      <c r="AB26" s="145"/>
      <c r="AC26" s="145"/>
      <c r="AD26" s="26"/>
    </row>
    <row r="27" spans="2:30" ht="15" customHeight="1" x14ac:dyDescent="0.2">
      <c r="B27" s="25"/>
      <c r="C27" s="35" t="s">
        <v>16</v>
      </c>
      <c r="D27" s="3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26"/>
    </row>
    <row r="28" spans="2:30" ht="15" customHeight="1" x14ac:dyDescent="0.2">
      <c r="B28" s="25"/>
      <c r="C28" s="43" t="s">
        <v>14</v>
      </c>
      <c r="D28" s="2"/>
      <c r="E28" s="65"/>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26"/>
    </row>
    <row r="29" spans="2:30" ht="15" customHeight="1" x14ac:dyDescent="0.2">
      <c r="B29" s="25"/>
      <c r="C29" s="43" t="s">
        <v>13</v>
      </c>
      <c r="D29" s="2"/>
      <c r="E29" s="65"/>
      <c r="F29" s="65"/>
      <c r="G29" s="65"/>
      <c r="H29" s="144"/>
      <c r="I29" s="144"/>
      <c r="J29" s="144"/>
      <c r="K29" s="144"/>
      <c r="L29" s="144"/>
      <c r="M29" s="144"/>
      <c r="N29" s="144"/>
      <c r="O29" s="144"/>
      <c r="P29" s="144"/>
      <c r="Q29" s="144"/>
      <c r="R29" s="144"/>
      <c r="S29" s="144"/>
      <c r="T29" s="144"/>
      <c r="U29" s="144"/>
      <c r="V29" s="144"/>
      <c r="W29" s="144"/>
      <c r="X29" s="144"/>
      <c r="Y29" s="144"/>
      <c r="Z29" s="144"/>
      <c r="AA29" s="144"/>
      <c r="AB29" s="144"/>
      <c r="AC29" s="144"/>
      <c r="AD29" s="26"/>
    </row>
    <row r="30" spans="2:30" ht="15" customHeight="1" x14ac:dyDescent="0.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6"/>
    </row>
    <row r="31" spans="2:30" ht="15" customHeight="1" x14ac:dyDescent="0.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6"/>
    </row>
    <row r="32" spans="2:30" ht="15" customHeight="1" x14ac:dyDescent="0.2">
      <c r="B32" s="25"/>
      <c r="C32" s="2"/>
      <c r="D32" s="2"/>
      <c r="E32" s="2"/>
      <c r="F32" s="2"/>
      <c r="G32" s="2"/>
      <c r="H32" s="2"/>
      <c r="I32" s="2"/>
      <c r="J32" s="30"/>
      <c r="K32" s="30"/>
      <c r="L32" s="30"/>
      <c r="M32" s="30"/>
      <c r="N32" s="30"/>
      <c r="O32" s="30"/>
      <c r="P32" s="30"/>
      <c r="Q32" s="30"/>
      <c r="R32" s="30"/>
      <c r="S32" s="30"/>
      <c r="T32" s="30"/>
      <c r="U32" s="30"/>
      <c r="V32" s="30"/>
      <c r="W32" s="2"/>
      <c r="X32" s="2"/>
      <c r="Y32" s="2"/>
      <c r="Z32" s="2"/>
      <c r="AA32" s="2"/>
      <c r="AB32" s="2"/>
      <c r="AC32" s="2"/>
      <c r="AD32" s="26"/>
    </row>
    <row r="33" spans="2:30" ht="15" customHeight="1" x14ac:dyDescent="0.2">
      <c r="B33" s="25"/>
      <c r="C33" s="2"/>
      <c r="D33" s="2"/>
      <c r="E33" s="2"/>
      <c r="F33" s="2"/>
      <c r="G33" s="2"/>
      <c r="H33" s="2"/>
      <c r="I33" s="2"/>
      <c r="J33" s="141" t="s">
        <v>17</v>
      </c>
      <c r="K33" s="141"/>
      <c r="L33" s="141"/>
      <c r="M33" s="141"/>
      <c r="N33" s="141"/>
      <c r="O33" s="141"/>
      <c r="P33" s="141"/>
      <c r="Q33" s="141"/>
      <c r="R33" s="141"/>
      <c r="S33" s="141"/>
      <c r="T33" s="141"/>
      <c r="U33" s="141"/>
      <c r="V33" s="141"/>
      <c r="W33" s="2"/>
      <c r="X33" s="2"/>
      <c r="Y33" s="2"/>
      <c r="Z33" s="2"/>
      <c r="AA33" s="2"/>
      <c r="AB33" s="2"/>
      <c r="AC33" s="2"/>
      <c r="AD33" s="26"/>
    </row>
    <row r="34" spans="2:30" ht="15" customHeight="1" x14ac:dyDescent="0.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6"/>
    </row>
    <row r="35" spans="2:30" ht="36" customHeight="1" x14ac:dyDescent="0.2">
      <c r="B35" s="25"/>
      <c r="C35" s="143" t="s">
        <v>150</v>
      </c>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26"/>
    </row>
    <row r="36" spans="2:30" ht="15" customHeight="1" x14ac:dyDescent="0.2">
      <c r="B36" s="25"/>
      <c r="C36" s="43" t="s">
        <v>15</v>
      </c>
      <c r="D36" s="2"/>
      <c r="E36" s="65"/>
      <c r="F36" s="65"/>
      <c r="G36" s="65"/>
      <c r="H36" s="144"/>
      <c r="I36" s="144"/>
      <c r="J36" s="144"/>
      <c r="K36" s="144"/>
      <c r="L36" s="144"/>
      <c r="M36" s="144"/>
      <c r="N36" s="144"/>
      <c r="O36" s="144"/>
      <c r="P36" s="144"/>
      <c r="Q36" s="144"/>
      <c r="R36" s="144"/>
      <c r="S36" s="144"/>
      <c r="T36" s="144"/>
      <c r="U36" s="144"/>
      <c r="V36" s="144"/>
      <c r="W36" s="144"/>
      <c r="X36" s="144"/>
      <c r="Y36" s="144"/>
      <c r="Z36" s="144"/>
      <c r="AA36" s="144"/>
      <c r="AB36" s="144"/>
      <c r="AC36" s="144"/>
      <c r="AD36" s="26"/>
    </row>
    <row r="37" spans="2:30" ht="15" customHeight="1" x14ac:dyDescent="0.2">
      <c r="B37" s="25"/>
      <c r="C37" s="35" t="s">
        <v>139</v>
      </c>
      <c r="D37" s="35"/>
      <c r="E37" s="63"/>
      <c r="F37" s="63"/>
      <c r="G37" s="63"/>
      <c r="H37" s="63"/>
      <c r="I37" s="64"/>
      <c r="J37" s="145"/>
      <c r="K37" s="145"/>
      <c r="L37" s="145"/>
      <c r="M37" s="145"/>
      <c r="N37" s="145"/>
      <c r="O37" s="145"/>
      <c r="P37" s="145"/>
      <c r="Q37" s="145"/>
      <c r="R37" s="145"/>
      <c r="S37" s="145"/>
      <c r="T37" s="145"/>
      <c r="U37" s="145"/>
      <c r="V37" s="145"/>
      <c r="W37" s="145"/>
      <c r="X37" s="145"/>
      <c r="Y37" s="145"/>
      <c r="Z37" s="145"/>
      <c r="AA37" s="145"/>
      <c r="AB37" s="145"/>
      <c r="AC37" s="145"/>
      <c r="AD37" s="26"/>
    </row>
    <row r="38" spans="2:30" ht="15" customHeight="1" x14ac:dyDescent="0.2">
      <c r="B38" s="25"/>
      <c r="C38" s="35" t="s">
        <v>16</v>
      </c>
      <c r="D38" s="3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26"/>
    </row>
    <row r="39" spans="2:30" ht="15" customHeight="1" x14ac:dyDescent="0.2">
      <c r="B39" s="25"/>
      <c r="C39" s="43" t="s">
        <v>14</v>
      </c>
      <c r="D39" s="2"/>
      <c r="E39" s="65"/>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26"/>
    </row>
    <row r="40" spans="2:30" ht="15" customHeight="1" x14ac:dyDescent="0.2">
      <c r="B40" s="25"/>
      <c r="C40" s="43" t="s">
        <v>13</v>
      </c>
      <c r="D40" s="2"/>
      <c r="E40" s="65"/>
      <c r="F40" s="65"/>
      <c r="G40" s="65"/>
      <c r="H40" s="144"/>
      <c r="I40" s="144"/>
      <c r="J40" s="144"/>
      <c r="K40" s="144"/>
      <c r="L40" s="144"/>
      <c r="M40" s="144"/>
      <c r="N40" s="144"/>
      <c r="O40" s="144"/>
      <c r="P40" s="144"/>
      <c r="Q40" s="144"/>
      <c r="R40" s="144"/>
      <c r="S40" s="144"/>
      <c r="T40" s="144"/>
      <c r="U40" s="144"/>
      <c r="V40" s="144"/>
      <c r="W40" s="144"/>
      <c r="X40" s="144"/>
      <c r="Y40" s="144"/>
      <c r="Z40" s="144"/>
      <c r="AA40" s="144"/>
      <c r="AB40" s="144"/>
      <c r="AC40" s="144"/>
      <c r="AD40" s="26"/>
    </row>
    <row r="41" spans="2:30" ht="15" customHeight="1" x14ac:dyDescent="0.2">
      <c r="B41" s="25"/>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6"/>
    </row>
    <row r="42" spans="2:30" ht="15" customHeight="1" x14ac:dyDescent="0.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6"/>
    </row>
    <row r="43" spans="2:30" ht="15" customHeight="1" x14ac:dyDescent="0.2">
      <c r="B43" s="25"/>
      <c r="C43" s="2"/>
      <c r="D43" s="2"/>
      <c r="E43" s="2"/>
      <c r="F43" s="2"/>
      <c r="G43" s="2"/>
      <c r="H43" s="2"/>
      <c r="I43" s="2"/>
      <c r="J43" s="30"/>
      <c r="K43" s="30"/>
      <c r="L43" s="30"/>
      <c r="M43" s="30"/>
      <c r="N43" s="30"/>
      <c r="O43" s="30"/>
      <c r="P43" s="30"/>
      <c r="Q43" s="30"/>
      <c r="R43" s="30"/>
      <c r="S43" s="30"/>
      <c r="T43" s="30"/>
      <c r="U43" s="30"/>
      <c r="V43" s="30"/>
      <c r="W43" s="2"/>
      <c r="X43" s="2"/>
      <c r="Y43" s="2"/>
      <c r="Z43" s="2"/>
      <c r="AA43" s="2"/>
      <c r="AB43" s="2"/>
      <c r="AC43" s="2"/>
      <c r="AD43" s="26"/>
    </row>
    <row r="44" spans="2:30" ht="15" customHeight="1" x14ac:dyDescent="0.2">
      <c r="B44" s="25"/>
      <c r="C44" s="2"/>
      <c r="D44" s="2"/>
      <c r="E44" s="2"/>
      <c r="F44" s="2"/>
      <c r="G44" s="2"/>
      <c r="H44" s="2"/>
      <c r="I44" s="2"/>
      <c r="J44" s="141" t="s">
        <v>17</v>
      </c>
      <c r="K44" s="141"/>
      <c r="L44" s="141"/>
      <c r="M44" s="141"/>
      <c r="N44" s="141"/>
      <c r="O44" s="141"/>
      <c r="P44" s="141"/>
      <c r="Q44" s="141"/>
      <c r="R44" s="141"/>
      <c r="S44" s="141"/>
      <c r="T44" s="141"/>
      <c r="U44" s="141"/>
      <c r="V44" s="141"/>
      <c r="W44" s="2"/>
      <c r="X44" s="2"/>
      <c r="Y44" s="2"/>
      <c r="Z44" s="2"/>
      <c r="AA44" s="2"/>
      <c r="AB44" s="2"/>
      <c r="AC44" s="2"/>
      <c r="AD44" s="26"/>
    </row>
    <row r="45" spans="2:30" ht="15" customHeight="1" thickBot="1" x14ac:dyDescent="0.25">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9"/>
    </row>
    <row r="46" spans="2:30" ht="15" customHeight="1" thickBot="1" x14ac:dyDescent="0.25"/>
    <row r="47" spans="2:30" ht="15" customHeight="1" x14ac:dyDescent="0.2">
      <c r="B47" s="22"/>
      <c r="C47" s="57" t="s">
        <v>19</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4"/>
    </row>
    <row r="48" spans="2:30" ht="72" customHeight="1" thickBot="1" x14ac:dyDescent="0.25">
      <c r="B48" s="27"/>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29"/>
    </row>
    <row r="49" ht="15" customHeight="1" x14ac:dyDescent="0.2"/>
    <row r="50" ht="15" customHeight="1" x14ac:dyDescent="0.2"/>
    <row r="51" ht="15" customHeight="1" x14ac:dyDescent="0.2"/>
    <row r="52" ht="15" hidden="1" customHeight="1" x14ac:dyDescent="0.2"/>
    <row r="53" ht="15" hidden="1" customHeight="1" x14ac:dyDescent="0.2"/>
    <row r="54" ht="15" hidden="1" customHeight="1" x14ac:dyDescent="0.2"/>
  </sheetData>
  <sheetProtection algorithmName="SHA-512" hashValue="GTxFc7u2pxwmP1Phjnhr3sQWjBwh0oDT8DnpL9zXS4KC3zb4nO9pZ7l+s4UlHqYV2ozjSW+AHVRHBpQSsO/PRA==" saltValue="rTIvxu9MZDqCSh17sdPX2g==" spinCount="100000" sheet="1" objects="1" scenarios="1"/>
  <mergeCells count="28">
    <mergeCell ref="H29:AC29"/>
    <mergeCell ref="F39:AC39"/>
    <mergeCell ref="H40:AC40"/>
    <mergeCell ref="B10:L10"/>
    <mergeCell ref="B1:AD1"/>
    <mergeCell ref="B3:AD3"/>
    <mergeCell ref="B5:AD5"/>
    <mergeCell ref="B7:AD7"/>
    <mergeCell ref="AA9:AD9"/>
    <mergeCell ref="J22:V22"/>
    <mergeCell ref="C24:AC24"/>
    <mergeCell ref="H25:AC25"/>
    <mergeCell ref="C13:AC13"/>
    <mergeCell ref="H14:AC14"/>
    <mergeCell ref="J15:AC15"/>
    <mergeCell ref="E16:AC16"/>
    <mergeCell ref="F17:AC17"/>
    <mergeCell ref="H18:AC18"/>
    <mergeCell ref="J26:AC26"/>
    <mergeCell ref="E27:AC27"/>
    <mergeCell ref="F28:AC28"/>
    <mergeCell ref="J44:V44"/>
    <mergeCell ref="C48:AC48"/>
    <mergeCell ref="J33:V33"/>
    <mergeCell ref="C35:AC35"/>
    <mergeCell ref="H36:AC36"/>
    <mergeCell ref="J37:AC37"/>
    <mergeCell ref="E38:AC38"/>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Informantes</oddHeader>
    <oddFooter>&amp;LCenso Nacional de Gobierno, Seguridad Pública y Sistema Penitenciario Estatales 2020&amp;R&amp;P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7"/>
  <sheetViews>
    <sheetView showGridLines="0" zoomScaleNormal="100" workbookViewId="0"/>
  </sheetViews>
  <sheetFormatPr baseColWidth="10" defaultColWidth="0" defaultRowHeight="15" customHeight="1" zeroHeight="1" x14ac:dyDescent="0.2"/>
  <cols>
    <col min="1" max="1" width="5.7109375" style="67" customWidth="1"/>
    <col min="2" max="30" width="3.7109375" style="67" customWidth="1"/>
    <col min="31" max="31" width="5.7109375" style="67" customWidth="1"/>
    <col min="32" max="32" width="3.7109375" style="68" hidden="1" customWidth="1"/>
    <col min="33" max="34" width="4.42578125" style="67" hidden="1" customWidth="1"/>
    <col min="35" max="45" width="3.7109375" style="67" hidden="1" customWidth="1"/>
    <col min="46" max="46" width="0" style="67" hidden="1" customWidth="1"/>
    <col min="47" max="16384" width="3.7109375" style="67" hidden="1"/>
  </cols>
  <sheetData>
    <row r="1" spans="2:30" ht="173.25" customHeight="1" x14ac:dyDescent="0.3">
      <c r="B1" s="149" t="s">
        <v>114</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row>
    <row r="2" spans="2:30" ht="15" customHeight="1" x14ac:dyDescent="0.2"/>
    <row r="3" spans="2:30" ht="45" customHeight="1" x14ac:dyDescent="0.2">
      <c r="B3" s="151" t="s">
        <v>140</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row>
    <row r="4" spans="2:30" ht="15" customHeight="1" x14ac:dyDescent="0.2"/>
    <row r="5" spans="2:30" ht="45" customHeight="1" x14ac:dyDescent="0.2">
      <c r="B5" s="151" t="s">
        <v>141</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row>
    <row r="6" spans="2:30" ht="15" customHeight="1" x14ac:dyDescent="0.2">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2:30" ht="15" customHeight="1" thickBot="1" x14ac:dyDescent="0.25">
      <c r="AA7" s="148" t="s">
        <v>0</v>
      </c>
      <c r="AB7" s="148"/>
      <c r="AC7" s="148"/>
      <c r="AD7" s="148"/>
    </row>
    <row r="8" spans="2:30" ht="15" customHeight="1" thickBot="1" x14ac:dyDescent="0.25">
      <c r="B8" s="153" t="str">
        <f>IF(Índice!B9="","",Índice!B9)</f>
        <v/>
      </c>
      <c r="C8" s="154"/>
      <c r="D8" s="154"/>
      <c r="E8" s="154"/>
      <c r="F8" s="154"/>
      <c r="G8" s="154"/>
      <c r="H8" s="154"/>
      <c r="I8" s="154"/>
      <c r="J8" s="154"/>
      <c r="K8" s="154"/>
      <c r="L8" s="155"/>
      <c r="N8" s="69" t="str">
        <f>IF(Índice!N9="","",Índice!N9)</f>
        <v/>
      </c>
    </row>
    <row r="9" spans="2:30" ht="15" customHeight="1" thickBot="1" x14ac:dyDescent="0.25"/>
    <row r="10" spans="2:30" ht="15" customHeight="1" thickBot="1" x14ac:dyDescent="0.25">
      <c r="B10" s="156" t="s">
        <v>157</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8"/>
    </row>
    <row r="11" spans="2:30" ht="15" customHeight="1" x14ac:dyDescent="0.2">
      <c r="B11" s="170" t="s">
        <v>161</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2"/>
    </row>
    <row r="12" spans="2:30" ht="24" customHeight="1" x14ac:dyDescent="0.2">
      <c r="B12" s="70"/>
      <c r="C12" s="173" t="s">
        <v>162</v>
      </c>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4"/>
    </row>
    <row r="13" spans="2:30" ht="24" customHeight="1" x14ac:dyDescent="0.2">
      <c r="B13" s="70"/>
      <c r="C13" s="173" t="s">
        <v>163</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6"/>
    </row>
    <row r="14" spans="2:30" ht="36" customHeight="1" x14ac:dyDescent="0.2">
      <c r="B14" s="70"/>
      <c r="C14" s="173" t="s">
        <v>164</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4"/>
    </row>
    <row r="15" spans="2:30" ht="15" customHeight="1" x14ac:dyDescent="0.2">
      <c r="B15" s="71"/>
      <c r="C15" s="177" t="s">
        <v>165</v>
      </c>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8"/>
    </row>
    <row r="16" spans="2:30" ht="15" customHeight="1" x14ac:dyDescent="0.2"/>
    <row r="17" spans="1:46" ht="48" customHeight="1" x14ac:dyDescent="0.2">
      <c r="A17" s="72" t="s">
        <v>20</v>
      </c>
      <c r="B17" s="159" t="s">
        <v>194</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row>
    <row r="18" spans="1:46" ht="36" customHeight="1" x14ac:dyDescent="0.2">
      <c r="B18" s="73"/>
      <c r="C18" s="198" t="s">
        <v>170</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row>
    <row r="19" spans="1:46" ht="24" customHeight="1" x14ac:dyDescent="0.2">
      <c r="B19" s="73"/>
      <c r="C19" s="198" t="s">
        <v>171</v>
      </c>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row>
    <row r="20" spans="1:46" ht="24" customHeight="1" x14ac:dyDescent="0.2">
      <c r="B20" s="73"/>
      <c r="C20" s="198" t="s">
        <v>187</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row>
    <row r="21" spans="1:46" ht="24" customHeight="1" x14ac:dyDescent="0.2">
      <c r="B21" s="73"/>
      <c r="C21" s="198" t="s">
        <v>188</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row>
    <row r="22" spans="1:46" ht="24" customHeight="1" x14ac:dyDescent="0.2">
      <c r="B22" s="73"/>
      <c r="C22" s="198" t="s">
        <v>189</v>
      </c>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row>
    <row r="23" spans="1:46" ht="24" customHeight="1" x14ac:dyDescent="0.2">
      <c r="B23" s="73"/>
      <c r="C23" s="169" t="s">
        <v>172</v>
      </c>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row>
    <row r="24" spans="1:46" ht="24" customHeight="1" x14ac:dyDescent="0.2">
      <c r="B24" s="73"/>
      <c r="C24" s="169" t="s">
        <v>173</v>
      </c>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row>
    <row r="25" spans="1:46" ht="24" customHeight="1" x14ac:dyDescent="0.2">
      <c r="B25" s="73"/>
      <c r="C25" s="169" t="s">
        <v>190</v>
      </c>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row>
    <row r="26" spans="1:46" ht="24" customHeight="1" x14ac:dyDescent="0.2">
      <c r="B26" s="73"/>
      <c r="C26" s="169" t="s">
        <v>193</v>
      </c>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row>
    <row r="27" spans="1:46" ht="24" customHeight="1" x14ac:dyDescent="0.2">
      <c r="B27" s="73"/>
      <c r="C27" s="169" t="s">
        <v>195</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G27" s="67" t="s">
        <v>204</v>
      </c>
    </row>
    <row r="28" spans="1:46" thickBot="1" x14ac:dyDescent="0.25">
      <c r="AG28" s="67">
        <f>+COUNTBLANK(H31:AD53)</f>
        <v>529</v>
      </c>
      <c r="AH28" s="67">
        <v>529</v>
      </c>
    </row>
    <row r="29" spans="1:46" ht="56.25" customHeight="1" thickBot="1" x14ac:dyDescent="0.3">
      <c r="C29" s="179" t="s">
        <v>21</v>
      </c>
      <c r="D29" s="180"/>
      <c r="E29" s="180"/>
      <c r="F29" s="180"/>
      <c r="G29" s="181"/>
      <c r="H29" s="185" t="s">
        <v>166</v>
      </c>
      <c r="I29" s="186"/>
      <c r="J29" s="186"/>
      <c r="K29" s="187"/>
      <c r="L29" s="186" t="s">
        <v>186</v>
      </c>
      <c r="M29" s="186"/>
      <c r="N29" s="186"/>
      <c r="O29" s="186"/>
      <c r="P29" s="165" t="s">
        <v>167</v>
      </c>
      <c r="Q29" s="166"/>
      <c r="R29" s="202" t="s">
        <v>168</v>
      </c>
      <c r="S29" s="203"/>
      <c r="T29" s="203"/>
      <c r="U29" s="203"/>
      <c r="V29" s="204"/>
      <c r="W29" s="203" t="s">
        <v>169</v>
      </c>
      <c r="X29" s="203"/>
      <c r="Y29" s="203"/>
      <c r="Z29" s="203"/>
      <c r="AA29" s="203"/>
      <c r="AB29" s="203"/>
      <c r="AC29" s="203"/>
      <c r="AD29" s="204"/>
      <c r="AQ29"/>
      <c r="AR29"/>
      <c r="AS29"/>
      <c r="AT29"/>
    </row>
    <row r="30" spans="1:46" ht="28.5" customHeight="1" thickBot="1" x14ac:dyDescent="0.3">
      <c r="C30" s="182"/>
      <c r="D30" s="183"/>
      <c r="E30" s="183"/>
      <c r="F30" s="183"/>
      <c r="G30" s="184"/>
      <c r="H30" s="188"/>
      <c r="I30" s="189"/>
      <c r="J30" s="189"/>
      <c r="K30" s="190"/>
      <c r="L30" s="189"/>
      <c r="M30" s="189"/>
      <c r="N30" s="189"/>
      <c r="O30" s="189"/>
      <c r="P30" s="167"/>
      <c r="Q30" s="168"/>
      <c r="R30" s="60" t="s">
        <v>22</v>
      </c>
      <c r="S30" s="59" t="s">
        <v>24</v>
      </c>
      <c r="T30" s="59" t="s">
        <v>26</v>
      </c>
      <c r="U30" s="59" t="s">
        <v>28</v>
      </c>
      <c r="V30" s="61" t="s">
        <v>38</v>
      </c>
      <c r="W30" s="58" t="s">
        <v>22</v>
      </c>
      <c r="X30" s="59" t="s">
        <v>24</v>
      </c>
      <c r="Y30" s="59" t="s">
        <v>26</v>
      </c>
      <c r="Z30" s="59" t="s">
        <v>28</v>
      </c>
      <c r="AA30" s="59" t="s">
        <v>30</v>
      </c>
      <c r="AB30" s="59" t="s">
        <v>32</v>
      </c>
      <c r="AC30" s="59" t="s">
        <v>34</v>
      </c>
      <c r="AD30" s="61" t="s">
        <v>38</v>
      </c>
      <c r="AJ30"/>
      <c r="AK30"/>
      <c r="AM30" s="67" t="s">
        <v>238</v>
      </c>
      <c r="AN30" s="67">
        <v>0</v>
      </c>
      <c r="AO30" s="67" t="s">
        <v>204</v>
      </c>
      <c r="AP30" s="67" t="s">
        <v>237</v>
      </c>
      <c r="AQ30"/>
      <c r="AR30"/>
      <c r="AS30"/>
      <c r="AT30"/>
    </row>
    <row r="31" spans="1:46" ht="24" customHeight="1" x14ac:dyDescent="0.25">
      <c r="C31" s="74" t="s">
        <v>22</v>
      </c>
      <c r="D31" s="191" t="s">
        <v>23</v>
      </c>
      <c r="E31" s="192"/>
      <c r="F31" s="192"/>
      <c r="G31" s="192"/>
      <c r="H31" s="195"/>
      <c r="I31" s="196"/>
      <c r="J31" s="196"/>
      <c r="K31" s="197"/>
      <c r="L31" s="199"/>
      <c r="M31" s="200"/>
      <c r="N31" s="200"/>
      <c r="O31" s="201"/>
      <c r="P31" s="246"/>
      <c r="Q31" s="247"/>
      <c r="R31" s="115"/>
      <c r="S31" s="116"/>
      <c r="T31" s="116"/>
      <c r="U31" s="107"/>
      <c r="V31" s="108"/>
      <c r="W31" s="96"/>
      <c r="X31" s="97"/>
      <c r="Y31" s="98"/>
      <c r="Z31" s="98"/>
      <c r="AA31" s="98"/>
      <c r="AB31" s="98"/>
      <c r="AC31" s="98"/>
      <c r="AD31" s="108"/>
      <c r="AG31" s="67">
        <v>1</v>
      </c>
      <c r="AH31" s="67" t="s">
        <v>202</v>
      </c>
      <c r="AJ31"/>
      <c r="AK31"/>
      <c r="AM31" s="67">
        <f>IF(OR($AG$28=529,OR(L31=2,L31=9,L31=""),COUNTIF(R31:U31,"X")&lt;=P31),0,1)</f>
        <v>0</v>
      </c>
      <c r="AN31" s="67">
        <f>IF(OR($AG$28=529,L31="",AND(L31=1,P31&lt;&gt;0),AND(OR(L31=2,L31=9),P31="")),0,1)</f>
        <v>0</v>
      </c>
      <c r="AO31" s="67">
        <f>IF(OR($AG$28=529,AND(OR(H31=2,H31=9),L31="",COUNTBLANK(P31:AD31)=15),AND(H31=1,L31=1,P31&lt;&gt;"",COUNTBLANK(R31:V31)&lt;5,COUNTBLANK(W31:AD31)&lt;8),AND(H31=1,OR(L31=2,L31=9),P31="",COUNTBLANK(R31:V31)=5,COUNTBLANK(W31:AD31)=8)),0,1)</f>
        <v>0</v>
      </c>
      <c r="AP31" s="67">
        <f>IF(OR(AND(COUNTIF(R31:U31,"X")&gt;0,V31="X"),AND(COUNTIF(W31:AC31,"X")&gt;0,AD31="X")),1,0)</f>
        <v>0</v>
      </c>
      <c r="AQ31"/>
      <c r="AR31"/>
      <c r="AS31"/>
      <c r="AT31"/>
    </row>
    <row r="32" spans="1:46" ht="15" customHeight="1" x14ac:dyDescent="0.25">
      <c r="C32" s="75" t="s">
        <v>24</v>
      </c>
      <c r="D32" s="193" t="s">
        <v>25</v>
      </c>
      <c r="E32" s="194"/>
      <c r="F32" s="194"/>
      <c r="G32" s="194"/>
      <c r="H32" s="160"/>
      <c r="I32" s="161"/>
      <c r="J32" s="161"/>
      <c r="K32" s="162"/>
      <c r="L32" s="205"/>
      <c r="M32" s="206"/>
      <c r="N32" s="206"/>
      <c r="O32" s="207"/>
      <c r="P32" s="248"/>
      <c r="Q32" s="249"/>
      <c r="R32" s="117"/>
      <c r="S32" s="118"/>
      <c r="T32" s="118"/>
      <c r="U32" s="110"/>
      <c r="V32" s="111"/>
      <c r="W32" s="100"/>
      <c r="X32" s="101"/>
      <c r="Y32" s="102"/>
      <c r="Z32" s="102"/>
      <c r="AA32" s="102"/>
      <c r="AB32" s="102"/>
      <c r="AC32" s="102"/>
      <c r="AD32" s="111"/>
      <c r="AG32" s="67">
        <v>2</v>
      </c>
      <c r="AJ32"/>
      <c r="AK32"/>
      <c r="AM32" s="67">
        <f t="shared" ref="AM32:AM53" si="0">IF(OR($AG$28=529,OR(L32=2,L32=9,L32=""),COUNTIF(R32:U32,"X")&lt;=P32),0,1)</f>
        <v>0</v>
      </c>
      <c r="AN32" s="67">
        <f t="shared" ref="AN32:AN53" si="1">IF(OR($AG$28=529,L32="",AND(L32=1,P32&lt;&gt;0),AND(OR(L32=2,L32=9),P32="")),0,1)</f>
        <v>0</v>
      </c>
      <c r="AO32" s="67">
        <f t="shared" ref="AO32:AO53" si="2">IF(OR($AG$28=529,AND(OR(H32=2,H32=9),L32="",COUNTBLANK(P32:AD32)=15),AND(H32=1,L32=1,P32&lt;&gt;"",COUNTBLANK(R32:V32)&lt;5,COUNTBLANK(W32:AD32)&lt;8),AND(H32=1,OR(L32=2,L32=9),P32="",COUNTBLANK(R32:V32)=5,COUNTBLANK(W32:AD32)=8)),0,1)</f>
        <v>0</v>
      </c>
      <c r="AP32" s="67">
        <f t="shared" ref="AP32:AP53" si="3">IF(OR(AND(COUNTIF(R32:U32,"X")&gt;0,V32="X"),AND(COUNTIF(W32:AC32,"X")&gt;0,AD32="X")),1,0)</f>
        <v>0</v>
      </c>
      <c r="AQ32"/>
      <c r="AR32"/>
      <c r="AS32"/>
      <c r="AT32"/>
    </row>
    <row r="33" spans="3:46" ht="48" customHeight="1" x14ac:dyDescent="0.25">
      <c r="C33" s="75" t="s">
        <v>26</v>
      </c>
      <c r="D33" s="193" t="s">
        <v>27</v>
      </c>
      <c r="E33" s="194"/>
      <c r="F33" s="194"/>
      <c r="G33" s="194"/>
      <c r="H33" s="160"/>
      <c r="I33" s="161"/>
      <c r="J33" s="161"/>
      <c r="K33" s="162"/>
      <c r="L33" s="163"/>
      <c r="M33" s="161"/>
      <c r="N33" s="161"/>
      <c r="O33" s="164"/>
      <c r="P33" s="242"/>
      <c r="Q33" s="243"/>
      <c r="R33" s="109"/>
      <c r="S33" s="110"/>
      <c r="T33" s="110"/>
      <c r="U33" s="110"/>
      <c r="V33" s="111"/>
      <c r="W33" s="100"/>
      <c r="X33" s="101"/>
      <c r="Y33" s="102"/>
      <c r="Z33" s="102"/>
      <c r="AA33" s="102"/>
      <c r="AB33" s="102"/>
      <c r="AC33" s="102"/>
      <c r="AD33" s="111"/>
      <c r="AG33" s="67">
        <v>9</v>
      </c>
      <c r="AJ33"/>
      <c r="AK33"/>
      <c r="AM33" s="67">
        <f t="shared" si="0"/>
        <v>0</v>
      </c>
      <c r="AN33" s="67">
        <f t="shared" si="1"/>
        <v>0</v>
      </c>
      <c r="AO33" s="67">
        <f t="shared" si="2"/>
        <v>0</v>
      </c>
      <c r="AP33" s="67">
        <f t="shared" si="3"/>
        <v>0</v>
      </c>
      <c r="AQ33"/>
      <c r="AR33"/>
      <c r="AS33"/>
      <c r="AT33"/>
    </row>
    <row r="34" spans="3:46" ht="15" customHeight="1" x14ac:dyDescent="0.25">
      <c r="C34" s="75" t="s">
        <v>28</v>
      </c>
      <c r="D34" s="193" t="s">
        <v>29</v>
      </c>
      <c r="E34" s="194"/>
      <c r="F34" s="194"/>
      <c r="G34" s="194"/>
      <c r="H34" s="160"/>
      <c r="I34" s="161"/>
      <c r="J34" s="161"/>
      <c r="K34" s="162"/>
      <c r="L34" s="163"/>
      <c r="M34" s="161"/>
      <c r="N34" s="161"/>
      <c r="O34" s="164"/>
      <c r="P34" s="242"/>
      <c r="Q34" s="243"/>
      <c r="R34" s="109"/>
      <c r="S34" s="110"/>
      <c r="T34" s="110"/>
      <c r="U34" s="110"/>
      <c r="V34" s="111"/>
      <c r="W34" s="100"/>
      <c r="X34" s="101"/>
      <c r="Y34" s="102"/>
      <c r="Z34" s="102"/>
      <c r="AA34" s="102"/>
      <c r="AB34" s="102"/>
      <c r="AC34" s="102"/>
      <c r="AD34" s="111"/>
      <c r="AJ34"/>
      <c r="AK34"/>
      <c r="AM34" s="67">
        <f t="shared" si="0"/>
        <v>0</v>
      </c>
      <c r="AN34" s="67">
        <f t="shared" si="1"/>
        <v>0</v>
      </c>
      <c r="AO34" s="67">
        <f t="shared" si="2"/>
        <v>0</v>
      </c>
      <c r="AP34" s="67">
        <f t="shared" si="3"/>
        <v>0</v>
      </c>
      <c r="AQ34"/>
      <c r="AR34"/>
      <c r="AS34"/>
      <c r="AT34"/>
    </row>
    <row r="35" spans="3:46" ht="36" customHeight="1" x14ac:dyDescent="0.25">
      <c r="C35" s="75" t="s">
        <v>30</v>
      </c>
      <c r="D35" s="193" t="s">
        <v>31</v>
      </c>
      <c r="E35" s="194"/>
      <c r="F35" s="194"/>
      <c r="G35" s="194"/>
      <c r="H35" s="160"/>
      <c r="I35" s="161"/>
      <c r="J35" s="161"/>
      <c r="K35" s="162"/>
      <c r="L35" s="163"/>
      <c r="M35" s="161"/>
      <c r="N35" s="161"/>
      <c r="O35" s="164"/>
      <c r="P35" s="242"/>
      <c r="Q35" s="243"/>
      <c r="R35" s="109"/>
      <c r="S35" s="110"/>
      <c r="T35" s="110"/>
      <c r="U35" s="110"/>
      <c r="V35" s="111"/>
      <c r="W35" s="100"/>
      <c r="X35" s="101"/>
      <c r="Y35" s="102"/>
      <c r="Z35" s="102"/>
      <c r="AA35" s="102"/>
      <c r="AB35" s="102"/>
      <c r="AC35" s="102"/>
      <c r="AD35" s="111"/>
      <c r="AJ35"/>
      <c r="AK35"/>
      <c r="AM35" s="67">
        <f t="shared" si="0"/>
        <v>0</v>
      </c>
      <c r="AN35" s="67">
        <f t="shared" si="1"/>
        <v>0</v>
      </c>
      <c r="AO35" s="67">
        <f t="shared" si="2"/>
        <v>0</v>
      </c>
      <c r="AP35" s="67">
        <f t="shared" si="3"/>
        <v>0</v>
      </c>
      <c r="AQ35"/>
      <c r="AR35"/>
      <c r="AS35"/>
      <c r="AT35"/>
    </row>
    <row r="36" spans="3:46" ht="24" customHeight="1" x14ac:dyDescent="0.25">
      <c r="C36" s="75" t="s">
        <v>32</v>
      </c>
      <c r="D36" s="193" t="s">
        <v>33</v>
      </c>
      <c r="E36" s="194"/>
      <c r="F36" s="194"/>
      <c r="G36" s="194"/>
      <c r="H36" s="160"/>
      <c r="I36" s="161"/>
      <c r="J36" s="161"/>
      <c r="K36" s="162"/>
      <c r="L36" s="163"/>
      <c r="M36" s="161"/>
      <c r="N36" s="161"/>
      <c r="O36" s="164"/>
      <c r="P36" s="242"/>
      <c r="Q36" s="243"/>
      <c r="R36" s="109"/>
      <c r="S36" s="110"/>
      <c r="T36" s="110"/>
      <c r="U36" s="110"/>
      <c r="V36" s="111"/>
      <c r="W36" s="100"/>
      <c r="X36" s="101"/>
      <c r="Y36" s="102"/>
      <c r="Z36" s="102"/>
      <c r="AA36" s="102"/>
      <c r="AB36" s="102"/>
      <c r="AC36" s="102"/>
      <c r="AD36" s="111"/>
      <c r="AJ36"/>
      <c r="AK36"/>
      <c r="AM36" s="67">
        <f t="shared" si="0"/>
        <v>0</v>
      </c>
      <c r="AN36" s="67">
        <f t="shared" si="1"/>
        <v>0</v>
      </c>
      <c r="AO36" s="67">
        <f t="shared" si="2"/>
        <v>0</v>
      </c>
      <c r="AP36" s="67">
        <f t="shared" si="3"/>
        <v>0</v>
      </c>
      <c r="AQ36"/>
      <c r="AR36"/>
      <c r="AS36"/>
      <c r="AT36"/>
    </row>
    <row r="37" spans="3:46" ht="15" customHeight="1" x14ac:dyDescent="0.25">
      <c r="C37" s="75" t="s">
        <v>34</v>
      </c>
      <c r="D37" s="193" t="s">
        <v>35</v>
      </c>
      <c r="E37" s="194"/>
      <c r="F37" s="194"/>
      <c r="G37" s="194"/>
      <c r="H37" s="160"/>
      <c r="I37" s="161"/>
      <c r="J37" s="161"/>
      <c r="K37" s="162"/>
      <c r="L37" s="163"/>
      <c r="M37" s="161"/>
      <c r="N37" s="161"/>
      <c r="O37" s="164"/>
      <c r="P37" s="242"/>
      <c r="Q37" s="243"/>
      <c r="R37" s="109"/>
      <c r="S37" s="110"/>
      <c r="T37" s="110"/>
      <c r="U37" s="110"/>
      <c r="V37" s="111"/>
      <c r="W37" s="100"/>
      <c r="X37" s="101"/>
      <c r="Y37" s="102"/>
      <c r="Z37" s="102"/>
      <c r="AA37" s="102"/>
      <c r="AB37" s="102"/>
      <c r="AC37" s="102"/>
      <c r="AD37" s="111"/>
      <c r="AJ37"/>
      <c r="AK37"/>
      <c r="AM37" s="67">
        <f t="shared" si="0"/>
        <v>0</v>
      </c>
      <c r="AN37" s="67">
        <f t="shared" si="1"/>
        <v>0</v>
      </c>
      <c r="AO37" s="67">
        <f t="shared" si="2"/>
        <v>0</v>
      </c>
      <c r="AP37" s="67">
        <f t="shared" si="3"/>
        <v>0</v>
      </c>
      <c r="AQ37"/>
      <c r="AR37"/>
      <c r="AS37"/>
      <c r="AT37"/>
    </row>
    <row r="38" spans="3:46" ht="15" customHeight="1" x14ac:dyDescent="0.25">
      <c r="C38" s="75" t="s">
        <v>36</v>
      </c>
      <c r="D38" s="193" t="s">
        <v>37</v>
      </c>
      <c r="E38" s="194"/>
      <c r="F38" s="194"/>
      <c r="G38" s="194"/>
      <c r="H38" s="160"/>
      <c r="I38" s="161"/>
      <c r="J38" s="161"/>
      <c r="K38" s="162"/>
      <c r="L38" s="163"/>
      <c r="M38" s="161"/>
      <c r="N38" s="161"/>
      <c r="O38" s="164"/>
      <c r="P38" s="242"/>
      <c r="Q38" s="243"/>
      <c r="R38" s="109"/>
      <c r="S38" s="110"/>
      <c r="T38" s="110"/>
      <c r="U38" s="110"/>
      <c r="V38" s="111"/>
      <c r="W38" s="100"/>
      <c r="X38" s="101"/>
      <c r="Y38" s="102"/>
      <c r="Z38" s="102"/>
      <c r="AA38" s="102"/>
      <c r="AB38" s="102"/>
      <c r="AC38" s="102"/>
      <c r="AD38" s="111"/>
      <c r="AJ38"/>
      <c r="AK38"/>
      <c r="AM38" s="67">
        <f t="shared" si="0"/>
        <v>0</v>
      </c>
      <c r="AN38" s="67">
        <f t="shared" si="1"/>
        <v>0</v>
      </c>
      <c r="AO38" s="67">
        <f t="shared" si="2"/>
        <v>0</v>
      </c>
      <c r="AP38" s="67">
        <f t="shared" si="3"/>
        <v>0</v>
      </c>
      <c r="AQ38"/>
      <c r="AR38"/>
      <c r="AS38"/>
      <c r="AT38"/>
    </row>
    <row r="39" spans="3:46" ht="24" customHeight="1" x14ac:dyDescent="0.25">
      <c r="C39" s="75" t="s">
        <v>38</v>
      </c>
      <c r="D39" s="193" t="s">
        <v>39</v>
      </c>
      <c r="E39" s="194"/>
      <c r="F39" s="194"/>
      <c r="G39" s="194"/>
      <c r="H39" s="160"/>
      <c r="I39" s="161"/>
      <c r="J39" s="161"/>
      <c r="K39" s="162"/>
      <c r="L39" s="163"/>
      <c r="M39" s="161"/>
      <c r="N39" s="161"/>
      <c r="O39" s="164"/>
      <c r="P39" s="242"/>
      <c r="Q39" s="243"/>
      <c r="R39" s="109"/>
      <c r="S39" s="110"/>
      <c r="T39" s="110"/>
      <c r="U39" s="110"/>
      <c r="V39" s="111"/>
      <c r="W39" s="100"/>
      <c r="X39" s="101"/>
      <c r="Y39" s="102"/>
      <c r="Z39" s="102"/>
      <c r="AA39" s="102"/>
      <c r="AB39" s="102"/>
      <c r="AC39" s="102"/>
      <c r="AD39" s="111"/>
      <c r="AJ39"/>
      <c r="AK39"/>
      <c r="AM39" s="67">
        <f t="shared" si="0"/>
        <v>0</v>
      </c>
      <c r="AN39" s="67">
        <f t="shared" si="1"/>
        <v>0</v>
      </c>
      <c r="AO39" s="67">
        <f t="shared" si="2"/>
        <v>0</v>
      </c>
      <c r="AP39" s="67">
        <f t="shared" si="3"/>
        <v>0</v>
      </c>
      <c r="AQ39"/>
      <c r="AR39"/>
      <c r="AS39"/>
      <c r="AT39"/>
    </row>
    <row r="40" spans="3:46" ht="15" customHeight="1" x14ac:dyDescent="0.25">
      <c r="C40" s="75" t="s">
        <v>40</v>
      </c>
      <c r="D40" s="193" t="s">
        <v>41</v>
      </c>
      <c r="E40" s="194"/>
      <c r="F40" s="194"/>
      <c r="G40" s="194"/>
      <c r="H40" s="160"/>
      <c r="I40" s="161"/>
      <c r="J40" s="161"/>
      <c r="K40" s="162"/>
      <c r="L40" s="163"/>
      <c r="M40" s="161"/>
      <c r="N40" s="161"/>
      <c r="O40" s="164"/>
      <c r="P40" s="242"/>
      <c r="Q40" s="243"/>
      <c r="R40" s="109"/>
      <c r="S40" s="110"/>
      <c r="T40" s="110"/>
      <c r="U40" s="110"/>
      <c r="V40" s="111"/>
      <c r="W40" s="100"/>
      <c r="X40" s="101"/>
      <c r="Y40" s="102"/>
      <c r="Z40" s="102"/>
      <c r="AA40" s="102"/>
      <c r="AB40" s="102"/>
      <c r="AC40" s="102"/>
      <c r="AD40" s="111"/>
      <c r="AJ40"/>
      <c r="AK40"/>
      <c r="AM40" s="67">
        <f t="shared" si="0"/>
        <v>0</v>
      </c>
      <c r="AN40" s="67">
        <f t="shared" si="1"/>
        <v>0</v>
      </c>
      <c r="AO40" s="67">
        <f t="shared" si="2"/>
        <v>0</v>
      </c>
      <c r="AP40" s="67">
        <f t="shared" si="3"/>
        <v>0</v>
      </c>
      <c r="AQ40"/>
      <c r="AR40"/>
      <c r="AS40"/>
      <c r="AT40"/>
    </row>
    <row r="41" spans="3:46" ht="24" customHeight="1" x14ac:dyDescent="0.25">
      <c r="C41" s="75" t="s">
        <v>42</v>
      </c>
      <c r="D41" s="193" t="s">
        <v>43</v>
      </c>
      <c r="E41" s="194"/>
      <c r="F41" s="194"/>
      <c r="G41" s="194"/>
      <c r="H41" s="160"/>
      <c r="I41" s="161"/>
      <c r="J41" s="161"/>
      <c r="K41" s="162"/>
      <c r="L41" s="163"/>
      <c r="M41" s="161"/>
      <c r="N41" s="161"/>
      <c r="O41" s="164"/>
      <c r="P41" s="242"/>
      <c r="Q41" s="243"/>
      <c r="R41" s="109"/>
      <c r="S41" s="110"/>
      <c r="T41" s="110"/>
      <c r="U41" s="110"/>
      <c r="V41" s="111"/>
      <c r="W41" s="100"/>
      <c r="X41" s="101"/>
      <c r="Y41" s="102"/>
      <c r="Z41" s="102"/>
      <c r="AA41" s="102"/>
      <c r="AB41" s="102"/>
      <c r="AC41" s="102"/>
      <c r="AD41" s="111"/>
      <c r="AJ41"/>
      <c r="AK41"/>
      <c r="AM41" s="67">
        <f t="shared" si="0"/>
        <v>0</v>
      </c>
      <c r="AN41" s="67">
        <f t="shared" si="1"/>
        <v>0</v>
      </c>
      <c r="AO41" s="67">
        <f t="shared" si="2"/>
        <v>0</v>
      </c>
      <c r="AP41" s="67">
        <f t="shared" si="3"/>
        <v>0</v>
      </c>
      <c r="AQ41"/>
      <c r="AR41"/>
      <c r="AS41"/>
      <c r="AT41"/>
    </row>
    <row r="42" spans="3:46" ht="15" customHeight="1" x14ac:dyDescent="0.25">
      <c r="C42" s="75" t="s">
        <v>44</v>
      </c>
      <c r="D42" s="193" t="s">
        <v>45</v>
      </c>
      <c r="E42" s="194"/>
      <c r="F42" s="194"/>
      <c r="G42" s="194"/>
      <c r="H42" s="160"/>
      <c r="I42" s="161"/>
      <c r="J42" s="161"/>
      <c r="K42" s="162"/>
      <c r="L42" s="163"/>
      <c r="M42" s="161"/>
      <c r="N42" s="161"/>
      <c r="O42" s="164"/>
      <c r="P42" s="242"/>
      <c r="Q42" s="243"/>
      <c r="R42" s="109"/>
      <c r="S42" s="110"/>
      <c r="T42" s="110"/>
      <c r="U42" s="110"/>
      <c r="V42" s="111"/>
      <c r="W42" s="100"/>
      <c r="X42" s="101"/>
      <c r="Y42" s="102"/>
      <c r="Z42" s="102"/>
      <c r="AA42" s="102"/>
      <c r="AB42" s="102"/>
      <c r="AC42" s="102"/>
      <c r="AD42" s="111"/>
      <c r="AJ42"/>
      <c r="AK42"/>
      <c r="AM42" s="67">
        <f t="shared" si="0"/>
        <v>0</v>
      </c>
      <c r="AN42" s="67">
        <f t="shared" si="1"/>
        <v>0</v>
      </c>
      <c r="AO42" s="67">
        <f t="shared" si="2"/>
        <v>0</v>
      </c>
      <c r="AP42" s="67">
        <f t="shared" si="3"/>
        <v>0</v>
      </c>
      <c r="AQ42"/>
      <c r="AR42"/>
      <c r="AS42"/>
      <c r="AT42"/>
    </row>
    <row r="43" spans="3:46" ht="24" customHeight="1" x14ac:dyDescent="0.25">
      <c r="C43" s="75" t="s">
        <v>46</v>
      </c>
      <c r="D43" s="193" t="s">
        <v>47</v>
      </c>
      <c r="E43" s="194"/>
      <c r="F43" s="194"/>
      <c r="G43" s="194"/>
      <c r="H43" s="160"/>
      <c r="I43" s="161"/>
      <c r="J43" s="161"/>
      <c r="K43" s="162"/>
      <c r="L43" s="163"/>
      <c r="M43" s="161"/>
      <c r="N43" s="161"/>
      <c r="O43" s="164"/>
      <c r="P43" s="242"/>
      <c r="Q43" s="243"/>
      <c r="R43" s="109"/>
      <c r="S43" s="110"/>
      <c r="T43" s="110"/>
      <c r="U43" s="110"/>
      <c r="V43" s="111"/>
      <c r="W43" s="100"/>
      <c r="X43" s="101"/>
      <c r="Y43" s="102"/>
      <c r="Z43" s="102"/>
      <c r="AA43" s="102"/>
      <c r="AB43" s="102"/>
      <c r="AC43" s="102"/>
      <c r="AD43" s="111"/>
      <c r="AJ43"/>
      <c r="AK43"/>
      <c r="AM43" s="67">
        <f t="shared" si="0"/>
        <v>0</v>
      </c>
      <c r="AN43" s="67">
        <f t="shared" si="1"/>
        <v>0</v>
      </c>
      <c r="AO43" s="67">
        <f t="shared" si="2"/>
        <v>0</v>
      </c>
      <c r="AP43" s="67">
        <f t="shared" si="3"/>
        <v>0</v>
      </c>
      <c r="AQ43"/>
      <c r="AR43"/>
      <c r="AS43"/>
      <c r="AT43"/>
    </row>
    <row r="44" spans="3:46" ht="24" customHeight="1" x14ac:dyDescent="0.25">
      <c r="C44" s="75" t="s">
        <v>48</v>
      </c>
      <c r="D44" s="193" t="s">
        <v>49</v>
      </c>
      <c r="E44" s="194"/>
      <c r="F44" s="194"/>
      <c r="G44" s="194"/>
      <c r="H44" s="160"/>
      <c r="I44" s="161"/>
      <c r="J44" s="161"/>
      <c r="K44" s="162"/>
      <c r="L44" s="163"/>
      <c r="M44" s="161"/>
      <c r="N44" s="161"/>
      <c r="O44" s="164"/>
      <c r="P44" s="242"/>
      <c r="Q44" s="243"/>
      <c r="R44" s="109"/>
      <c r="S44" s="110"/>
      <c r="T44" s="110"/>
      <c r="U44" s="110"/>
      <c r="V44" s="111"/>
      <c r="W44" s="100"/>
      <c r="X44" s="101"/>
      <c r="Y44" s="102"/>
      <c r="Z44" s="102"/>
      <c r="AA44" s="102"/>
      <c r="AB44" s="102"/>
      <c r="AC44" s="102"/>
      <c r="AD44" s="111"/>
      <c r="AJ44"/>
      <c r="AK44"/>
      <c r="AM44" s="67">
        <f t="shared" si="0"/>
        <v>0</v>
      </c>
      <c r="AN44" s="67">
        <f t="shared" si="1"/>
        <v>0</v>
      </c>
      <c r="AO44" s="67">
        <f t="shared" si="2"/>
        <v>0</v>
      </c>
      <c r="AP44" s="67">
        <f t="shared" si="3"/>
        <v>0</v>
      </c>
      <c r="AQ44"/>
      <c r="AR44"/>
      <c r="AS44"/>
      <c r="AT44"/>
    </row>
    <row r="45" spans="3:46" ht="15" customHeight="1" x14ac:dyDescent="0.25">
      <c r="C45" s="75" t="s">
        <v>50</v>
      </c>
      <c r="D45" s="193" t="s">
        <v>51</v>
      </c>
      <c r="E45" s="194"/>
      <c r="F45" s="194"/>
      <c r="G45" s="194"/>
      <c r="H45" s="160"/>
      <c r="I45" s="161"/>
      <c r="J45" s="161"/>
      <c r="K45" s="162"/>
      <c r="L45" s="163"/>
      <c r="M45" s="161"/>
      <c r="N45" s="161"/>
      <c r="O45" s="164"/>
      <c r="P45" s="242"/>
      <c r="Q45" s="243"/>
      <c r="R45" s="109"/>
      <c r="S45" s="110"/>
      <c r="T45" s="110"/>
      <c r="U45" s="110"/>
      <c r="V45" s="111"/>
      <c r="W45" s="100"/>
      <c r="X45" s="101"/>
      <c r="Y45" s="102"/>
      <c r="Z45" s="102"/>
      <c r="AA45" s="102"/>
      <c r="AB45" s="102"/>
      <c r="AC45" s="102"/>
      <c r="AD45" s="111"/>
      <c r="AJ45"/>
      <c r="AK45"/>
      <c r="AM45" s="67">
        <f t="shared" si="0"/>
        <v>0</v>
      </c>
      <c r="AN45" s="67">
        <f t="shared" si="1"/>
        <v>0</v>
      </c>
      <c r="AO45" s="67">
        <f t="shared" si="2"/>
        <v>0</v>
      </c>
      <c r="AP45" s="67">
        <f t="shared" si="3"/>
        <v>0</v>
      </c>
      <c r="AQ45"/>
      <c r="AR45"/>
      <c r="AS45"/>
      <c r="AT45"/>
    </row>
    <row r="46" spans="3:46" ht="24" customHeight="1" x14ac:dyDescent="0.25">
      <c r="C46" s="75" t="s">
        <v>52</v>
      </c>
      <c r="D46" s="193" t="s">
        <v>53</v>
      </c>
      <c r="E46" s="194"/>
      <c r="F46" s="194"/>
      <c r="G46" s="194"/>
      <c r="H46" s="160"/>
      <c r="I46" s="161"/>
      <c r="J46" s="161"/>
      <c r="K46" s="162"/>
      <c r="L46" s="163"/>
      <c r="M46" s="161"/>
      <c r="N46" s="161"/>
      <c r="O46" s="164"/>
      <c r="P46" s="242"/>
      <c r="Q46" s="243"/>
      <c r="R46" s="109"/>
      <c r="S46" s="110"/>
      <c r="T46" s="110"/>
      <c r="U46" s="110"/>
      <c r="V46" s="111"/>
      <c r="W46" s="100"/>
      <c r="X46" s="101"/>
      <c r="Y46" s="102"/>
      <c r="Z46" s="102"/>
      <c r="AA46" s="102"/>
      <c r="AB46" s="102"/>
      <c r="AC46" s="102"/>
      <c r="AD46" s="111"/>
      <c r="AJ46"/>
      <c r="AK46"/>
      <c r="AM46" s="67">
        <f t="shared" si="0"/>
        <v>0</v>
      </c>
      <c r="AN46" s="67">
        <f t="shared" si="1"/>
        <v>0</v>
      </c>
      <c r="AO46" s="67">
        <f t="shared" si="2"/>
        <v>0</v>
      </c>
      <c r="AP46" s="67">
        <f t="shared" si="3"/>
        <v>0</v>
      </c>
      <c r="AQ46"/>
      <c r="AR46"/>
      <c r="AS46"/>
      <c r="AT46"/>
    </row>
    <row r="47" spans="3:46" ht="15" customHeight="1" x14ac:dyDescent="0.25">
      <c r="C47" s="75" t="s">
        <v>54</v>
      </c>
      <c r="D47" s="193" t="s">
        <v>55</v>
      </c>
      <c r="E47" s="194"/>
      <c r="F47" s="194"/>
      <c r="G47" s="194"/>
      <c r="H47" s="160"/>
      <c r="I47" s="161"/>
      <c r="J47" s="161"/>
      <c r="K47" s="162"/>
      <c r="L47" s="163"/>
      <c r="M47" s="161"/>
      <c r="N47" s="161"/>
      <c r="O47" s="164"/>
      <c r="P47" s="242"/>
      <c r="Q47" s="243"/>
      <c r="R47" s="109"/>
      <c r="S47" s="110"/>
      <c r="T47" s="110"/>
      <c r="U47" s="110"/>
      <c r="V47" s="111"/>
      <c r="W47" s="100"/>
      <c r="X47" s="101"/>
      <c r="Y47" s="102"/>
      <c r="Z47" s="102"/>
      <c r="AA47" s="102"/>
      <c r="AB47" s="102"/>
      <c r="AC47" s="102"/>
      <c r="AD47" s="111"/>
      <c r="AJ47"/>
      <c r="AK47"/>
      <c r="AM47" s="67">
        <f t="shared" si="0"/>
        <v>0</v>
      </c>
      <c r="AN47" s="67">
        <f t="shared" si="1"/>
        <v>0</v>
      </c>
      <c r="AO47" s="67">
        <f t="shared" si="2"/>
        <v>0</v>
      </c>
      <c r="AP47" s="67">
        <f t="shared" si="3"/>
        <v>0</v>
      </c>
      <c r="AQ47"/>
      <c r="AR47"/>
      <c r="AS47"/>
      <c r="AT47"/>
    </row>
    <row r="48" spans="3:46" ht="15" customHeight="1" x14ac:dyDescent="0.25">
      <c r="C48" s="75" t="s">
        <v>56</v>
      </c>
      <c r="D48" s="193" t="s">
        <v>57</v>
      </c>
      <c r="E48" s="194"/>
      <c r="F48" s="194"/>
      <c r="G48" s="194"/>
      <c r="H48" s="160"/>
      <c r="I48" s="161"/>
      <c r="J48" s="161"/>
      <c r="K48" s="162"/>
      <c r="L48" s="163"/>
      <c r="M48" s="161"/>
      <c r="N48" s="161"/>
      <c r="O48" s="164"/>
      <c r="P48" s="242"/>
      <c r="Q48" s="243"/>
      <c r="R48" s="109"/>
      <c r="S48" s="110"/>
      <c r="T48" s="110"/>
      <c r="U48" s="110"/>
      <c r="V48" s="111"/>
      <c r="W48" s="100"/>
      <c r="X48" s="101"/>
      <c r="Y48" s="102"/>
      <c r="Z48" s="102"/>
      <c r="AA48" s="102"/>
      <c r="AB48" s="102"/>
      <c r="AC48" s="102"/>
      <c r="AD48" s="111"/>
      <c r="AJ48"/>
      <c r="AK48"/>
      <c r="AM48" s="67">
        <f t="shared" si="0"/>
        <v>0</v>
      </c>
      <c r="AN48" s="67">
        <f t="shared" si="1"/>
        <v>0</v>
      </c>
      <c r="AO48" s="67">
        <f t="shared" si="2"/>
        <v>0</v>
      </c>
      <c r="AP48" s="67">
        <f t="shared" si="3"/>
        <v>0</v>
      </c>
      <c r="AQ48"/>
      <c r="AR48"/>
      <c r="AS48"/>
      <c r="AT48"/>
    </row>
    <row r="49" spans="2:46" ht="15" customHeight="1" x14ac:dyDescent="0.25">
      <c r="C49" s="75" t="s">
        <v>58</v>
      </c>
      <c r="D49" s="193" t="s">
        <v>59</v>
      </c>
      <c r="E49" s="194"/>
      <c r="F49" s="194"/>
      <c r="G49" s="194"/>
      <c r="H49" s="160"/>
      <c r="I49" s="161"/>
      <c r="J49" s="161"/>
      <c r="K49" s="162"/>
      <c r="L49" s="163"/>
      <c r="M49" s="161"/>
      <c r="N49" s="161"/>
      <c r="O49" s="164"/>
      <c r="P49" s="242"/>
      <c r="Q49" s="243"/>
      <c r="R49" s="109"/>
      <c r="S49" s="110"/>
      <c r="T49" s="110"/>
      <c r="U49" s="110"/>
      <c r="V49" s="111"/>
      <c r="W49" s="100"/>
      <c r="X49" s="101"/>
      <c r="Y49" s="102"/>
      <c r="Z49" s="102"/>
      <c r="AA49" s="102"/>
      <c r="AB49" s="102"/>
      <c r="AC49" s="102"/>
      <c r="AD49" s="111"/>
      <c r="AJ49"/>
      <c r="AK49"/>
      <c r="AM49" s="67">
        <f t="shared" si="0"/>
        <v>0</v>
      </c>
      <c r="AN49" s="67">
        <f t="shared" si="1"/>
        <v>0</v>
      </c>
      <c r="AO49" s="67">
        <f t="shared" si="2"/>
        <v>0</v>
      </c>
      <c r="AP49" s="67">
        <f t="shared" si="3"/>
        <v>0</v>
      </c>
      <c r="AQ49"/>
      <c r="AR49"/>
      <c r="AS49"/>
      <c r="AT49"/>
    </row>
    <row r="50" spans="2:46" ht="15" customHeight="1" x14ac:dyDescent="0.25">
      <c r="C50" s="75" t="s">
        <v>60</v>
      </c>
      <c r="D50" s="193" t="s">
        <v>61</v>
      </c>
      <c r="E50" s="194"/>
      <c r="F50" s="194"/>
      <c r="G50" s="194"/>
      <c r="H50" s="160"/>
      <c r="I50" s="161"/>
      <c r="J50" s="161"/>
      <c r="K50" s="162"/>
      <c r="L50" s="163"/>
      <c r="M50" s="161"/>
      <c r="N50" s="161"/>
      <c r="O50" s="164"/>
      <c r="P50" s="242"/>
      <c r="Q50" s="243"/>
      <c r="R50" s="109"/>
      <c r="S50" s="110"/>
      <c r="T50" s="110"/>
      <c r="U50" s="110"/>
      <c r="V50" s="111"/>
      <c r="W50" s="100"/>
      <c r="X50" s="101"/>
      <c r="Y50" s="102"/>
      <c r="Z50" s="102"/>
      <c r="AA50" s="102"/>
      <c r="AB50" s="102"/>
      <c r="AC50" s="102"/>
      <c r="AD50" s="111"/>
      <c r="AJ50"/>
      <c r="AK50"/>
      <c r="AM50" s="67">
        <f t="shared" si="0"/>
        <v>0</v>
      </c>
      <c r="AN50" s="67">
        <f t="shared" si="1"/>
        <v>0</v>
      </c>
      <c r="AO50" s="67">
        <f t="shared" si="2"/>
        <v>0</v>
      </c>
      <c r="AP50" s="67">
        <f t="shared" si="3"/>
        <v>0</v>
      </c>
      <c r="AQ50"/>
      <c r="AR50"/>
      <c r="AS50"/>
      <c r="AT50"/>
    </row>
    <row r="51" spans="2:46" ht="15" customHeight="1" x14ac:dyDescent="0.25">
      <c r="C51" s="75" t="s">
        <v>62</v>
      </c>
      <c r="D51" s="193" t="s">
        <v>63</v>
      </c>
      <c r="E51" s="194"/>
      <c r="F51" s="194"/>
      <c r="G51" s="194"/>
      <c r="H51" s="160"/>
      <c r="I51" s="161"/>
      <c r="J51" s="161"/>
      <c r="K51" s="162"/>
      <c r="L51" s="163"/>
      <c r="M51" s="161"/>
      <c r="N51" s="161"/>
      <c r="O51" s="164"/>
      <c r="P51" s="242"/>
      <c r="Q51" s="243"/>
      <c r="R51" s="109"/>
      <c r="S51" s="110"/>
      <c r="T51" s="110"/>
      <c r="U51" s="110"/>
      <c r="V51" s="111"/>
      <c r="W51" s="100"/>
      <c r="X51" s="101"/>
      <c r="Y51" s="102"/>
      <c r="Z51" s="102"/>
      <c r="AA51" s="102"/>
      <c r="AB51" s="102"/>
      <c r="AC51" s="102"/>
      <c r="AD51" s="111"/>
      <c r="AJ51"/>
      <c r="AK51"/>
      <c r="AM51" s="67">
        <f t="shared" si="0"/>
        <v>0</v>
      </c>
      <c r="AN51" s="67">
        <f t="shared" si="1"/>
        <v>0</v>
      </c>
      <c r="AO51" s="67">
        <f t="shared" si="2"/>
        <v>0</v>
      </c>
      <c r="AP51" s="67">
        <f t="shared" si="3"/>
        <v>0</v>
      </c>
      <c r="AQ51"/>
      <c r="AR51"/>
      <c r="AS51"/>
      <c r="AT51"/>
    </row>
    <row r="52" spans="2:46" ht="15" customHeight="1" x14ac:dyDescent="0.25">
      <c r="C52" s="75" t="s">
        <v>64</v>
      </c>
      <c r="D52" s="193" t="s">
        <v>65</v>
      </c>
      <c r="E52" s="194"/>
      <c r="F52" s="194"/>
      <c r="G52" s="194"/>
      <c r="H52" s="160"/>
      <c r="I52" s="161"/>
      <c r="J52" s="161"/>
      <c r="K52" s="162"/>
      <c r="L52" s="163"/>
      <c r="M52" s="161"/>
      <c r="N52" s="161"/>
      <c r="O52" s="164"/>
      <c r="P52" s="242"/>
      <c r="Q52" s="243"/>
      <c r="R52" s="109"/>
      <c r="S52" s="110"/>
      <c r="T52" s="110"/>
      <c r="U52" s="110"/>
      <c r="V52" s="111"/>
      <c r="W52" s="100"/>
      <c r="X52" s="101"/>
      <c r="Y52" s="102"/>
      <c r="Z52" s="102"/>
      <c r="AA52" s="102"/>
      <c r="AB52" s="102"/>
      <c r="AC52" s="102"/>
      <c r="AD52" s="111"/>
      <c r="AG52" s="86" t="s">
        <v>203</v>
      </c>
      <c r="AJ52"/>
      <c r="AK52"/>
      <c r="AM52" s="67">
        <f t="shared" si="0"/>
        <v>0</v>
      </c>
      <c r="AN52" s="67">
        <f t="shared" si="1"/>
        <v>0</v>
      </c>
      <c r="AO52" s="67">
        <f t="shared" si="2"/>
        <v>0</v>
      </c>
      <c r="AP52" s="67">
        <f t="shared" si="3"/>
        <v>0</v>
      </c>
      <c r="AQ52"/>
      <c r="AR52"/>
      <c r="AS52"/>
      <c r="AT52"/>
    </row>
    <row r="53" spans="2:46" ht="15" customHeight="1" thickBot="1" x14ac:dyDescent="0.3">
      <c r="C53" s="76" t="s">
        <v>66</v>
      </c>
      <c r="D53" s="225" t="s">
        <v>191</v>
      </c>
      <c r="E53" s="226"/>
      <c r="F53" s="226"/>
      <c r="G53" s="226"/>
      <c r="H53" s="208"/>
      <c r="I53" s="209"/>
      <c r="J53" s="209"/>
      <c r="K53" s="210"/>
      <c r="L53" s="227"/>
      <c r="M53" s="209"/>
      <c r="N53" s="209"/>
      <c r="O53" s="228"/>
      <c r="P53" s="244"/>
      <c r="Q53" s="245"/>
      <c r="R53" s="112"/>
      <c r="S53" s="113"/>
      <c r="T53" s="113"/>
      <c r="U53" s="113"/>
      <c r="V53" s="114"/>
      <c r="W53" s="103"/>
      <c r="X53" s="104"/>
      <c r="Y53" s="105"/>
      <c r="Z53" s="105"/>
      <c r="AA53" s="105"/>
      <c r="AB53" s="105"/>
      <c r="AC53" s="105"/>
      <c r="AD53" s="114"/>
      <c r="AG53" s="87">
        <f>IF(OR(AND(P53="",F55=""),AND(P53&gt;=0,F55&lt;&gt;"")),0,1)</f>
        <v>0</v>
      </c>
      <c r="AJ53"/>
      <c r="AK53"/>
      <c r="AM53" s="67">
        <f t="shared" si="0"/>
        <v>0</v>
      </c>
      <c r="AN53" s="67">
        <f t="shared" si="1"/>
        <v>0</v>
      </c>
      <c r="AO53" s="67">
        <f t="shared" si="2"/>
        <v>0</v>
      </c>
      <c r="AP53" s="67">
        <f t="shared" si="3"/>
        <v>0</v>
      </c>
      <c r="AQ53"/>
      <c r="AR53"/>
      <c r="AS53"/>
      <c r="AT53"/>
    </row>
    <row r="54" spans="2:46" x14ac:dyDescent="0.25">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J54"/>
      <c r="AK54"/>
      <c r="AM54" s="88">
        <f>SUM(AM31:AM53)</f>
        <v>0</v>
      </c>
      <c r="AN54" s="88">
        <f>SUM(AN31:AN53)</f>
        <v>0</v>
      </c>
      <c r="AO54" s="88">
        <f>SUM(AO31:AO53)</f>
        <v>0</v>
      </c>
      <c r="AP54" s="88">
        <f>SUM(AP31:AP53)</f>
        <v>0</v>
      </c>
      <c r="AQ54"/>
      <c r="AR54"/>
      <c r="AS54"/>
      <c r="AT54"/>
    </row>
    <row r="55" spans="2:46" ht="45" customHeight="1" x14ac:dyDescent="0.2">
      <c r="C55" s="234" t="s">
        <v>183</v>
      </c>
      <c r="D55" s="234"/>
      <c r="E55" s="235"/>
      <c r="F55" s="236"/>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8"/>
    </row>
    <row r="56" spans="2:46" ht="14.25" x14ac:dyDescent="0.2">
      <c r="B56" s="229" t="str">
        <f>IF(OR(AND(H53=1,F55&lt;&gt;""),AND(H53&lt;&gt;1,F55="")),"","Error: Debe especificar el otro tema")</f>
        <v/>
      </c>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row>
    <row r="57" spans="2:46" ht="45" customHeight="1" x14ac:dyDescent="0.2">
      <c r="C57" s="234" t="s">
        <v>184</v>
      </c>
      <c r="D57" s="234"/>
      <c r="E57" s="235"/>
      <c r="F57" s="236"/>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8"/>
    </row>
    <row r="58" spans="2:46" ht="14.25" x14ac:dyDescent="0.2">
      <c r="B58" s="229" t="str">
        <f>IF(OR(AND(COUNTIF(U31:U53,"X")&gt;0,F57&lt;&gt;""),AND(COUNTIF(U31:U53,"X")=0,F57="")),"","Error: Debe especificar el otro órgano")</f>
        <v/>
      </c>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row>
    <row r="59" spans="2:46" ht="45" customHeight="1" x14ac:dyDescent="0.2">
      <c r="C59" s="234" t="s">
        <v>185</v>
      </c>
      <c r="D59" s="234"/>
      <c r="E59" s="235"/>
      <c r="F59" s="236"/>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8"/>
    </row>
    <row r="60" spans="2:46" ht="14.25" x14ac:dyDescent="0.2">
      <c r="B60" s="229" t="str">
        <f>IF(OR(AND(COUNTIF(AC31:AC53,"X")&gt;0,F59&lt;&gt;""),AND(COUNTIF(AC31:AC53,"X")=0,F59="")),"","Error: Debe especificar el otro participante")</f>
        <v/>
      </c>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row>
    <row r="61" spans="2:46" ht="15" customHeight="1" x14ac:dyDescent="0.2">
      <c r="C61" s="213" t="s">
        <v>197</v>
      </c>
      <c r="D61" s="213"/>
      <c r="E61" s="213"/>
      <c r="F61" s="213"/>
      <c r="G61" s="213"/>
      <c r="H61" s="213"/>
      <c r="I61" s="213"/>
      <c r="J61" s="213"/>
      <c r="K61" s="213"/>
      <c r="L61" s="213"/>
      <c r="M61" s="213"/>
      <c r="N61" s="213"/>
      <c r="O61" s="213"/>
      <c r="Q61" s="213" t="s">
        <v>89</v>
      </c>
      <c r="R61" s="213"/>
      <c r="S61" s="213"/>
      <c r="T61" s="213"/>
      <c r="U61" s="213"/>
      <c r="V61" s="213"/>
      <c r="W61" s="213"/>
      <c r="X61" s="213"/>
      <c r="Y61" s="213"/>
      <c r="Z61" s="213"/>
      <c r="AA61" s="213"/>
      <c r="AB61" s="213"/>
      <c r="AC61" s="213"/>
      <c r="AD61" s="213"/>
    </row>
    <row r="62" spans="2:46" ht="15" customHeight="1" x14ac:dyDescent="0.2">
      <c r="C62" s="78" t="s">
        <v>22</v>
      </c>
      <c r="D62" s="214" t="s">
        <v>84</v>
      </c>
      <c r="E62" s="214"/>
      <c r="F62" s="214"/>
      <c r="G62" s="214"/>
      <c r="H62" s="214"/>
      <c r="I62" s="214"/>
      <c r="J62" s="214"/>
      <c r="K62" s="214"/>
      <c r="L62" s="214"/>
      <c r="M62" s="214"/>
      <c r="N62" s="214"/>
      <c r="O62" s="214"/>
      <c r="Q62" s="79" t="s">
        <v>22</v>
      </c>
      <c r="R62" s="214" t="s">
        <v>90</v>
      </c>
      <c r="S62" s="214"/>
      <c r="T62" s="214"/>
      <c r="U62" s="214"/>
      <c r="V62" s="214"/>
      <c r="W62" s="214"/>
      <c r="X62" s="214"/>
      <c r="Y62" s="214"/>
      <c r="Z62" s="214"/>
      <c r="AA62" s="214"/>
      <c r="AB62" s="214"/>
      <c r="AC62" s="214"/>
      <c r="AD62" s="214"/>
    </row>
    <row r="63" spans="2:46" ht="15" customHeight="1" x14ac:dyDescent="0.2">
      <c r="C63" s="78" t="s">
        <v>24</v>
      </c>
      <c r="D63" s="214" t="s">
        <v>85</v>
      </c>
      <c r="E63" s="214"/>
      <c r="F63" s="214"/>
      <c r="G63" s="214"/>
      <c r="H63" s="214"/>
      <c r="I63" s="214"/>
      <c r="J63" s="214"/>
      <c r="K63" s="214"/>
      <c r="L63" s="214"/>
      <c r="M63" s="214"/>
      <c r="N63" s="214"/>
      <c r="O63" s="214"/>
      <c r="Q63" s="78" t="s">
        <v>24</v>
      </c>
      <c r="R63" s="214" t="s">
        <v>91</v>
      </c>
      <c r="S63" s="214"/>
      <c r="T63" s="214"/>
      <c r="U63" s="214"/>
      <c r="V63" s="214"/>
      <c r="W63" s="214"/>
      <c r="X63" s="214"/>
      <c r="Y63" s="214"/>
      <c r="Z63" s="214"/>
      <c r="AA63" s="214"/>
      <c r="AB63" s="214"/>
      <c r="AC63" s="214"/>
      <c r="AD63" s="214"/>
    </row>
    <row r="64" spans="2:46" ht="15" customHeight="1" x14ac:dyDescent="0.2">
      <c r="C64" s="78" t="s">
        <v>26</v>
      </c>
      <c r="D64" s="214" t="s">
        <v>86</v>
      </c>
      <c r="E64" s="214"/>
      <c r="F64" s="214"/>
      <c r="G64" s="214"/>
      <c r="H64" s="214"/>
      <c r="I64" s="214"/>
      <c r="J64" s="214"/>
      <c r="K64" s="214"/>
      <c r="L64" s="214"/>
      <c r="M64" s="214"/>
      <c r="N64" s="214"/>
      <c r="O64" s="214"/>
      <c r="Q64" s="78" t="s">
        <v>26</v>
      </c>
      <c r="R64" s="214" t="s">
        <v>92</v>
      </c>
      <c r="S64" s="214"/>
      <c r="T64" s="214"/>
      <c r="U64" s="214"/>
      <c r="V64" s="214"/>
      <c r="W64" s="214"/>
      <c r="X64" s="214"/>
      <c r="Y64" s="214"/>
      <c r="Z64" s="214"/>
      <c r="AA64" s="214"/>
      <c r="AB64" s="214"/>
      <c r="AC64" s="214"/>
      <c r="AD64" s="214"/>
    </row>
    <row r="65" spans="1:38" ht="15" customHeight="1" x14ac:dyDescent="0.2">
      <c r="C65" s="78" t="s">
        <v>28</v>
      </c>
      <c r="D65" s="214" t="s">
        <v>191</v>
      </c>
      <c r="E65" s="214"/>
      <c r="F65" s="214"/>
      <c r="G65" s="214"/>
      <c r="H65" s="214"/>
      <c r="I65" s="214"/>
      <c r="J65" s="214"/>
      <c r="K65" s="214"/>
      <c r="L65" s="214"/>
      <c r="M65" s="214"/>
      <c r="N65" s="214"/>
      <c r="O65" s="214"/>
      <c r="Q65" s="78" t="s">
        <v>28</v>
      </c>
      <c r="R65" s="214" t="s">
        <v>93</v>
      </c>
      <c r="S65" s="214"/>
      <c r="T65" s="214"/>
      <c r="U65" s="214"/>
      <c r="V65" s="214"/>
      <c r="W65" s="214"/>
      <c r="X65" s="214"/>
      <c r="Y65" s="214"/>
      <c r="Z65" s="214"/>
      <c r="AA65" s="214"/>
      <c r="AB65" s="214"/>
      <c r="AC65" s="214"/>
      <c r="AD65" s="214"/>
    </row>
    <row r="66" spans="1:38" ht="15" customHeight="1" x14ac:dyDescent="0.2">
      <c r="C66" s="78" t="s">
        <v>38</v>
      </c>
      <c r="D66" s="214" t="s">
        <v>88</v>
      </c>
      <c r="E66" s="214"/>
      <c r="F66" s="214"/>
      <c r="G66" s="214"/>
      <c r="H66" s="214"/>
      <c r="I66" s="214"/>
      <c r="J66" s="214"/>
      <c r="K66" s="214"/>
      <c r="L66" s="214"/>
      <c r="M66" s="214"/>
      <c r="N66" s="214"/>
      <c r="O66" s="214"/>
      <c r="Q66" s="78" t="s">
        <v>30</v>
      </c>
      <c r="R66" s="214" t="s">
        <v>94</v>
      </c>
      <c r="S66" s="214"/>
      <c r="T66" s="214"/>
      <c r="U66" s="214"/>
      <c r="V66" s="214"/>
      <c r="W66" s="214"/>
      <c r="X66" s="214"/>
      <c r="Y66" s="214"/>
      <c r="Z66" s="214"/>
      <c r="AA66" s="214"/>
      <c r="AB66" s="214"/>
      <c r="AC66" s="214"/>
      <c r="AD66" s="214"/>
    </row>
    <row r="67" spans="1:38" ht="15" customHeight="1" x14ac:dyDescent="0.2">
      <c r="Q67" s="78" t="s">
        <v>32</v>
      </c>
      <c r="R67" s="214" t="s">
        <v>95</v>
      </c>
      <c r="S67" s="214"/>
      <c r="T67" s="214"/>
      <c r="U67" s="214"/>
      <c r="V67" s="214"/>
      <c r="W67" s="214"/>
      <c r="X67" s="214"/>
      <c r="Y67" s="214"/>
      <c r="Z67" s="214"/>
      <c r="AA67" s="214"/>
      <c r="AB67" s="214"/>
      <c r="AC67" s="214"/>
      <c r="AD67" s="214"/>
    </row>
    <row r="68" spans="1:38" ht="15" customHeight="1" x14ac:dyDescent="0.2">
      <c r="Q68" s="78" t="s">
        <v>34</v>
      </c>
      <c r="R68" s="214" t="s">
        <v>192</v>
      </c>
      <c r="S68" s="214"/>
      <c r="T68" s="214"/>
      <c r="U68" s="214"/>
      <c r="V68" s="214"/>
      <c r="W68" s="214"/>
      <c r="X68" s="214"/>
      <c r="Y68" s="214"/>
      <c r="Z68" s="214"/>
      <c r="AA68" s="214"/>
      <c r="AB68" s="214"/>
      <c r="AC68" s="214"/>
      <c r="AD68" s="214"/>
    </row>
    <row r="69" spans="1:38" ht="15" customHeight="1" x14ac:dyDescent="0.2">
      <c r="Q69" s="78" t="s">
        <v>38</v>
      </c>
      <c r="R69" s="214" t="s">
        <v>88</v>
      </c>
      <c r="S69" s="214"/>
      <c r="T69" s="214"/>
      <c r="U69" s="214"/>
      <c r="V69" s="214"/>
      <c r="W69" s="214"/>
      <c r="X69" s="214"/>
      <c r="Y69" s="214"/>
      <c r="Z69" s="214"/>
      <c r="AA69" s="214"/>
      <c r="AB69" s="214"/>
      <c r="AC69" s="214"/>
      <c r="AD69" s="214"/>
    </row>
    <row r="70" spans="1:38" ht="15" customHeight="1" x14ac:dyDescent="0.2">
      <c r="B70" s="230" t="str">
        <f>IF(AO54=0,"","Error: Debe completar toda la información requerida.")</f>
        <v/>
      </c>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row>
    <row r="71" spans="1:38" ht="15" customHeight="1" x14ac:dyDescent="0.2">
      <c r="B71" s="231" t="str">
        <f>IF(AP54=0,"","Error: La opción 9 es excluyente.")</f>
        <v/>
      </c>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row>
    <row r="72" spans="1:38" ht="15" customHeight="1" x14ac:dyDescent="0.2">
      <c r="B72" s="250" t="str">
        <f>IF(AN54=0,"","Error: No puede registrar 0 en Cantidad de órganos.")</f>
        <v/>
      </c>
      <c r="C72" s="250"/>
      <c r="D72" s="250"/>
      <c r="E72" s="250"/>
      <c r="F72" s="250"/>
      <c r="G72" s="250"/>
      <c r="H72" s="250"/>
      <c r="I72" s="250"/>
      <c r="J72" s="250"/>
      <c r="K72" s="250"/>
      <c r="L72" s="250"/>
      <c r="M72" s="250"/>
      <c r="N72" s="250" t="str">
        <f>IF(AM54=0,"","Error: El total de tipos de órganos debe ser menor a la cantidad de órganos")</f>
        <v/>
      </c>
      <c r="O72" s="250"/>
      <c r="P72" s="250"/>
      <c r="Q72" s="250"/>
      <c r="R72" s="250"/>
      <c r="S72" s="250"/>
      <c r="T72" s="250"/>
      <c r="U72" s="250"/>
      <c r="V72" s="250"/>
      <c r="W72" s="250"/>
      <c r="X72" s="250"/>
      <c r="Y72" s="250"/>
      <c r="Z72" s="250"/>
      <c r="AA72" s="250"/>
      <c r="AB72" s="250"/>
      <c r="AC72" s="250"/>
      <c r="AD72" s="250"/>
    </row>
    <row r="73" spans="1:38" ht="24" customHeight="1" x14ac:dyDescent="0.2">
      <c r="A73" s="72" t="s">
        <v>113</v>
      </c>
      <c r="B73" s="159" t="s">
        <v>174</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row>
    <row r="74" spans="1:38" ht="24" customHeight="1" x14ac:dyDescent="0.2">
      <c r="C74" s="211" t="s">
        <v>175</v>
      </c>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row>
    <row r="75" spans="1:38" ht="15" customHeight="1" x14ac:dyDescent="0.2">
      <c r="C75" s="215" t="s">
        <v>176</v>
      </c>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row>
    <row r="76" spans="1:38" ht="15" customHeight="1" x14ac:dyDescent="0.2">
      <c r="C76" s="212" t="s">
        <v>177</v>
      </c>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row>
    <row r="77" spans="1:38" ht="24" customHeight="1" x14ac:dyDescent="0.2">
      <c r="C77" s="198" t="s">
        <v>196</v>
      </c>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row>
    <row r="78" spans="1:38" ht="14.25" x14ac:dyDescent="0.2"/>
    <row r="79" spans="1:38" ht="24" customHeight="1" x14ac:dyDescent="0.2">
      <c r="C79" s="213" t="s">
        <v>21</v>
      </c>
      <c r="D79" s="213"/>
      <c r="E79" s="213"/>
      <c r="F79" s="213"/>
      <c r="G79" s="213"/>
      <c r="H79" s="213"/>
      <c r="I79" s="213"/>
      <c r="J79" s="213"/>
      <c r="K79" s="213"/>
      <c r="L79" s="213"/>
      <c r="M79" s="213" t="s">
        <v>67</v>
      </c>
      <c r="N79" s="213"/>
      <c r="O79" s="213" t="s">
        <v>97</v>
      </c>
      <c r="P79" s="213"/>
      <c r="Q79" s="213"/>
      <c r="R79" s="213"/>
      <c r="S79" s="213"/>
      <c r="T79" s="213"/>
      <c r="U79" s="213"/>
      <c r="V79" s="213"/>
      <c r="W79" s="213"/>
      <c r="X79" s="213"/>
      <c r="Y79" s="213"/>
      <c r="Z79" s="213"/>
      <c r="AA79" s="213"/>
      <c r="AB79" s="213"/>
      <c r="AC79" s="213"/>
      <c r="AD79" s="213"/>
      <c r="AG79" s="67" t="s">
        <v>204</v>
      </c>
    </row>
    <row r="80" spans="1:38" ht="15" customHeight="1" x14ac:dyDescent="0.25">
      <c r="C80" s="213"/>
      <c r="D80" s="213"/>
      <c r="E80" s="213"/>
      <c r="F80" s="213"/>
      <c r="G80" s="213"/>
      <c r="H80" s="213"/>
      <c r="I80" s="213"/>
      <c r="J80" s="213"/>
      <c r="K80" s="213"/>
      <c r="L80" s="213"/>
      <c r="M80" s="213"/>
      <c r="N80" s="213"/>
      <c r="O80" s="78" t="s">
        <v>22</v>
      </c>
      <c r="P80" s="78" t="s">
        <v>24</v>
      </c>
      <c r="Q80" s="78" t="s">
        <v>26</v>
      </c>
      <c r="R80" s="78" t="s">
        <v>28</v>
      </c>
      <c r="S80" s="78" t="s">
        <v>30</v>
      </c>
      <c r="T80" s="78" t="s">
        <v>32</v>
      </c>
      <c r="U80" s="78" t="s">
        <v>34</v>
      </c>
      <c r="V80" s="78" t="s">
        <v>36</v>
      </c>
      <c r="W80" s="78" t="s">
        <v>38</v>
      </c>
      <c r="X80" s="78" t="s">
        <v>40</v>
      </c>
      <c r="Y80" s="78" t="s">
        <v>42</v>
      </c>
      <c r="Z80" s="78" t="s">
        <v>44</v>
      </c>
      <c r="AA80" s="78" t="s">
        <v>46</v>
      </c>
      <c r="AB80" s="78" t="s">
        <v>48</v>
      </c>
      <c r="AC80" s="78" t="s">
        <v>50</v>
      </c>
      <c r="AD80" s="78" t="s">
        <v>96</v>
      </c>
      <c r="AG80" s="67">
        <f>+COUNTBLANK(O81:AD103)</f>
        <v>368</v>
      </c>
      <c r="AH80" s="67">
        <v>368</v>
      </c>
      <c r="AJ80" s="67" t="s">
        <v>203</v>
      </c>
      <c r="AL80"/>
    </row>
    <row r="81" spans="3:38" ht="15" customHeight="1" x14ac:dyDescent="0.25">
      <c r="C81" s="78" t="s">
        <v>22</v>
      </c>
      <c r="D81" s="214" t="s">
        <v>23</v>
      </c>
      <c r="E81" s="214"/>
      <c r="F81" s="214"/>
      <c r="G81" s="214"/>
      <c r="H81" s="214"/>
      <c r="I81" s="214"/>
      <c r="J81" s="214"/>
      <c r="K81" s="214"/>
      <c r="L81" s="214"/>
      <c r="M81" s="216" t="str">
        <f>IF(AH81=1,"X","")</f>
        <v/>
      </c>
      <c r="N81" s="217"/>
      <c r="O81" s="106"/>
      <c r="P81" s="106"/>
      <c r="Q81" s="106"/>
      <c r="R81" s="106"/>
      <c r="S81" s="106"/>
      <c r="T81" s="106"/>
      <c r="U81" s="106"/>
      <c r="V81" s="106"/>
      <c r="W81" s="106"/>
      <c r="X81" s="106"/>
      <c r="Y81" s="106"/>
      <c r="Z81" s="106"/>
      <c r="AA81" s="106"/>
      <c r="AB81" s="106"/>
      <c r="AC81" s="99"/>
      <c r="AD81" s="99"/>
      <c r="AG81" s="67" t="s">
        <v>202</v>
      </c>
      <c r="AH81" s="67">
        <f>IF(OR(AND(H31=""),AND(H31=1)),0,1)</f>
        <v>0</v>
      </c>
      <c r="AI81" s="67">
        <f>IF(OR($AG$80=368,AND(M81="X",COUNTIF(O81:AD81,"X")=0),AND(M81="",COUNTIF(O81:AD81,"X")&gt;0)),0,1)</f>
        <v>0</v>
      </c>
      <c r="AJ81" s="67">
        <f>IF(AND(COUNTIF(O81:AC81,"X")&gt;0,AD81="X"),1,0)</f>
        <v>0</v>
      </c>
      <c r="AL81"/>
    </row>
    <row r="82" spans="3:38" ht="15" customHeight="1" x14ac:dyDescent="0.25">
      <c r="C82" s="78" t="s">
        <v>24</v>
      </c>
      <c r="D82" s="214" t="s">
        <v>25</v>
      </c>
      <c r="E82" s="214"/>
      <c r="F82" s="214"/>
      <c r="G82" s="214"/>
      <c r="H82" s="214"/>
      <c r="I82" s="214"/>
      <c r="J82" s="214"/>
      <c r="K82" s="214"/>
      <c r="L82" s="214"/>
      <c r="M82" s="216" t="str">
        <f t="shared" ref="M82:M85" si="4">IF(AH82=1,"X","")</f>
        <v/>
      </c>
      <c r="N82" s="217"/>
      <c r="O82" s="106"/>
      <c r="P82" s="106"/>
      <c r="Q82" s="106"/>
      <c r="R82" s="106"/>
      <c r="S82" s="106"/>
      <c r="T82" s="106"/>
      <c r="U82" s="106"/>
      <c r="V82" s="106"/>
      <c r="W82" s="106"/>
      <c r="X82" s="106"/>
      <c r="Y82" s="106"/>
      <c r="Z82" s="106"/>
      <c r="AA82" s="106"/>
      <c r="AB82" s="106"/>
      <c r="AC82" s="99"/>
      <c r="AD82" s="99"/>
      <c r="AH82" s="67">
        <f t="shared" ref="AH82:AH103" si="5">IF(OR(AND(H32=""),AND(H32=1)),0,1)</f>
        <v>0</v>
      </c>
      <c r="AI82" s="67">
        <f t="shared" ref="AI82:AI103" si="6">IF(OR($AG$80=368,AND(M82="X",COUNTIF(O82:AD82,"X")=0),AND(M82="",COUNTIF(O82:AD82,"X")&gt;0)),0,1)</f>
        <v>0</v>
      </c>
      <c r="AJ82" s="67">
        <f t="shared" ref="AJ82:AJ103" si="7">IF(AND(COUNTIF(O82:AC82,"X")&gt;0,AD82="X"),1,0)</f>
        <v>0</v>
      </c>
      <c r="AL82"/>
    </row>
    <row r="83" spans="3:38" ht="24" customHeight="1" x14ac:dyDescent="0.25">
      <c r="C83" s="78" t="s">
        <v>26</v>
      </c>
      <c r="D83" s="214" t="s">
        <v>27</v>
      </c>
      <c r="E83" s="214"/>
      <c r="F83" s="214"/>
      <c r="G83" s="214"/>
      <c r="H83" s="214"/>
      <c r="I83" s="214"/>
      <c r="J83" s="214"/>
      <c r="K83" s="214"/>
      <c r="L83" s="214"/>
      <c r="M83" s="216" t="str">
        <f t="shared" si="4"/>
        <v/>
      </c>
      <c r="N83" s="217"/>
      <c r="O83" s="106"/>
      <c r="P83" s="106"/>
      <c r="Q83" s="106"/>
      <c r="R83" s="106"/>
      <c r="S83" s="106"/>
      <c r="T83" s="106"/>
      <c r="U83" s="106"/>
      <c r="V83" s="106"/>
      <c r="W83" s="106"/>
      <c r="X83" s="106"/>
      <c r="Y83" s="106"/>
      <c r="Z83" s="106"/>
      <c r="AA83" s="106"/>
      <c r="AB83" s="106"/>
      <c r="AC83" s="99"/>
      <c r="AD83" s="99"/>
      <c r="AH83" s="67">
        <f t="shared" si="5"/>
        <v>0</v>
      </c>
      <c r="AI83" s="67">
        <f t="shared" si="6"/>
        <v>0</v>
      </c>
      <c r="AJ83" s="67">
        <f t="shared" si="7"/>
        <v>0</v>
      </c>
      <c r="AL83"/>
    </row>
    <row r="84" spans="3:38" ht="15" customHeight="1" x14ac:dyDescent="0.25">
      <c r="C84" s="78" t="s">
        <v>28</v>
      </c>
      <c r="D84" s="214" t="s">
        <v>29</v>
      </c>
      <c r="E84" s="214"/>
      <c r="F84" s="214"/>
      <c r="G84" s="214"/>
      <c r="H84" s="214"/>
      <c r="I84" s="214"/>
      <c r="J84" s="214"/>
      <c r="K84" s="214"/>
      <c r="L84" s="214"/>
      <c r="M84" s="216" t="str">
        <f t="shared" si="4"/>
        <v/>
      </c>
      <c r="N84" s="217"/>
      <c r="O84" s="106"/>
      <c r="P84" s="106"/>
      <c r="Q84" s="106"/>
      <c r="R84" s="106"/>
      <c r="S84" s="106"/>
      <c r="T84" s="106"/>
      <c r="U84" s="106"/>
      <c r="V84" s="106"/>
      <c r="W84" s="106"/>
      <c r="X84" s="106"/>
      <c r="Y84" s="106"/>
      <c r="Z84" s="106"/>
      <c r="AA84" s="106"/>
      <c r="AB84" s="106"/>
      <c r="AC84" s="99"/>
      <c r="AD84" s="99"/>
      <c r="AH84" s="67">
        <f t="shared" si="5"/>
        <v>0</v>
      </c>
      <c r="AI84" s="67">
        <f t="shared" si="6"/>
        <v>0</v>
      </c>
      <c r="AJ84" s="67">
        <f t="shared" si="7"/>
        <v>0</v>
      </c>
      <c r="AL84"/>
    </row>
    <row r="85" spans="3:38" ht="24" customHeight="1" x14ac:dyDescent="0.25">
      <c r="C85" s="78" t="s">
        <v>30</v>
      </c>
      <c r="D85" s="214" t="s">
        <v>31</v>
      </c>
      <c r="E85" s="214"/>
      <c r="F85" s="214"/>
      <c r="G85" s="214"/>
      <c r="H85" s="214"/>
      <c r="I85" s="214"/>
      <c r="J85" s="214"/>
      <c r="K85" s="214"/>
      <c r="L85" s="214"/>
      <c r="M85" s="216" t="str">
        <f t="shared" si="4"/>
        <v/>
      </c>
      <c r="N85" s="217"/>
      <c r="O85" s="106"/>
      <c r="P85" s="106"/>
      <c r="Q85" s="106"/>
      <c r="R85" s="106"/>
      <c r="S85" s="106"/>
      <c r="T85" s="106"/>
      <c r="U85" s="106"/>
      <c r="V85" s="106"/>
      <c r="W85" s="106"/>
      <c r="X85" s="106"/>
      <c r="Y85" s="106"/>
      <c r="Z85" s="106"/>
      <c r="AA85" s="106"/>
      <c r="AB85" s="106"/>
      <c r="AC85" s="99"/>
      <c r="AD85" s="99"/>
      <c r="AH85" s="67">
        <f t="shared" si="5"/>
        <v>0</v>
      </c>
      <c r="AI85" s="67">
        <f t="shared" si="6"/>
        <v>0</v>
      </c>
      <c r="AJ85" s="67">
        <f t="shared" si="7"/>
        <v>0</v>
      </c>
      <c r="AL85"/>
    </row>
    <row r="86" spans="3:38" ht="15" customHeight="1" x14ac:dyDescent="0.25">
      <c r="C86" s="78" t="s">
        <v>32</v>
      </c>
      <c r="D86" s="214" t="s">
        <v>33</v>
      </c>
      <c r="E86" s="214"/>
      <c r="F86" s="214"/>
      <c r="G86" s="214"/>
      <c r="H86" s="214"/>
      <c r="I86" s="214"/>
      <c r="J86" s="214"/>
      <c r="K86" s="214"/>
      <c r="L86" s="214"/>
      <c r="M86" s="216" t="str">
        <f t="shared" ref="M86:M103" si="8">IF(AH86=1,"X","")</f>
        <v/>
      </c>
      <c r="N86" s="217"/>
      <c r="O86" s="106"/>
      <c r="P86" s="106"/>
      <c r="Q86" s="106"/>
      <c r="R86" s="106"/>
      <c r="S86" s="106"/>
      <c r="T86" s="106"/>
      <c r="U86" s="106"/>
      <c r="V86" s="106"/>
      <c r="W86" s="106"/>
      <c r="X86" s="106"/>
      <c r="Y86" s="106"/>
      <c r="Z86" s="106"/>
      <c r="AA86" s="106"/>
      <c r="AB86" s="106"/>
      <c r="AC86" s="99"/>
      <c r="AD86" s="99"/>
      <c r="AH86" s="67">
        <f t="shared" si="5"/>
        <v>0</v>
      </c>
      <c r="AI86" s="67">
        <f t="shared" si="6"/>
        <v>0</v>
      </c>
      <c r="AJ86" s="67">
        <f t="shared" si="7"/>
        <v>0</v>
      </c>
      <c r="AL86"/>
    </row>
    <row r="87" spans="3:38" ht="15" customHeight="1" x14ac:dyDescent="0.25">
      <c r="C87" s="78" t="s">
        <v>34</v>
      </c>
      <c r="D87" s="214" t="s">
        <v>35</v>
      </c>
      <c r="E87" s="214"/>
      <c r="F87" s="214"/>
      <c r="G87" s="214"/>
      <c r="H87" s="214"/>
      <c r="I87" s="214"/>
      <c r="J87" s="214"/>
      <c r="K87" s="214"/>
      <c r="L87" s="214"/>
      <c r="M87" s="216" t="str">
        <f t="shared" si="8"/>
        <v/>
      </c>
      <c r="N87" s="217"/>
      <c r="O87" s="106"/>
      <c r="P87" s="106"/>
      <c r="Q87" s="106"/>
      <c r="R87" s="106"/>
      <c r="S87" s="106"/>
      <c r="T87" s="106"/>
      <c r="U87" s="106"/>
      <c r="V87" s="106"/>
      <c r="W87" s="106"/>
      <c r="X87" s="106"/>
      <c r="Y87" s="106"/>
      <c r="Z87" s="106"/>
      <c r="AA87" s="106"/>
      <c r="AB87" s="106"/>
      <c r="AC87" s="99"/>
      <c r="AD87" s="99"/>
      <c r="AH87" s="67">
        <f t="shared" si="5"/>
        <v>0</v>
      </c>
      <c r="AI87" s="67">
        <f t="shared" si="6"/>
        <v>0</v>
      </c>
      <c r="AJ87" s="67">
        <f t="shared" si="7"/>
        <v>0</v>
      </c>
      <c r="AL87"/>
    </row>
    <row r="88" spans="3:38" ht="15" customHeight="1" x14ac:dyDescent="0.25">
      <c r="C88" s="78" t="s">
        <v>36</v>
      </c>
      <c r="D88" s="214" t="s">
        <v>37</v>
      </c>
      <c r="E88" s="214"/>
      <c r="F88" s="214"/>
      <c r="G88" s="214"/>
      <c r="H88" s="214"/>
      <c r="I88" s="214"/>
      <c r="J88" s="214"/>
      <c r="K88" s="214"/>
      <c r="L88" s="214"/>
      <c r="M88" s="216" t="str">
        <f t="shared" si="8"/>
        <v/>
      </c>
      <c r="N88" s="217"/>
      <c r="O88" s="106"/>
      <c r="P88" s="106"/>
      <c r="Q88" s="106"/>
      <c r="R88" s="106"/>
      <c r="S88" s="106"/>
      <c r="T88" s="106"/>
      <c r="U88" s="106"/>
      <c r="V88" s="106"/>
      <c r="W88" s="106"/>
      <c r="X88" s="106"/>
      <c r="Y88" s="106"/>
      <c r="Z88" s="106"/>
      <c r="AA88" s="106"/>
      <c r="AB88" s="106"/>
      <c r="AC88" s="99"/>
      <c r="AD88" s="99"/>
      <c r="AH88" s="67">
        <f t="shared" si="5"/>
        <v>0</v>
      </c>
      <c r="AI88" s="67">
        <f t="shared" si="6"/>
        <v>0</v>
      </c>
      <c r="AJ88" s="67">
        <f t="shared" si="7"/>
        <v>0</v>
      </c>
      <c r="AL88"/>
    </row>
    <row r="89" spans="3:38" ht="15" customHeight="1" x14ac:dyDescent="0.25">
      <c r="C89" s="78" t="s">
        <v>38</v>
      </c>
      <c r="D89" s="214" t="s">
        <v>39</v>
      </c>
      <c r="E89" s="214"/>
      <c r="F89" s="214"/>
      <c r="G89" s="214"/>
      <c r="H89" s="214"/>
      <c r="I89" s="214"/>
      <c r="J89" s="214"/>
      <c r="K89" s="214"/>
      <c r="L89" s="214"/>
      <c r="M89" s="216" t="str">
        <f t="shared" si="8"/>
        <v/>
      </c>
      <c r="N89" s="217"/>
      <c r="O89" s="106"/>
      <c r="P89" s="106"/>
      <c r="Q89" s="106"/>
      <c r="R89" s="106"/>
      <c r="S89" s="106"/>
      <c r="T89" s="106"/>
      <c r="U89" s="106"/>
      <c r="V89" s="106"/>
      <c r="W89" s="106"/>
      <c r="X89" s="106"/>
      <c r="Y89" s="106"/>
      <c r="Z89" s="106"/>
      <c r="AA89" s="106"/>
      <c r="AB89" s="106"/>
      <c r="AC89" s="99"/>
      <c r="AD89" s="99"/>
      <c r="AH89" s="67">
        <f t="shared" si="5"/>
        <v>0</v>
      </c>
      <c r="AI89" s="67">
        <f t="shared" si="6"/>
        <v>0</v>
      </c>
      <c r="AJ89" s="67">
        <f t="shared" si="7"/>
        <v>0</v>
      </c>
      <c r="AL89"/>
    </row>
    <row r="90" spans="3:38" ht="15" customHeight="1" x14ac:dyDescent="0.25">
      <c r="C90" s="78" t="s">
        <v>40</v>
      </c>
      <c r="D90" s="214" t="s">
        <v>98</v>
      </c>
      <c r="E90" s="214"/>
      <c r="F90" s="214"/>
      <c r="G90" s="214"/>
      <c r="H90" s="214"/>
      <c r="I90" s="214"/>
      <c r="J90" s="214"/>
      <c r="K90" s="214"/>
      <c r="L90" s="214"/>
      <c r="M90" s="216" t="str">
        <f t="shared" si="8"/>
        <v/>
      </c>
      <c r="N90" s="217"/>
      <c r="O90" s="106"/>
      <c r="P90" s="106"/>
      <c r="Q90" s="106"/>
      <c r="R90" s="106"/>
      <c r="S90" s="106"/>
      <c r="T90" s="106"/>
      <c r="U90" s="106"/>
      <c r="V90" s="106"/>
      <c r="W90" s="106"/>
      <c r="X90" s="106"/>
      <c r="Y90" s="106"/>
      <c r="Z90" s="106"/>
      <c r="AA90" s="106"/>
      <c r="AB90" s="106"/>
      <c r="AC90" s="99"/>
      <c r="AD90" s="99"/>
      <c r="AH90" s="67">
        <f t="shared" si="5"/>
        <v>0</v>
      </c>
      <c r="AI90" s="67">
        <f t="shared" si="6"/>
        <v>0</v>
      </c>
      <c r="AJ90" s="67">
        <f t="shared" si="7"/>
        <v>0</v>
      </c>
      <c r="AL90"/>
    </row>
    <row r="91" spans="3:38" ht="15" customHeight="1" x14ac:dyDescent="0.25">
      <c r="C91" s="78" t="s">
        <v>42</v>
      </c>
      <c r="D91" s="214" t="s">
        <v>43</v>
      </c>
      <c r="E91" s="214"/>
      <c r="F91" s="214"/>
      <c r="G91" s="214"/>
      <c r="H91" s="214"/>
      <c r="I91" s="214"/>
      <c r="J91" s="214"/>
      <c r="K91" s="214"/>
      <c r="L91" s="214"/>
      <c r="M91" s="216" t="str">
        <f t="shared" si="8"/>
        <v/>
      </c>
      <c r="N91" s="217"/>
      <c r="O91" s="106"/>
      <c r="P91" s="106"/>
      <c r="Q91" s="106"/>
      <c r="R91" s="106"/>
      <c r="S91" s="106"/>
      <c r="T91" s="106"/>
      <c r="U91" s="106"/>
      <c r="V91" s="106"/>
      <c r="W91" s="106"/>
      <c r="X91" s="106"/>
      <c r="Y91" s="106"/>
      <c r="Z91" s="106"/>
      <c r="AA91" s="106"/>
      <c r="AB91" s="106"/>
      <c r="AC91" s="99"/>
      <c r="AD91" s="99"/>
      <c r="AH91" s="67">
        <f t="shared" si="5"/>
        <v>0</v>
      </c>
      <c r="AI91" s="67">
        <f t="shared" si="6"/>
        <v>0</v>
      </c>
      <c r="AJ91" s="67">
        <f t="shared" si="7"/>
        <v>0</v>
      </c>
      <c r="AL91"/>
    </row>
    <row r="92" spans="3:38" ht="15" customHeight="1" x14ac:dyDescent="0.25">
      <c r="C92" s="78" t="s">
        <v>44</v>
      </c>
      <c r="D92" s="214" t="s">
        <v>45</v>
      </c>
      <c r="E92" s="214"/>
      <c r="F92" s="214"/>
      <c r="G92" s="214"/>
      <c r="H92" s="214"/>
      <c r="I92" s="214"/>
      <c r="J92" s="214"/>
      <c r="K92" s="214"/>
      <c r="L92" s="214"/>
      <c r="M92" s="216" t="str">
        <f t="shared" si="8"/>
        <v/>
      </c>
      <c r="N92" s="217"/>
      <c r="O92" s="106"/>
      <c r="P92" s="106"/>
      <c r="Q92" s="106"/>
      <c r="R92" s="106"/>
      <c r="S92" s="106"/>
      <c r="T92" s="106"/>
      <c r="U92" s="106"/>
      <c r="V92" s="106"/>
      <c r="W92" s="106"/>
      <c r="X92" s="106"/>
      <c r="Y92" s="106"/>
      <c r="Z92" s="106"/>
      <c r="AA92" s="106"/>
      <c r="AB92" s="106"/>
      <c r="AC92" s="99"/>
      <c r="AD92" s="99"/>
      <c r="AH92" s="67">
        <f t="shared" si="5"/>
        <v>0</v>
      </c>
      <c r="AI92" s="67">
        <f t="shared" si="6"/>
        <v>0</v>
      </c>
      <c r="AJ92" s="67">
        <f t="shared" si="7"/>
        <v>0</v>
      </c>
      <c r="AL92"/>
    </row>
    <row r="93" spans="3:38" ht="15" customHeight="1" x14ac:dyDescent="0.25">
      <c r="C93" s="78" t="s">
        <v>46</v>
      </c>
      <c r="D93" s="214" t="s">
        <v>47</v>
      </c>
      <c r="E93" s="214"/>
      <c r="F93" s="214"/>
      <c r="G93" s="214"/>
      <c r="H93" s="214"/>
      <c r="I93" s="214"/>
      <c r="J93" s="214"/>
      <c r="K93" s="214"/>
      <c r="L93" s="214"/>
      <c r="M93" s="216" t="str">
        <f t="shared" si="8"/>
        <v/>
      </c>
      <c r="N93" s="217"/>
      <c r="O93" s="106"/>
      <c r="P93" s="106"/>
      <c r="Q93" s="106"/>
      <c r="R93" s="106"/>
      <c r="S93" s="106"/>
      <c r="T93" s="106"/>
      <c r="U93" s="106"/>
      <c r="V93" s="106"/>
      <c r="W93" s="106"/>
      <c r="X93" s="106"/>
      <c r="Y93" s="106"/>
      <c r="Z93" s="106"/>
      <c r="AA93" s="106"/>
      <c r="AB93" s="106"/>
      <c r="AC93" s="99"/>
      <c r="AD93" s="99"/>
      <c r="AH93" s="67">
        <f t="shared" si="5"/>
        <v>0</v>
      </c>
      <c r="AI93" s="67">
        <f t="shared" si="6"/>
        <v>0</v>
      </c>
      <c r="AJ93" s="67">
        <f t="shared" si="7"/>
        <v>0</v>
      </c>
      <c r="AL93"/>
    </row>
    <row r="94" spans="3:38" ht="15" customHeight="1" x14ac:dyDescent="0.25">
      <c r="C94" s="78" t="s">
        <v>48</v>
      </c>
      <c r="D94" s="214" t="s">
        <v>49</v>
      </c>
      <c r="E94" s="214"/>
      <c r="F94" s="214"/>
      <c r="G94" s="214"/>
      <c r="H94" s="214"/>
      <c r="I94" s="214"/>
      <c r="J94" s="214"/>
      <c r="K94" s="214"/>
      <c r="L94" s="214"/>
      <c r="M94" s="216" t="str">
        <f t="shared" si="8"/>
        <v/>
      </c>
      <c r="N94" s="217"/>
      <c r="O94" s="106"/>
      <c r="P94" s="106"/>
      <c r="Q94" s="106"/>
      <c r="R94" s="106"/>
      <c r="S94" s="106"/>
      <c r="T94" s="106"/>
      <c r="U94" s="106"/>
      <c r="V94" s="106"/>
      <c r="W94" s="106"/>
      <c r="X94" s="106"/>
      <c r="Y94" s="106"/>
      <c r="Z94" s="106"/>
      <c r="AA94" s="106"/>
      <c r="AB94" s="106"/>
      <c r="AC94" s="99"/>
      <c r="AD94" s="99"/>
      <c r="AH94" s="67">
        <f t="shared" si="5"/>
        <v>0</v>
      </c>
      <c r="AI94" s="67">
        <f t="shared" si="6"/>
        <v>0</v>
      </c>
      <c r="AJ94" s="67">
        <f t="shared" si="7"/>
        <v>0</v>
      </c>
      <c r="AL94"/>
    </row>
    <row r="95" spans="3:38" ht="15" customHeight="1" x14ac:dyDescent="0.25">
      <c r="C95" s="78" t="s">
        <v>50</v>
      </c>
      <c r="D95" s="214" t="s">
        <v>51</v>
      </c>
      <c r="E95" s="214"/>
      <c r="F95" s="214"/>
      <c r="G95" s="214"/>
      <c r="H95" s="214"/>
      <c r="I95" s="214"/>
      <c r="J95" s="214"/>
      <c r="K95" s="214"/>
      <c r="L95" s="214"/>
      <c r="M95" s="216" t="str">
        <f t="shared" si="8"/>
        <v/>
      </c>
      <c r="N95" s="217"/>
      <c r="O95" s="106"/>
      <c r="P95" s="106"/>
      <c r="Q95" s="106"/>
      <c r="R95" s="106"/>
      <c r="S95" s="106"/>
      <c r="T95" s="106"/>
      <c r="U95" s="106"/>
      <c r="V95" s="106"/>
      <c r="W95" s="106"/>
      <c r="X95" s="106"/>
      <c r="Y95" s="106"/>
      <c r="Z95" s="106"/>
      <c r="AA95" s="106"/>
      <c r="AB95" s="106"/>
      <c r="AC95" s="99"/>
      <c r="AD95" s="99"/>
      <c r="AH95" s="67">
        <f t="shared" si="5"/>
        <v>0</v>
      </c>
      <c r="AI95" s="67">
        <f t="shared" si="6"/>
        <v>0</v>
      </c>
      <c r="AJ95" s="67">
        <f t="shared" si="7"/>
        <v>0</v>
      </c>
      <c r="AL95"/>
    </row>
    <row r="96" spans="3:38" ht="15" customHeight="1" x14ac:dyDescent="0.25">
      <c r="C96" s="78" t="s">
        <v>52</v>
      </c>
      <c r="D96" s="214" t="s">
        <v>53</v>
      </c>
      <c r="E96" s="214"/>
      <c r="F96" s="214"/>
      <c r="G96" s="214"/>
      <c r="H96" s="214"/>
      <c r="I96" s="214"/>
      <c r="J96" s="214"/>
      <c r="K96" s="214"/>
      <c r="L96" s="214"/>
      <c r="M96" s="216" t="str">
        <f t="shared" si="8"/>
        <v/>
      </c>
      <c r="N96" s="217"/>
      <c r="O96" s="106"/>
      <c r="P96" s="106"/>
      <c r="Q96" s="106"/>
      <c r="R96" s="106"/>
      <c r="S96" s="106"/>
      <c r="T96" s="106"/>
      <c r="U96" s="106"/>
      <c r="V96" s="106"/>
      <c r="W96" s="106"/>
      <c r="X96" s="106"/>
      <c r="Y96" s="106"/>
      <c r="Z96" s="106"/>
      <c r="AA96" s="106"/>
      <c r="AB96" s="106"/>
      <c r="AC96" s="99"/>
      <c r="AD96" s="99"/>
      <c r="AH96" s="67">
        <f t="shared" si="5"/>
        <v>0</v>
      </c>
      <c r="AI96" s="67">
        <f t="shared" si="6"/>
        <v>0</v>
      </c>
      <c r="AJ96" s="67">
        <f t="shared" si="7"/>
        <v>0</v>
      </c>
      <c r="AL96"/>
    </row>
    <row r="97" spans="2:38" ht="15" customHeight="1" x14ac:dyDescent="0.25">
      <c r="C97" s="78" t="s">
        <v>54</v>
      </c>
      <c r="D97" s="214" t="s">
        <v>55</v>
      </c>
      <c r="E97" s="214"/>
      <c r="F97" s="214"/>
      <c r="G97" s="214"/>
      <c r="H97" s="214"/>
      <c r="I97" s="214"/>
      <c r="J97" s="214"/>
      <c r="K97" s="214"/>
      <c r="L97" s="214"/>
      <c r="M97" s="216" t="str">
        <f t="shared" si="8"/>
        <v/>
      </c>
      <c r="N97" s="217"/>
      <c r="O97" s="106"/>
      <c r="P97" s="106"/>
      <c r="Q97" s="106"/>
      <c r="R97" s="106"/>
      <c r="S97" s="106"/>
      <c r="T97" s="106"/>
      <c r="U97" s="106"/>
      <c r="V97" s="106"/>
      <c r="W97" s="106"/>
      <c r="X97" s="106"/>
      <c r="Y97" s="106"/>
      <c r="Z97" s="106"/>
      <c r="AA97" s="106"/>
      <c r="AB97" s="106"/>
      <c r="AC97" s="99"/>
      <c r="AD97" s="99"/>
      <c r="AH97" s="67">
        <f t="shared" si="5"/>
        <v>0</v>
      </c>
      <c r="AI97" s="67">
        <f t="shared" si="6"/>
        <v>0</v>
      </c>
      <c r="AJ97" s="67">
        <f t="shared" si="7"/>
        <v>0</v>
      </c>
      <c r="AL97"/>
    </row>
    <row r="98" spans="2:38" ht="15" customHeight="1" x14ac:dyDescent="0.25">
      <c r="C98" s="78" t="s">
        <v>56</v>
      </c>
      <c r="D98" s="214" t="s">
        <v>57</v>
      </c>
      <c r="E98" s="214"/>
      <c r="F98" s="214"/>
      <c r="G98" s="214"/>
      <c r="H98" s="214"/>
      <c r="I98" s="214"/>
      <c r="J98" s="214"/>
      <c r="K98" s="214"/>
      <c r="L98" s="214"/>
      <c r="M98" s="216" t="str">
        <f t="shared" si="8"/>
        <v/>
      </c>
      <c r="N98" s="217"/>
      <c r="O98" s="106"/>
      <c r="P98" s="106"/>
      <c r="Q98" s="106"/>
      <c r="R98" s="106"/>
      <c r="S98" s="106"/>
      <c r="T98" s="106"/>
      <c r="U98" s="106"/>
      <c r="V98" s="106"/>
      <c r="W98" s="106"/>
      <c r="X98" s="106"/>
      <c r="Y98" s="106"/>
      <c r="Z98" s="106"/>
      <c r="AA98" s="106"/>
      <c r="AB98" s="106"/>
      <c r="AC98" s="99"/>
      <c r="AD98" s="99"/>
      <c r="AH98" s="67">
        <f t="shared" si="5"/>
        <v>0</v>
      </c>
      <c r="AI98" s="67">
        <f t="shared" si="6"/>
        <v>0</v>
      </c>
      <c r="AJ98" s="67">
        <f t="shared" si="7"/>
        <v>0</v>
      </c>
      <c r="AL98"/>
    </row>
    <row r="99" spans="2:38" ht="15" customHeight="1" x14ac:dyDescent="0.25">
      <c r="C99" s="78" t="s">
        <v>58</v>
      </c>
      <c r="D99" s="214" t="s">
        <v>59</v>
      </c>
      <c r="E99" s="214"/>
      <c r="F99" s="214"/>
      <c r="G99" s="214"/>
      <c r="H99" s="214"/>
      <c r="I99" s="214"/>
      <c r="J99" s="214"/>
      <c r="K99" s="214"/>
      <c r="L99" s="214"/>
      <c r="M99" s="216" t="str">
        <f t="shared" si="8"/>
        <v/>
      </c>
      <c r="N99" s="217"/>
      <c r="O99" s="106"/>
      <c r="P99" s="106"/>
      <c r="Q99" s="106"/>
      <c r="R99" s="106"/>
      <c r="S99" s="106"/>
      <c r="T99" s="106"/>
      <c r="U99" s="106"/>
      <c r="V99" s="106"/>
      <c r="W99" s="106"/>
      <c r="X99" s="106"/>
      <c r="Y99" s="106"/>
      <c r="Z99" s="106"/>
      <c r="AA99" s="106"/>
      <c r="AB99" s="106"/>
      <c r="AC99" s="99"/>
      <c r="AD99" s="99"/>
      <c r="AH99" s="67">
        <f t="shared" si="5"/>
        <v>0</v>
      </c>
      <c r="AI99" s="67">
        <f t="shared" si="6"/>
        <v>0</v>
      </c>
      <c r="AJ99" s="67">
        <f t="shared" si="7"/>
        <v>0</v>
      </c>
      <c r="AL99"/>
    </row>
    <row r="100" spans="2:38" ht="15" customHeight="1" x14ac:dyDescent="0.25">
      <c r="C100" s="78" t="s">
        <v>60</v>
      </c>
      <c r="D100" s="214" t="s">
        <v>61</v>
      </c>
      <c r="E100" s="214"/>
      <c r="F100" s="214"/>
      <c r="G100" s="214"/>
      <c r="H100" s="214"/>
      <c r="I100" s="214"/>
      <c r="J100" s="214"/>
      <c r="K100" s="214"/>
      <c r="L100" s="214"/>
      <c r="M100" s="216" t="str">
        <f t="shared" si="8"/>
        <v/>
      </c>
      <c r="N100" s="217"/>
      <c r="O100" s="106"/>
      <c r="P100" s="106"/>
      <c r="Q100" s="106"/>
      <c r="R100" s="106"/>
      <c r="S100" s="106"/>
      <c r="T100" s="106"/>
      <c r="U100" s="106"/>
      <c r="V100" s="106"/>
      <c r="W100" s="106"/>
      <c r="X100" s="106"/>
      <c r="Y100" s="106"/>
      <c r="Z100" s="106"/>
      <c r="AA100" s="106"/>
      <c r="AB100" s="106"/>
      <c r="AC100" s="99"/>
      <c r="AD100" s="99"/>
      <c r="AH100" s="67">
        <f t="shared" si="5"/>
        <v>0</v>
      </c>
      <c r="AI100" s="67">
        <f t="shared" si="6"/>
        <v>0</v>
      </c>
      <c r="AJ100" s="67">
        <f t="shared" si="7"/>
        <v>0</v>
      </c>
      <c r="AL100"/>
    </row>
    <row r="101" spans="2:38" ht="15" customHeight="1" x14ac:dyDescent="0.25">
      <c r="C101" s="78" t="s">
        <v>62</v>
      </c>
      <c r="D101" s="214" t="s">
        <v>63</v>
      </c>
      <c r="E101" s="214"/>
      <c r="F101" s="214"/>
      <c r="G101" s="214"/>
      <c r="H101" s="214"/>
      <c r="I101" s="214"/>
      <c r="J101" s="214"/>
      <c r="K101" s="214"/>
      <c r="L101" s="214"/>
      <c r="M101" s="216" t="str">
        <f t="shared" si="8"/>
        <v/>
      </c>
      <c r="N101" s="217"/>
      <c r="O101" s="106"/>
      <c r="P101" s="106"/>
      <c r="Q101" s="106"/>
      <c r="R101" s="106"/>
      <c r="S101" s="106"/>
      <c r="T101" s="106"/>
      <c r="U101" s="106"/>
      <c r="V101" s="106"/>
      <c r="W101" s="106"/>
      <c r="X101" s="106"/>
      <c r="Y101" s="106"/>
      <c r="Z101" s="106"/>
      <c r="AA101" s="106"/>
      <c r="AB101" s="106"/>
      <c r="AC101" s="99"/>
      <c r="AD101" s="99"/>
      <c r="AH101" s="67">
        <f t="shared" si="5"/>
        <v>0</v>
      </c>
      <c r="AI101" s="67">
        <f t="shared" si="6"/>
        <v>0</v>
      </c>
      <c r="AJ101" s="67">
        <f t="shared" si="7"/>
        <v>0</v>
      </c>
      <c r="AL101"/>
    </row>
    <row r="102" spans="2:38" ht="15" customHeight="1" x14ac:dyDescent="0.25">
      <c r="C102" s="78" t="s">
        <v>64</v>
      </c>
      <c r="D102" s="214" t="s">
        <v>65</v>
      </c>
      <c r="E102" s="214"/>
      <c r="F102" s="214"/>
      <c r="G102" s="214"/>
      <c r="H102" s="214"/>
      <c r="I102" s="214"/>
      <c r="J102" s="214"/>
      <c r="K102" s="214"/>
      <c r="L102" s="214"/>
      <c r="M102" s="216" t="str">
        <f t="shared" si="8"/>
        <v/>
      </c>
      <c r="N102" s="217"/>
      <c r="O102" s="106"/>
      <c r="P102" s="106"/>
      <c r="Q102" s="106"/>
      <c r="R102" s="106"/>
      <c r="S102" s="106"/>
      <c r="T102" s="106"/>
      <c r="U102" s="106"/>
      <c r="V102" s="106"/>
      <c r="W102" s="106"/>
      <c r="X102" s="106"/>
      <c r="Y102" s="106"/>
      <c r="Z102" s="106"/>
      <c r="AA102" s="106"/>
      <c r="AB102" s="106"/>
      <c r="AC102" s="99"/>
      <c r="AD102" s="99"/>
      <c r="AH102" s="67">
        <f t="shared" si="5"/>
        <v>0</v>
      </c>
      <c r="AI102" s="67">
        <f t="shared" si="6"/>
        <v>0</v>
      </c>
      <c r="AJ102" s="67">
        <f t="shared" si="7"/>
        <v>0</v>
      </c>
      <c r="AL102"/>
    </row>
    <row r="103" spans="2:38" ht="15" customHeight="1" x14ac:dyDescent="0.25">
      <c r="C103" s="78" t="s">
        <v>66</v>
      </c>
      <c r="D103" s="214" t="s">
        <v>87</v>
      </c>
      <c r="E103" s="214"/>
      <c r="F103" s="214"/>
      <c r="G103" s="214"/>
      <c r="H103" s="214"/>
      <c r="I103" s="214"/>
      <c r="J103" s="214"/>
      <c r="K103" s="214"/>
      <c r="L103" s="214"/>
      <c r="M103" s="216" t="str">
        <f t="shared" si="8"/>
        <v/>
      </c>
      <c r="N103" s="217"/>
      <c r="O103" s="106"/>
      <c r="P103" s="106"/>
      <c r="Q103" s="106"/>
      <c r="R103" s="106"/>
      <c r="S103" s="106"/>
      <c r="T103" s="106"/>
      <c r="U103" s="106"/>
      <c r="V103" s="106"/>
      <c r="W103" s="106"/>
      <c r="X103" s="106"/>
      <c r="Y103" s="106"/>
      <c r="Z103" s="106"/>
      <c r="AA103" s="106"/>
      <c r="AB103" s="106"/>
      <c r="AC103" s="99"/>
      <c r="AD103" s="99"/>
      <c r="AG103" s="67">
        <f>+COUNTBLANK(AC81:AC103)</f>
        <v>23</v>
      </c>
      <c r="AH103" s="67">
        <f t="shared" si="5"/>
        <v>0</v>
      </c>
      <c r="AI103" s="67">
        <f t="shared" si="6"/>
        <v>0</v>
      </c>
      <c r="AJ103" s="67">
        <f t="shared" si="7"/>
        <v>0</v>
      </c>
      <c r="AL103"/>
    </row>
    <row r="104" spans="2:38" ht="15" customHeight="1" x14ac:dyDescent="0.25">
      <c r="AI104" s="88">
        <f>+SUM(AI81:AI103)</f>
        <v>0</v>
      </c>
      <c r="AJ104" s="88">
        <f>+SUM(AJ81:AJ103)</f>
        <v>0</v>
      </c>
      <c r="AL104"/>
    </row>
    <row r="105" spans="2:38" ht="45" customHeight="1" x14ac:dyDescent="0.2">
      <c r="C105" s="224" t="s">
        <v>178</v>
      </c>
      <c r="D105" s="224"/>
      <c r="E105" s="224"/>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G105" s="88">
        <f>IF(OR(AND(AG103=23,F105=""),AND(AG103&lt;23,F105&lt;&gt;"")),0,1)</f>
        <v>0</v>
      </c>
    </row>
    <row r="106" spans="2:38" ht="15" customHeight="1" x14ac:dyDescent="0.2">
      <c r="B106" s="231" t="str">
        <f>IF(AG105=0,"","Error: Debe especificar el otro mecnismo.")</f>
        <v/>
      </c>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row>
    <row r="107" spans="2:38" ht="15" customHeight="1" x14ac:dyDescent="0.2">
      <c r="C107" s="213" t="s">
        <v>99</v>
      </c>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row>
    <row r="108" spans="2:38" ht="15" customHeight="1" x14ac:dyDescent="0.2">
      <c r="C108" s="78" t="s">
        <v>22</v>
      </c>
      <c r="D108" s="214" t="s">
        <v>100</v>
      </c>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row>
    <row r="109" spans="2:38" ht="15" customHeight="1" x14ac:dyDescent="0.2">
      <c r="C109" s="78" t="s">
        <v>24</v>
      </c>
      <c r="D109" s="214" t="s">
        <v>101</v>
      </c>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row>
    <row r="110" spans="2:38" ht="15" customHeight="1" x14ac:dyDescent="0.2">
      <c r="C110" s="78" t="s">
        <v>26</v>
      </c>
      <c r="D110" s="214" t="s">
        <v>102</v>
      </c>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row>
    <row r="111" spans="2:38" ht="15" customHeight="1" x14ac:dyDescent="0.2">
      <c r="C111" s="78" t="s">
        <v>28</v>
      </c>
      <c r="D111" s="214" t="s">
        <v>103</v>
      </c>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row>
    <row r="112" spans="2:38" ht="15" customHeight="1" x14ac:dyDescent="0.2">
      <c r="C112" s="78" t="s">
        <v>30</v>
      </c>
      <c r="D112" s="214" t="s">
        <v>104</v>
      </c>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row>
    <row r="113" spans="1:33" ht="24" customHeight="1" x14ac:dyDescent="0.2">
      <c r="C113" s="78" t="s">
        <v>32</v>
      </c>
      <c r="D113" s="214" t="s">
        <v>105</v>
      </c>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row>
    <row r="114" spans="1:33" ht="15" customHeight="1" x14ac:dyDescent="0.2">
      <c r="C114" s="78" t="s">
        <v>34</v>
      </c>
      <c r="D114" s="214" t="s">
        <v>106</v>
      </c>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row>
    <row r="115" spans="1:33" ht="15" customHeight="1" x14ac:dyDescent="0.2">
      <c r="C115" s="78" t="s">
        <v>36</v>
      </c>
      <c r="D115" s="214" t="s">
        <v>107</v>
      </c>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row>
    <row r="116" spans="1:33" ht="15" customHeight="1" x14ac:dyDescent="0.2">
      <c r="C116" s="78" t="s">
        <v>38</v>
      </c>
      <c r="D116" s="214" t="s">
        <v>108</v>
      </c>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row>
    <row r="117" spans="1:33" ht="15" customHeight="1" x14ac:dyDescent="0.2">
      <c r="C117" s="78" t="s">
        <v>40</v>
      </c>
      <c r="D117" s="214" t="s">
        <v>109</v>
      </c>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row>
    <row r="118" spans="1:33" ht="15" customHeight="1" x14ac:dyDescent="0.2">
      <c r="C118" s="78" t="s">
        <v>42</v>
      </c>
      <c r="D118" s="214" t="s">
        <v>110</v>
      </c>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row>
    <row r="119" spans="1:33" ht="15" customHeight="1" x14ac:dyDescent="0.2">
      <c r="C119" s="78" t="s">
        <v>44</v>
      </c>
      <c r="D119" s="214" t="s">
        <v>111</v>
      </c>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row>
    <row r="120" spans="1:33" ht="15" customHeight="1" x14ac:dyDescent="0.2">
      <c r="C120" s="78" t="s">
        <v>46</v>
      </c>
      <c r="D120" s="214" t="s">
        <v>116</v>
      </c>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row>
    <row r="121" spans="1:33" ht="15" customHeight="1" x14ac:dyDescent="0.2">
      <c r="C121" s="78" t="s">
        <v>48</v>
      </c>
      <c r="D121" s="214" t="s">
        <v>112</v>
      </c>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row>
    <row r="122" spans="1:33" ht="15" customHeight="1" x14ac:dyDescent="0.2">
      <c r="C122" s="78" t="s">
        <v>50</v>
      </c>
      <c r="D122" s="214" t="s">
        <v>115</v>
      </c>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row>
    <row r="123" spans="1:33" ht="15" customHeight="1" x14ac:dyDescent="0.2">
      <c r="C123" s="78" t="s">
        <v>96</v>
      </c>
      <c r="D123" s="214" t="s">
        <v>88</v>
      </c>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row>
    <row r="124" spans="1:33" ht="14.25" x14ac:dyDescent="0.2">
      <c r="B124" s="231" t="str">
        <f>IF(AJ104=0,"","Error: La opción 99 es excluyente.")</f>
        <v/>
      </c>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row>
    <row r="125" spans="1:33" ht="14.25" x14ac:dyDescent="0.2">
      <c r="B125" s="251" t="str">
        <f>IF(AI104=0,"","Error: Debe completar toda la información requerida.")</f>
        <v/>
      </c>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row>
    <row r="126" spans="1:33" ht="14.25" x14ac:dyDescent="0.2"/>
    <row r="127" spans="1:33" ht="36" customHeight="1" x14ac:dyDescent="0.2">
      <c r="A127" s="72" t="s">
        <v>146</v>
      </c>
      <c r="B127" s="159" t="s">
        <v>179</v>
      </c>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row>
    <row r="128" spans="1:33" ht="36" customHeight="1" x14ac:dyDescent="0.2">
      <c r="C128" s="198" t="s">
        <v>182</v>
      </c>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G128" s="67" t="s">
        <v>204</v>
      </c>
    </row>
    <row r="129" spans="3:34" ht="15" customHeight="1" x14ac:dyDescent="0.2">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G129" s="67">
        <f>+COUNTBLANK(U131:AD153)</f>
        <v>230</v>
      </c>
      <c r="AH129" s="67">
        <v>230</v>
      </c>
    </row>
    <row r="130" spans="3:34" ht="87" customHeight="1" x14ac:dyDescent="0.2">
      <c r="C130" s="239" t="s">
        <v>21</v>
      </c>
      <c r="D130" s="240"/>
      <c r="E130" s="240"/>
      <c r="F130" s="240"/>
      <c r="G130" s="240"/>
      <c r="H130" s="240"/>
      <c r="I130" s="240"/>
      <c r="J130" s="240"/>
      <c r="K130" s="240"/>
      <c r="L130" s="240"/>
      <c r="M130" s="240"/>
      <c r="N130" s="240"/>
      <c r="O130" s="240"/>
      <c r="P130" s="240"/>
      <c r="Q130" s="240"/>
      <c r="R130" s="240"/>
      <c r="S130" s="240"/>
      <c r="T130" s="241"/>
      <c r="U130" s="239" t="s">
        <v>180</v>
      </c>
      <c r="V130" s="240"/>
      <c r="W130" s="240"/>
      <c r="X130" s="240"/>
      <c r="Y130" s="241"/>
      <c r="Z130" s="213" t="s">
        <v>181</v>
      </c>
      <c r="AA130" s="213"/>
      <c r="AB130" s="213"/>
      <c r="AC130" s="213"/>
      <c r="AD130" s="213"/>
      <c r="AH130" s="67" t="s">
        <v>203</v>
      </c>
    </row>
    <row r="131" spans="3:34" ht="15" customHeight="1" x14ac:dyDescent="0.2">
      <c r="C131" s="78" t="s">
        <v>22</v>
      </c>
      <c r="D131" s="218" t="s">
        <v>23</v>
      </c>
      <c r="E131" s="219"/>
      <c r="F131" s="219"/>
      <c r="G131" s="219"/>
      <c r="H131" s="219"/>
      <c r="I131" s="219"/>
      <c r="J131" s="219"/>
      <c r="K131" s="219"/>
      <c r="L131" s="219"/>
      <c r="M131" s="219"/>
      <c r="N131" s="219"/>
      <c r="O131" s="219"/>
      <c r="P131" s="219"/>
      <c r="Q131" s="219"/>
      <c r="R131" s="219"/>
      <c r="S131" s="219"/>
      <c r="T131" s="220"/>
      <c r="U131" s="221"/>
      <c r="V131" s="222"/>
      <c r="W131" s="222"/>
      <c r="X131" s="222"/>
      <c r="Y131" s="222"/>
      <c r="Z131" s="223"/>
      <c r="AA131" s="223"/>
      <c r="AB131" s="223"/>
      <c r="AC131" s="223"/>
      <c r="AD131" s="223"/>
      <c r="AG131" s="67">
        <v>1</v>
      </c>
      <c r="AH131" s="67">
        <f>IF($AG$129=230,0,IF(OR(AND(U131=2,Z131=""),AND(U131=9,Z131=""),AND(U131=1,Z131&gt;0)),0,1))</f>
        <v>0</v>
      </c>
    </row>
    <row r="132" spans="3:34" ht="15" customHeight="1" x14ac:dyDescent="0.2">
      <c r="C132" s="78" t="s">
        <v>24</v>
      </c>
      <c r="D132" s="218" t="s">
        <v>25</v>
      </c>
      <c r="E132" s="219"/>
      <c r="F132" s="219"/>
      <c r="G132" s="219"/>
      <c r="H132" s="219"/>
      <c r="I132" s="219"/>
      <c r="J132" s="219"/>
      <c r="K132" s="219"/>
      <c r="L132" s="219"/>
      <c r="M132" s="219"/>
      <c r="N132" s="219"/>
      <c r="O132" s="219"/>
      <c r="P132" s="219"/>
      <c r="Q132" s="219"/>
      <c r="R132" s="219"/>
      <c r="S132" s="219"/>
      <c r="T132" s="220"/>
      <c r="U132" s="221"/>
      <c r="V132" s="222"/>
      <c r="W132" s="222"/>
      <c r="X132" s="222"/>
      <c r="Y132" s="222"/>
      <c r="Z132" s="223"/>
      <c r="AA132" s="223"/>
      <c r="AB132" s="223"/>
      <c r="AC132" s="223"/>
      <c r="AD132" s="223"/>
      <c r="AG132" s="67">
        <v>2</v>
      </c>
      <c r="AH132" s="67">
        <f t="shared" ref="AH132:AH153" si="9">IF($AG$129=230,0,IF(OR(AND(U132=2,Z132=""),AND(U132=9,Z132=""),AND(U132=1,Z132&lt;&gt;"")),0,1))</f>
        <v>0</v>
      </c>
    </row>
    <row r="133" spans="3:34" ht="15" customHeight="1" x14ac:dyDescent="0.2">
      <c r="C133" s="78" t="s">
        <v>26</v>
      </c>
      <c r="D133" s="218" t="s">
        <v>27</v>
      </c>
      <c r="E133" s="219"/>
      <c r="F133" s="219"/>
      <c r="G133" s="219"/>
      <c r="H133" s="219"/>
      <c r="I133" s="219"/>
      <c r="J133" s="219"/>
      <c r="K133" s="219"/>
      <c r="L133" s="219"/>
      <c r="M133" s="219"/>
      <c r="N133" s="219"/>
      <c r="O133" s="219"/>
      <c r="P133" s="219"/>
      <c r="Q133" s="219"/>
      <c r="R133" s="219"/>
      <c r="S133" s="219"/>
      <c r="T133" s="220"/>
      <c r="U133" s="221"/>
      <c r="V133" s="222"/>
      <c r="W133" s="222"/>
      <c r="X133" s="222"/>
      <c r="Y133" s="222"/>
      <c r="Z133" s="223"/>
      <c r="AA133" s="223"/>
      <c r="AB133" s="223"/>
      <c r="AC133" s="223"/>
      <c r="AD133" s="223"/>
      <c r="AG133" s="67">
        <v>9</v>
      </c>
      <c r="AH133" s="67">
        <f t="shared" si="9"/>
        <v>0</v>
      </c>
    </row>
    <row r="134" spans="3:34" ht="15" customHeight="1" x14ac:dyDescent="0.2">
      <c r="C134" s="78" t="s">
        <v>28</v>
      </c>
      <c r="D134" s="218" t="s">
        <v>29</v>
      </c>
      <c r="E134" s="219"/>
      <c r="F134" s="219"/>
      <c r="G134" s="219"/>
      <c r="H134" s="219"/>
      <c r="I134" s="219"/>
      <c r="J134" s="219"/>
      <c r="K134" s="219"/>
      <c r="L134" s="219"/>
      <c r="M134" s="219"/>
      <c r="N134" s="219"/>
      <c r="O134" s="219"/>
      <c r="P134" s="219"/>
      <c r="Q134" s="219"/>
      <c r="R134" s="219"/>
      <c r="S134" s="219"/>
      <c r="T134" s="220"/>
      <c r="U134" s="221"/>
      <c r="V134" s="222"/>
      <c r="W134" s="222"/>
      <c r="X134" s="222"/>
      <c r="Y134" s="222"/>
      <c r="Z134" s="223"/>
      <c r="AA134" s="223"/>
      <c r="AB134" s="223"/>
      <c r="AC134" s="223"/>
      <c r="AD134" s="223"/>
      <c r="AH134" s="67">
        <f t="shared" si="9"/>
        <v>0</v>
      </c>
    </row>
    <row r="135" spans="3:34" ht="15" customHeight="1" x14ac:dyDescent="0.2">
      <c r="C135" s="78" t="s">
        <v>30</v>
      </c>
      <c r="D135" s="218" t="s">
        <v>31</v>
      </c>
      <c r="E135" s="219"/>
      <c r="F135" s="219"/>
      <c r="G135" s="219"/>
      <c r="H135" s="219"/>
      <c r="I135" s="219"/>
      <c r="J135" s="219"/>
      <c r="K135" s="219"/>
      <c r="L135" s="219"/>
      <c r="M135" s="219"/>
      <c r="N135" s="219"/>
      <c r="O135" s="219"/>
      <c r="P135" s="219"/>
      <c r="Q135" s="219"/>
      <c r="R135" s="219"/>
      <c r="S135" s="219"/>
      <c r="T135" s="220"/>
      <c r="U135" s="221"/>
      <c r="V135" s="222"/>
      <c r="W135" s="222"/>
      <c r="X135" s="222"/>
      <c r="Y135" s="222"/>
      <c r="Z135" s="223"/>
      <c r="AA135" s="223"/>
      <c r="AB135" s="223"/>
      <c r="AC135" s="223"/>
      <c r="AD135" s="223"/>
      <c r="AH135" s="67">
        <f t="shared" si="9"/>
        <v>0</v>
      </c>
    </row>
    <row r="136" spans="3:34" ht="15" customHeight="1" x14ac:dyDescent="0.2">
      <c r="C136" s="78" t="s">
        <v>32</v>
      </c>
      <c r="D136" s="218" t="s">
        <v>33</v>
      </c>
      <c r="E136" s="219"/>
      <c r="F136" s="219"/>
      <c r="G136" s="219"/>
      <c r="H136" s="219"/>
      <c r="I136" s="219"/>
      <c r="J136" s="219"/>
      <c r="K136" s="219"/>
      <c r="L136" s="219"/>
      <c r="M136" s="219"/>
      <c r="N136" s="219"/>
      <c r="O136" s="219"/>
      <c r="P136" s="219"/>
      <c r="Q136" s="219"/>
      <c r="R136" s="219"/>
      <c r="S136" s="219"/>
      <c r="T136" s="220"/>
      <c r="U136" s="221"/>
      <c r="V136" s="222"/>
      <c r="W136" s="222"/>
      <c r="X136" s="222"/>
      <c r="Y136" s="222"/>
      <c r="Z136" s="223"/>
      <c r="AA136" s="223"/>
      <c r="AB136" s="223"/>
      <c r="AC136" s="223"/>
      <c r="AD136" s="223"/>
      <c r="AH136" s="67">
        <f t="shared" si="9"/>
        <v>0</v>
      </c>
    </row>
    <row r="137" spans="3:34" ht="15" customHeight="1" x14ac:dyDescent="0.2">
      <c r="C137" s="78" t="s">
        <v>34</v>
      </c>
      <c r="D137" s="218" t="s">
        <v>35</v>
      </c>
      <c r="E137" s="219"/>
      <c r="F137" s="219"/>
      <c r="G137" s="219"/>
      <c r="H137" s="219"/>
      <c r="I137" s="219"/>
      <c r="J137" s="219"/>
      <c r="K137" s="219"/>
      <c r="L137" s="219"/>
      <c r="M137" s="219"/>
      <c r="N137" s="219"/>
      <c r="O137" s="219"/>
      <c r="P137" s="219"/>
      <c r="Q137" s="219"/>
      <c r="R137" s="219"/>
      <c r="S137" s="219"/>
      <c r="T137" s="220"/>
      <c r="U137" s="221"/>
      <c r="V137" s="222"/>
      <c r="W137" s="222"/>
      <c r="X137" s="222"/>
      <c r="Y137" s="222"/>
      <c r="Z137" s="223"/>
      <c r="AA137" s="223"/>
      <c r="AB137" s="223"/>
      <c r="AC137" s="223"/>
      <c r="AD137" s="223"/>
      <c r="AH137" s="67">
        <f t="shared" si="9"/>
        <v>0</v>
      </c>
    </row>
    <row r="138" spans="3:34" ht="15" customHeight="1" x14ac:dyDescent="0.2">
      <c r="C138" s="78" t="s">
        <v>36</v>
      </c>
      <c r="D138" s="218" t="s">
        <v>37</v>
      </c>
      <c r="E138" s="219"/>
      <c r="F138" s="219"/>
      <c r="G138" s="219"/>
      <c r="H138" s="219"/>
      <c r="I138" s="219"/>
      <c r="J138" s="219"/>
      <c r="K138" s="219"/>
      <c r="L138" s="219"/>
      <c r="M138" s="219"/>
      <c r="N138" s="219"/>
      <c r="O138" s="219"/>
      <c r="P138" s="219"/>
      <c r="Q138" s="219"/>
      <c r="R138" s="219"/>
      <c r="S138" s="219"/>
      <c r="T138" s="220"/>
      <c r="U138" s="221"/>
      <c r="V138" s="222"/>
      <c r="W138" s="222"/>
      <c r="X138" s="222"/>
      <c r="Y138" s="222"/>
      <c r="Z138" s="223"/>
      <c r="AA138" s="223"/>
      <c r="AB138" s="223"/>
      <c r="AC138" s="223"/>
      <c r="AD138" s="223"/>
      <c r="AH138" s="67">
        <f t="shared" si="9"/>
        <v>0</v>
      </c>
    </row>
    <row r="139" spans="3:34" ht="15" customHeight="1" x14ac:dyDescent="0.2">
      <c r="C139" s="78" t="s">
        <v>38</v>
      </c>
      <c r="D139" s="218" t="s">
        <v>39</v>
      </c>
      <c r="E139" s="219"/>
      <c r="F139" s="219"/>
      <c r="G139" s="219"/>
      <c r="H139" s="219"/>
      <c r="I139" s="219"/>
      <c r="J139" s="219"/>
      <c r="K139" s="219"/>
      <c r="L139" s="219"/>
      <c r="M139" s="219"/>
      <c r="N139" s="219"/>
      <c r="O139" s="219"/>
      <c r="P139" s="219"/>
      <c r="Q139" s="219"/>
      <c r="R139" s="219"/>
      <c r="S139" s="219"/>
      <c r="T139" s="220"/>
      <c r="U139" s="221"/>
      <c r="V139" s="222"/>
      <c r="W139" s="222"/>
      <c r="X139" s="222"/>
      <c r="Y139" s="222"/>
      <c r="Z139" s="223"/>
      <c r="AA139" s="223"/>
      <c r="AB139" s="223"/>
      <c r="AC139" s="223"/>
      <c r="AD139" s="223"/>
      <c r="AH139" s="67">
        <f t="shared" si="9"/>
        <v>0</v>
      </c>
    </row>
    <row r="140" spans="3:34" ht="15" customHeight="1" x14ac:dyDescent="0.2">
      <c r="C140" s="78" t="s">
        <v>40</v>
      </c>
      <c r="D140" s="218" t="s">
        <v>98</v>
      </c>
      <c r="E140" s="219"/>
      <c r="F140" s="219"/>
      <c r="G140" s="219"/>
      <c r="H140" s="219"/>
      <c r="I140" s="219"/>
      <c r="J140" s="219"/>
      <c r="K140" s="219"/>
      <c r="L140" s="219"/>
      <c r="M140" s="219"/>
      <c r="N140" s="219"/>
      <c r="O140" s="219"/>
      <c r="P140" s="219"/>
      <c r="Q140" s="219"/>
      <c r="R140" s="219"/>
      <c r="S140" s="219"/>
      <c r="T140" s="220"/>
      <c r="U140" s="221"/>
      <c r="V140" s="222"/>
      <c r="W140" s="222"/>
      <c r="X140" s="222"/>
      <c r="Y140" s="222"/>
      <c r="Z140" s="223"/>
      <c r="AA140" s="223"/>
      <c r="AB140" s="223"/>
      <c r="AC140" s="223"/>
      <c r="AD140" s="223"/>
      <c r="AH140" s="67">
        <f t="shared" si="9"/>
        <v>0</v>
      </c>
    </row>
    <row r="141" spans="3:34" ht="15" customHeight="1" x14ac:dyDescent="0.2">
      <c r="C141" s="78" t="s">
        <v>42</v>
      </c>
      <c r="D141" s="218" t="s">
        <v>43</v>
      </c>
      <c r="E141" s="219"/>
      <c r="F141" s="219"/>
      <c r="G141" s="219"/>
      <c r="H141" s="219"/>
      <c r="I141" s="219"/>
      <c r="J141" s="219"/>
      <c r="K141" s="219"/>
      <c r="L141" s="219"/>
      <c r="M141" s="219"/>
      <c r="N141" s="219"/>
      <c r="O141" s="219"/>
      <c r="P141" s="219"/>
      <c r="Q141" s="219"/>
      <c r="R141" s="219"/>
      <c r="S141" s="219"/>
      <c r="T141" s="220"/>
      <c r="U141" s="221"/>
      <c r="V141" s="222"/>
      <c r="W141" s="222"/>
      <c r="X141" s="222"/>
      <c r="Y141" s="222"/>
      <c r="Z141" s="223"/>
      <c r="AA141" s="223"/>
      <c r="AB141" s="223"/>
      <c r="AC141" s="223"/>
      <c r="AD141" s="223"/>
      <c r="AH141" s="67">
        <f t="shared" si="9"/>
        <v>0</v>
      </c>
    </row>
    <row r="142" spans="3:34" ht="15" customHeight="1" x14ac:dyDescent="0.2">
      <c r="C142" s="78" t="s">
        <v>44</v>
      </c>
      <c r="D142" s="218" t="s">
        <v>45</v>
      </c>
      <c r="E142" s="219"/>
      <c r="F142" s="219"/>
      <c r="G142" s="219"/>
      <c r="H142" s="219"/>
      <c r="I142" s="219"/>
      <c r="J142" s="219"/>
      <c r="K142" s="219"/>
      <c r="L142" s="219"/>
      <c r="M142" s="219"/>
      <c r="N142" s="219"/>
      <c r="O142" s="219"/>
      <c r="P142" s="219"/>
      <c r="Q142" s="219"/>
      <c r="R142" s="219"/>
      <c r="S142" s="219"/>
      <c r="T142" s="220"/>
      <c r="U142" s="221"/>
      <c r="V142" s="222"/>
      <c r="W142" s="222"/>
      <c r="X142" s="222"/>
      <c r="Y142" s="222"/>
      <c r="Z142" s="223"/>
      <c r="AA142" s="223"/>
      <c r="AB142" s="223"/>
      <c r="AC142" s="223"/>
      <c r="AD142" s="223"/>
      <c r="AH142" s="67">
        <f t="shared" si="9"/>
        <v>0</v>
      </c>
    </row>
    <row r="143" spans="3:34" ht="15" customHeight="1" x14ac:dyDescent="0.2">
      <c r="C143" s="78" t="s">
        <v>46</v>
      </c>
      <c r="D143" s="218" t="s">
        <v>47</v>
      </c>
      <c r="E143" s="219"/>
      <c r="F143" s="219"/>
      <c r="G143" s="219"/>
      <c r="H143" s="219"/>
      <c r="I143" s="219"/>
      <c r="J143" s="219"/>
      <c r="K143" s="219"/>
      <c r="L143" s="219"/>
      <c r="M143" s="219"/>
      <c r="N143" s="219"/>
      <c r="O143" s="219"/>
      <c r="P143" s="219"/>
      <c r="Q143" s="219"/>
      <c r="R143" s="219"/>
      <c r="S143" s="219"/>
      <c r="T143" s="220"/>
      <c r="U143" s="221"/>
      <c r="V143" s="222"/>
      <c r="W143" s="222"/>
      <c r="X143" s="222"/>
      <c r="Y143" s="222"/>
      <c r="Z143" s="223"/>
      <c r="AA143" s="223"/>
      <c r="AB143" s="223"/>
      <c r="AC143" s="223"/>
      <c r="AD143" s="223"/>
      <c r="AH143" s="67">
        <f t="shared" si="9"/>
        <v>0</v>
      </c>
    </row>
    <row r="144" spans="3:34" ht="15" customHeight="1" x14ac:dyDescent="0.2">
      <c r="C144" s="78" t="s">
        <v>48</v>
      </c>
      <c r="D144" s="218" t="s">
        <v>49</v>
      </c>
      <c r="E144" s="219"/>
      <c r="F144" s="219"/>
      <c r="G144" s="219"/>
      <c r="H144" s="219"/>
      <c r="I144" s="219"/>
      <c r="J144" s="219"/>
      <c r="K144" s="219"/>
      <c r="L144" s="219"/>
      <c r="M144" s="219"/>
      <c r="N144" s="219"/>
      <c r="O144" s="219"/>
      <c r="P144" s="219"/>
      <c r="Q144" s="219"/>
      <c r="R144" s="219"/>
      <c r="S144" s="219"/>
      <c r="T144" s="220"/>
      <c r="U144" s="221"/>
      <c r="V144" s="222"/>
      <c r="W144" s="222"/>
      <c r="X144" s="222"/>
      <c r="Y144" s="222"/>
      <c r="Z144" s="223"/>
      <c r="AA144" s="223"/>
      <c r="AB144" s="223"/>
      <c r="AC144" s="223"/>
      <c r="AD144" s="223"/>
      <c r="AH144" s="67">
        <f t="shared" si="9"/>
        <v>0</v>
      </c>
    </row>
    <row r="145" spans="2:34" ht="15" customHeight="1" x14ac:dyDescent="0.2">
      <c r="C145" s="78" t="s">
        <v>50</v>
      </c>
      <c r="D145" s="218" t="s">
        <v>51</v>
      </c>
      <c r="E145" s="219"/>
      <c r="F145" s="219"/>
      <c r="G145" s="219"/>
      <c r="H145" s="219"/>
      <c r="I145" s="219"/>
      <c r="J145" s="219"/>
      <c r="K145" s="219"/>
      <c r="L145" s="219"/>
      <c r="M145" s="219"/>
      <c r="N145" s="219"/>
      <c r="O145" s="219"/>
      <c r="P145" s="219"/>
      <c r="Q145" s="219"/>
      <c r="R145" s="219"/>
      <c r="S145" s="219"/>
      <c r="T145" s="220"/>
      <c r="U145" s="221"/>
      <c r="V145" s="222"/>
      <c r="W145" s="222"/>
      <c r="X145" s="222"/>
      <c r="Y145" s="222"/>
      <c r="Z145" s="223"/>
      <c r="AA145" s="223"/>
      <c r="AB145" s="223"/>
      <c r="AC145" s="223"/>
      <c r="AD145" s="223"/>
      <c r="AH145" s="67">
        <f t="shared" si="9"/>
        <v>0</v>
      </c>
    </row>
    <row r="146" spans="2:34" ht="15" customHeight="1" x14ac:dyDescent="0.2">
      <c r="C146" s="78" t="s">
        <v>52</v>
      </c>
      <c r="D146" s="218" t="s">
        <v>53</v>
      </c>
      <c r="E146" s="219"/>
      <c r="F146" s="219"/>
      <c r="G146" s="219"/>
      <c r="H146" s="219"/>
      <c r="I146" s="219"/>
      <c r="J146" s="219"/>
      <c r="K146" s="219"/>
      <c r="L146" s="219"/>
      <c r="M146" s="219"/>
      <c r="N146" s="219"/>
      <c r="O146" s="219"/>
      <c r="P146" s="219"/>
      <c r="Q146" s="219"/>
      <c r="R146" s="219"/>
      <c r="S146" s="219"/>
      <c r="T146" s="220"/>
      <c r="U146" s="221"/>
      <c r="V146" s="222"/>
      <c r="W146" s="222"/>
      <c r="X146" s="222"/>
      <c r="Y146" s="222"/>
      <c r="Z146" s="223"/>
      <c r="AA146" s="223"/>
      <c r="AB146" s="223"/>
      <c r="AC146" s="223"/>
      <c r="AD146" s="223"/>
      <c r="AH146" s="67">
        <f t="shared" si="9"/>
        <v>0</v>
      </c>
    </row>
    <row r="147" spans="2:34" ht="15" customHeight="1" x14ac:dyDescent="0.2">
      <c r="C147" s="78" t="s">
        <v>54</v>
      </c>
      <c r="D147" s="218" t="s">
        <v>55</v>
      </c>
      <c r="E147" s="219"/>
      <c r="F147" s="219"/>
      <c r="G147" s="219"/>
      <c r="H147" s="219"/>
      <c r="I147" s="219"/>
      <c r="J147" s="219"/>
      <c r="K147" s="219"/>
      <c r="L147" s="219"/>
      <c r="M147" s="219"/>
      <c r="N147" s="219"/>
      <c r="O147" s="219"/>
      <c r="P147" s="219"/>
      <c r="Q147" s="219"/>
      <c r="R147" s="219"/>
      <c r="S147" s="219"/>
      <c r="T147" s="220"/>
      <c r="U147" s="221"/>
      <c r="V147" s="222"/>
      <c r="W147" s="222"/>
      <c r="X147" s="222"/>
      <c r="Y147" s="222"/>
      <c r="Z147" s="223"/>
      <c r="AA147" s="223"/>
      <c r="AB147" s="223"/>
      <c r="AC147" s="223"/>
      <c r="AD147" s="223"/>
      <c r="AH147" s="67">
        <f t="shared" si="9"/>
        <v>0</v>
      </c>
    </row>
    <row r="148" spans="2:34" ht="15" customHeight="1" x14ac:dyDescent="0.2">
      <c r="C148" s="78" t="s">
        <v>56</v>
      </c>
      <c r="D148" s="218" t="s">
        <v>57</v>
      </c>
      <c r="E148" s="219"/>
      <c r="F148" s="219"/>
      <c r="G148" s="219"/>
      <c r="H148" s="219"/>
      <c r="I148" s="219"/>
      <c r="J148" s="219"/>
      <c r="K148" s="219"/>
      <c r="L148" s="219"/>
      <c r="M148" s="219"/>
      <c r="N148" s="219"/>
      <c r="O148" s="219"/>
      <c r="P148" s="219"/>
      <c r="Q148" s="219"/>
      <c r="R148" s="219"/>
      <c r="S148" s="219"/>
      <c r="T148" s="220"/>
      <c r="U148" s="221"/>
      <c r="V148" s="222"/>
      <c r="W148" s="222"/>
      <c r="X148" s="222"/>
      <c r="Y148" s="222"/>
      <c r="Z148" s="223"/>
      <c r="AA148" s="223"/>
      <c r="AB148" s="223"/>
      <c r="AC148" s="223"/>
      <c r="AD148" s="223"/>
      <c r="AH148" s="67">
        <f t="shared" si="9"/>
        <v>0</v>
      </c>
    </row>
    <row r="149" spans="2:34" ht="15" customHeight="1" x14ac:dyDescent="0.2">
      <c r="C149" s="78" t="s">
        <v>58</v>
      </c>
      <c r="D149" s="218" t="s">
        <v>59</v>
      </c>
      <c r="E149" s="219"/>
      <c r="F149" s="219"/>
      <c r="G149" s="219"/>
      <c r="H149" s="219"/>
      <c r="I149" s="219"/>
      <c r="J149" s="219"/>
      <c r="K149" s="219"/>
      <c r="L149" s="219"/>
      <c r="M149" s="219"/>
      <c r="N149" s="219"/>
      <c r="O149" s="219"/>
      <c r="P149" s="219"/>
      <c r="Q149" s="219"/>
      <c r="R149" s="219"/>
      <c r="S149" s="219"/>
      <c r="T149" s="220"/>
      <c r="U149" s="221"/>
      <c r="V149" s="222"/>
      <c r="W149" s="222"/>
      <c r="X149" s="222"/>
      <c r="Y149" s="222"/>
      <c r="Z149" s="223"/>
      <c r="AA149" s="223"/>
      <c r="AB149" s="223"/>
      <c r="AC149" s="223"/>
      <c r="AD149" s="223"/>
      <c r="AH149" s="67">
        <f t="shared" si="9"/>
        <v>0</v>
      </c>
    </row>
    <row r="150" spans="2:34" ht="15" customHeight="1" x14ac:dyDescent="0.2">
      <c r="C150" s="78" t="s">
        <v>60</v>
      </c>
      <c r="D150" s="218" t="s">
        <v>61</v>
      </c>
      <c r="E150" s="219"/>
      <c r="F150" s="219"/>
      <c r="G150" s="219"/>
      <c r="H150" s="219"/>
      <c r="I150" s="219"/>
      <c r="J150" s="219"/>
      <c r="K150" s="219"/>
      <c r="L150" s="219"/>
      <c r="M150" s="219"/>
      <c r="N150" s="219"/>
      <c r="O150" s="219"/>
      <c r="P150" s="219"/>
      <c r="Q150" s="219"/>
      <c r="R150" s="219"/>
      <c r="S150" s="219"/>
      <c r="T150" s="220"/>
      <c r="U150" s="221"/>
      <c r="V150" s="222"/>
      <c r="W150" s="222"/>
      <c r="X150" s="222"/>
      <c r="Y150" s="222"/>
      <c r="Z150" s="223"/>
      <c r="AA150" s="223"/>
      <c r="AB150" s="223"/>
      <c r="AC150" s="223"/>
      <c r="AD150" s="223"/>
      <c r="AH150" s="67">
        <f t="shared" si="9"/>
        <v>0</v>
      </c>
    </row>
    <row r="151" spans="2:34" ht="15" customHeight="1" x14ac:dyDescent="0.2">
      <c r="C151" s="78" t="s">
        <v>62</v>
      </c>
      <c r="D151" s="218" t="s">
        <v>63</v>
      </c>
      <c r="E151" s="219"/>
      <c r="F151" s="219"/>
      <c r="G151" s="219"/>
      <c r="H151" s="219"/>
      <c r="I151" s="219"/>
      <c r="J151" s="219"/>
      <c r="K151" s="219"/>
      <c r="L151" s="219"/>
      <c r="M151" s="219"/>
      <c r="N151" s="219"/>
      <c r="O151" s="219"/>
      <c r="P151" s="219"/>
      <c r="Q151" s="219"/>
      <c r="R151" s="219"/>
      <c r="S151" s="219"/>
      <c r="T151" s="220"/>
      <c r="U151" s="221"/>
      <c r="V151" s="222"/>
      <c r="W151" s="222"/>
      <c r="X151" s="222"/>
      <c r="Y151" s="222"/>
      <c r="Z151" s="223"/>
      <c r="AA151" s="223"/>
      <c r="AB151" s="223"/>
      <c r="AC151" s="223"/>
      <c r="AD151" s="223"/>
      <c r="AH151" s="67">
        <f t="shared" si="9"/>
        <v>0</v>
      </c>
    </row>
    <row r="152" spans="2:34" ht="15" customHeight="1" x14ac:dyDescent="0.2">
      <c r="C152" s="78" t="s">
        <v>64</v>
      </c>
      <c r="D152" s="218" t="s">
        <v>65</v>
      </c>
      <c r="E152" s="219"/>
      <c r="F152" s="219"/>
      <c r="G152" s="219"/>
      <c r="H152" s="219"/>
      <c r="I152" s="219"/>
      <c r="J152" s="219"/>
      <c r="K152" s="219"/>
      <c r="L152" s="219"/>
      <c r="M152" s="219"/>
      <c r="N152" s="219"/>
      <c r="O152" s="219"/>
      <c r="P152" s="219"/>
      <c r="Q152" s="219"/>
      <c r="R152" s="219"/>
      <c r="S152" s="219"/>
      <c r="T152" s="220"/>
      <c r="U152" s="232"/>
      <c r="V152" s="233"/>
      <c r="W152" s="233"/>
      <c r="X152" s="233"/>
      <c r="Y152" s="233"/>
      <c r="Z152" s="223"/>
      <c r="AA152" s="223"/>
      <c r="AB152" s="223"/>
      <c r="AC152" s="223"/>
      <c r="AD152" s="223"/>
      <c r="AH152" s="67">
        <f t="shared" si="9"/>
        <v>0</v>
      </c>
    </row>
    <row r="153" spans="2:34" ht="15" customHeight="1" x14ac:dyDescent="0.2">
      <c r="C153" s="78" t="s">
        <v>66</v>
      </c>
      <c r="D153" s="218" t="s">
        <v>87</v>
      </c>
      <c r="E153" s="219"/>
      <c r="F153" s="219"/>
      <c r="G153" s="219"/>
      <c r="H153" s="219"/>
      <c r="I153" s="219"/>
      <c r="J153" s="219"/>
      <c r="K153" s="219"/>
      <c r="L153" s="219"/>
      <c r="M153" s="219"/>
      <c r="N153" s="219"/>
      <c r="O153" s="219"/>
      <c r="P153" s="219"/>
      <c r="Q153" s="219"/>
      <c r="R153" s="219"/>
      <c r="S153" s="219"/>
      <c r="T153" s="219"/>
      <c r="U153" s="223"/>
      <c r="V153" s="223"/>
      <c r="W153" s="223"/>
      <c r="X153" s="223"/>
      <c r="Y153" s="223"/>
      <c r="Z153" s="223"/>
      <c r="AA153" s="223"/>
      <c r="AB153" s="223"/>
      <c r="AC153" s="223"/>
      <c r="AD153" s="223"/>
      <c r="AH153" s="67">
        <f t="shared" si="9"/>
        <v>0</v>
      </c>
    </row>
    <row r="154" spans="2:34" ht="15" customHeight="1" x14ac:dyDescent="0.2">
      <c r="T154" s="80"/>
      <c r="U154" s="80"/>
      <c r="V154" s="81"/>
      <c r="W154" s="81"/>
      <c r="X154" s="81"/>
      <c r="Y154" s="80" t="s">
        <v>154</v>
      </c>
      <c r="Z154" s="213">
        <f>IF(AND(SUM(Z131:AD153)=0,COUNTIF(Z131:AD153,"NS")&gt;0),"NS",SUM(Z131:AD153))</f>
        <v>0</v>
      </c>
      <c r="AA154" s="213"/>
      <c r="AB154" s="213"/>
      <c r="AC154" s="213"/>
      <c r="AD154" s="213"/>
      <c r="AH154" s="88">
        <f>+SUM(AH131:AH153)</f>
        <v>0</v>
      </c>
    </row>
    <row r="155" spans="2:34" ht="15" customHeight="1" x14ac:dyDescent="0.2">
      <c r="T155" s="80"/>
      <c r="U155" s="80"/>
      <c r="V155" s="81"/>
      <c r="W155" s="81"/>
      <c r="X155" s="81"/>
      <c r="Y155" s="80"/>
      <c r="Z155" s="82"/>
      <c r="AA155" s="82"/>
      <c r="AB155" s="82"/>
      <c r="AC155" s="82"/>
      <c r="AD155" s="82"/>
    </row>
    <row r="156" spans="2:34" ht="15" customHeight="1" x14ac:dyDescent="0.2">
      <c r="B156" s="230" t="str">
        <f>IF(AH154=0,"","Error: Debe completar toda la información requerida.")</f>
        <v/>
      </c>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row>
    <row r="157" spans="2:34" ht="15" customHeight="1" x14ac:dyDescent="0.2"/>
    <row r="158" spans="2:34" ht="15" hidden="1" customHeight="1" x14ac:dyDescent="0.2"/>
    <row r="159" spans="2:34" ht="15" hidden="1" customHeight="1" x14ac:dyDescent="0.2"/>
    <row r="160" spans="2:34"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sheetData>
  <sheetProtection algorithmName="SHA-512" hashValue="siv3uLEMtfEZ0osMfD1TQrPp5nVjDJkLdhsaUS1Rewpli+F0ia4v/OmXl1kEqZB61L7MESC6IafoWG4SMlfIPA==" saltValue="s4r8Jyqu98f5OtSp46/ffQ==" spinCount="100000" sheet="1" objects="1" scenarios="1"/>
  <mergeCells count="300">
    <mergeCell ref="B156:AD156"/>
    <mergeCell ref="Z146:AD146"/>
    <mergeCell ref="U147:Y147"/>
    <mergeCell ref="Z147:AD147"/>
    <mergeCell ref="D140:T140"/>
    <mergeCell ref="D141:T141"/>
    <mergeCell ref="D142:T142"/>
    <mergeCell ref="D143:T143"/>
    <mergeCell ref="D144:T144"/>
    <mergeCell ref="U143:Y143"/>
    <mergeCell ref="U144:Y144"/>
    <mergeCell ref="U145:Y145"/>
    <mergeCell ref="U146:Y146"/>
    <mergeCell ref="D145:T145"/>
    <mergeCell ref="U141:Y141"/>
    <mergeCell ref="D149:T149"/>
    <mergeCell ref="U153:Y153"/>
    <mergeCell ref="Z153:AD153"/>
    <mergeCell ref="Z154:AD154"/>
    <mergeCell ref="P50:Q50"/>
    <mergeCell ref="P51:Q51"/>
    <mergeCell ref="P52:Q52"/>
    <mergeCell ref="P53:Q53"/>
    <mergeCell ref="W29:AD29"/>
    <mergeCell ref="P31:Q31"/>
    <mergeCell ref="P32:Q32"/>
    <mergeCell ref="P33:Q33"/>
    <mergeCell ref="P34:Q34"/>
    <mergeCell ref="P35:Q35"/>
    <mergeCell ref="P36:Q36"/>
    <mergeCell ref="P37:Q37"/>
    <mergeCell ref="P38:Q38"/>
    <mergeCell ref="P39:Q39"/>
    <mergeCell ref="P40:Q40"/>
    <mergeCell ref="P41:Q41"/>
    <mergeCell ref="P42:Q42"/>
    <mergeCell ref="P43:Q43"/>
    <mergeCell ref="P44:Q44"/>
    <mergeCell ref="P45:Q45"/>
    <mergeCell ref="P46:Q46"/>
    <mergeCell ref="P47:Q47"/>
    <mergeCell ref="P48:Q48"/>
    <mergeCell ref="P49:Q49"/>
    <mergeCell ref="C55:E55"/>
    <mergeCell ref="F55:AD55"/>
    <mergeCell ref="C57:E57"/>
    <mergeCell ref="F57:AD57"/>
    <mergeCell ref="C59:E59"/>
    <mergeCell ref="F59:AD59"/>
    <mergeCell ref="U148:Y148"/>
    <mergeCell ref="Z148:AD148"/>
    <mergeCell ref="B56:AD56"/>
    <mergeCell ref="U130:Y130"/>
    <mergeCell ref="C130:T130"/>
    <mergeCell ref="D116:AD116"/>
    <mergeCell ref="D117:AD117"/>
    <mergeCell ref="D118:AD118"/>
    <mergeCell ref="Z142:AD142"/>
    <mergeCell ref="Z143:AD143"/>
    <mergeCell ref="Z144:AD144"/>
    <mergeCell ref="Z145:AD145"/>
    <mergeCell ref="Z138:AD138"/>
    <mergeCell ref="U139:Y139"/>
    <mergeCell ref="Z139:AD139"/>
    <mergeCell ref="D119:AD119"/>
    <mergeCell ref="D120:AD120"/>
    <mergeCell ref="B72:M72"/>
    <mergeCell ref="U149:Y149"/>
    <mergeCell ref="Z149:AD149"/>
    <mergeCell ref="U150:Y150"/>
    <mergeCell ref="Z150:AD150"/>
    <mergeCell ref="U151:Y151"/>
    <mergeCell ref="Z151:AD151"/>
    <mergeCell ref="U152:Y152"/>
    <mergeCell ref="Z152:AD152"/>
    <mergeCell ref="D146:T146"/>
    <mergeCell ref="D147:T147"/>
    <mergeCell ref="D148:T148"/>
    <mergeCell ref="D150:T150"/>
    <mergeCell ref="D151:T151"/>
    <mergeCell ref="D152:T152"/>
    <mergeCell ref="D153:T153"/>
    <mergeCell ref="U131:Y131"/>
    <mergeCell ref="Z131:AD131"/>
    <mergeCell ref="U132:Y132"/>
    <mergeCell ref="Z132:AD132"/>
    <mergeCell ref="U133:Y133"/>
    <mergeCell ref="Z133:AD133"/>
    <mergeCell ref="U134:Y134"/>
    <mergeCell ref="Z134:AD134"/>
    <mergeCell ref="U135:Y135"/>
    <mergeCell ref="Z135:AD135"/>
    <mergeCell ref="U136:Y136"/>
    <mergeCell ref="Z136:AD136"/>
    <mergeCell ref="U137:Y137"/>
    <mergeCell ref="Z137:AD137"/>
    <mergeCell ref="U138:Y138"/>
    <mergeCell ref="D136:T136"/>
    <mergeCell ref="D137:T137"/>
    <mergeCell ref="D138:T138"/>
    <mergeCell ref="D139:T139"/>
    <mergeCell ref="Z141:AD141"/>
    <mergeCell ref="D131:T131"/>
    <mergeCell ref="D132:T132"/>
    <mergeCell ref="U142:Y142"/>
    <mergeCell ref="M103:N103"/>
    <mergeCell ref="D91:L91"/>
    <mergeCell ref="D92:L92"/>
    <mergeCell ref="D93:L93"/>
    <mergeCell ref="B58:AD58"/>
    <mergeCell ref="B60:AD60"/>
    <mergeCell ref="B70:AD70"/>
    <mergeCell ref="B71:AD71"/>
    <mergeCell ref="D94:L94"/>
    <mergeCell ref="D95:L95"/>
    <mergeCell ref="M91:N91"/>
    <mergeCell ref="M92:N92"/>
    <mergeCell ref="M93:N93"/>
    <mergeCell ref="M94:N94"/>
    <mergeCell ref="M95:N95"/>
    <mergeCell ref="N72:AD72"/>
    <mergeCell ref="D37:G37"/>
    <mergeCell ref="D38:G38"/>
    <mergeCell ref="D39:G39"/>
    <mergeCell ref="D41:G41"/>
    <mergeCell ref="D40:G40"/>
    <mergeCell ref="D42:G42"/>
    <mergeCell ref="D43:G43"/>
    <mergeCell ref="D44:G44"/>
    <mergeCell ref="D45:G45"/>
    <mergeCell ref="D46:G46"/>
    <mergeCell ref="D47:G47"/>
    <mergeCell ref="D48:G48"/>
    <mergeCell ref="D49:G49"/>
    <mergeCell ref="D50:G50"/>
    <mergeCell ref="D51:G51"/>
    <mergeCell ref="D53:G53"/>
    <mergeCell ref="D52:G52"/>
    <mergeCell ref="C107:AD107"/>
    <mergeCell ref="D101:L101"/>
    <mergeCell ref="D102:L102"/>
    <mergeCell ref="D103:L103"/>
    <mergeCell ref="D96:L96"/>
    <mergeCell ref="D97:L97"/>
    <mergeCell ref="D98:L98"/>
    <mergeCell ref="D99:L99"/>
    <mergeCell ref="D100:L100"/>
    <mergeCell ref="M96:N96"/>
    <mergeCell ref="M97:N97"/>
    <mergeCell ref="M98:N98"/>
    <mergeCell ref="M99:N99"/>
    <mergeCell ref="M100:N100"/>
    <mergeCell ref="M101:N101"/>
    <mergeCell ref="M102:N102"/>
    <mergeCell ref="D121:AD121"/>
    <mergeCell ref="D122:AD122"/>
    <mergeCell ref="D123:AD123"/>
    <mergeCell ref="D133:T133"/>
    <mergeCell ref="D134:T134"/>
    <mergeCell ref="D135:T135"/>
    <mergeCell ref="U140:Y140"/>
    <mergeCell ref="Z140:AD140"/>
    <mergeCell ref="C105:E105"/>
    <mergeCell ref="F105:AD105"/>
    <mergeCell ref="B127:AD127"/>
    <mergeCell ref="Z130:AD130"/>
    <mergeCell ref="D108:AD108"/>
    <mergeCell ref="D109:AD109"/>
    <mergeCell ref="D110:AD110"/>
    <mergeCell ref="D111:AD111"/>
    <mergeCell ref="D112:AD112"/>
    <mergeCell ref="D113:AD113"/>
    <mergeCell ref="D114:AD114"/>
    <mergeCell ref="D115:AD115"/>
    <mergeCell ref="C128:AD128"/>
    <mergeCell ref="B125:AD125"/>
    <mergeCell ref="B106:AD106"/>
    <mergeCell ref="B124:AD124"/>
    <mergeCell ref="D86:L86"/>
    <mergeCell ref="D87:L87"/>
    <mergeCell ref="D88:L88"/>
    <mergeCell ref="D89:L89"/>
    <mergeCell ref="D90:L90"/>
    <mergeCell ref="M86:N86"/>
    <mergeCell ref="M87:N87"/>
    <mergeCell ref="M88:N88"/>
    <mergeCell ref="M89:N89"/>
    <mergeCell ref="M90:N90"/>
    <mergeCell ref="D81:L81"/>
    <mergeCell ref="D82:L82"/>
    <mergeCell ref="D83:L83"/>
    <mergeCell ref="D84:L84"/>
    <mergeCell ref="D85:L85"/>
    <mergeCell ref="M81:N81"/>
    <mergeCell ref="M82:N82"/>
    <mergeCell ref="M83:N83"/>
    <mergeCell ref="M84:N84"/>
    <mergeCell ref="M85:N85"/>
    <mergeCell ref="C74:AD74"/>
    <mergeCell ref="C76:AD76"/>
    <mergeCell ref="C79:L80"/>
    <mergeCell ref="C77:AD77"/>
    <mergeCell ref="C61:O61"/>
    <mergeCell ref="D62:O62"/>
    <mergeCell ref="D63:O63"/>
    <mergeCell ref="D64:O64"/>
    <mergeCell ref="D65:O65"/>
    <mergeCell ref="D66:O66"/>
    <mergeCell ref="M79:N80"/>
    <mergeCell ref="O79:AD79"/>
    <mergeCell ref="Q61:AD61"/>
    <mergeCell ref="R62:AD62"/>
    <mergeCell ref="R63:AD63"/>
    <mergeCell ref="R64:AD64"/>
    <mergeCell ref="R65:AD65"/>
    <mergeCell ref="R66:AD66"/>
    <mergeCell ref="R67:AD67"/>
    <mergeCell ref="R68:AD68"/>
    <mergeCell ref="R69:AD69"/>
    <mergeCell ref="C75:AD75"/>
    <mergeCell ref="H50:K50"/>
    <mergeCell ref="L50:O50"/>
    <mergeCell ref="H51:K51"/>
    <mergeCell ref="L51:O51"/>
    <mergeCell ref="H52:K52"/>
    <mergeCell ref="L52:O52"/>
    <mergeCell ref="H53:K53"/>
    <mergeCell ref="H46:K46"/>
    <mergeCell ref="L46:O46"/>
    <mergeCell ref="H47:K47"/>
    <mergeCell ref="L47:O47"/>
    <mergeCell ref="H48:K48"/>
    <mergeCell ref="L48:O48"/>
    <mergeCell ref="H49:K49"/>
    <mergeCell ref="L49:O49"/>
    <mergeCell ref="L53:O53"/>
    <mergeCell ref="H42:K42"/>
    <mergeCell ref="L42:O42"/>
    <mergeCell ref="H43:K43"/>
    <mergeCell ref="L43:O43"/>
    <mergeCell ref="H44:K44"/>
    <mergeCell ref="L44:O44"/>
    <mergeCell ref="H45:K45"/>
    <mergeCell ref="L45:O45"/>
    <mergeCell ref="H38:K38"/>
    <mergeCell ref="L38:O38"/>
    <mergeCell ref="H39:K39"/>
    <mergeCell ref="L39:O39"/>
    <mergeCell ref="H40:K40"/>
    <mergeCell ref="L40:O40"/>
    <mergeCell ref="H41:K41"/>
    <mergeCell ref="L41:O41"/>
    <mergeCell ref="H32:K32"/>
    <mergeCell ref="L32:O32"/>
    <mergeCell ref="H33:K33"/>
    <mergeCell ref="L33:O33"/>
    <mergeCell ref="D34:G34"/>
    <mergeCell ref="D35:G35"/>
    <mergeCell ref="D36:G36"/>
    <mergeCell ref="H34:K34"/>
    <mergeCell ref="L34:O34"/>
    <mergeCell ref="H35:K35"/>
    <mergeCell ref="L35:O35"/>
    <mergeCell ref="H36:K36"/>
    <mergeCell ref="L36:O36"/>
    <mergeCell ref="B17:AD17"/>
    <mergeCell ref="C18:AD18"/>
    <mergeCell ref="C19:AD19"/>
    <mergeCell ref="C20:AD20"/>
    <mergeCell ref="C21:AD21"/>
    <mergeCell ref="C22:AD22"/>
    <mergeCell ref="C23:AD23"/>
    <mergeCell ref="C24:AD24"/>
    <mergeCell ref="L31:O31"/>
    <mergeCell ref="C26:AD26"/>
    <mergeCell ref="R29:V29"/>
    <mergeCell ref="B1:AD1"/>
    <mergeCell ref="B3:AD3"/>
    <mergeCell ref="B5:AD5"/>
    <mergeCell ref="AA7:AD7"/>
    <mergeCell ref="B8:L8"/>
    <mergeCell ref="B10:AD10"/>
    <mergeCell ref="B73:AD73"/>
    <mergeCell ref="H37:K37"/>
    <mergeCell ref="L37:O37"/>
    <mergeCell ref="P29:Q30"/>
    <mergeCell ref="C27:AD27"/>
    <mergeCell ref="B11:AD11"/>
    <mergeCell ref="C12:AD12"/>
    <mergeCell ref="C13:AD13"/>
    <mergeCell ref="C14:AD14"/>
    <mergeCell ref="C15:AD15"/>
    <mergeCell ref="C29:G30"/>
    <mergeCell ref="H29:K30"/>
    <mergeCell ref="L29:O30"/>
    <mergeCell ref="D31:G31"/>
    <mergeCell ref="D32:G32"/>
    <mergeCell ref="D33:G33"/>
    <mergeCell ref="H31:K31"/>
    <mergeCell ref="C25:AD25"/>
  </mergeCells>
  <conditionalFormatting sqref="L31:AD53">
    <cfRule type="expression" dxfId="9" priority="10">
      <formula>$H31=9</formula>
    </cfRule>
    <cfRule type="expression" dxfId="8" priority="11">
      <formula>$H31=2</formula>
    </cfRule>
  </conditionalFormatting>
  <conditionalFormatting sqref="P31:AD53">
    <cfRule type="expression" dxfId="7" priority="8">
      <formula>$L31=9</formula>
    </cfRule>
    <cfRule type="expression" dxfId="6" priority="9">
      <formula>$L31=2</formula>
    </cfRule>
  </conditionalFormatting>
  <conditionalFormatting sqref="R31:U53">
    <cfRule type="expression" dxfId="5" priority="7">
      <formula>$V31="x"</formula>
    </cfRule>
  </conditionalFormatting>
  <conditionalFormatting sqref="W31:AC53">
    <cfRule type="expression" dxfId="4" priority="6">
      <formula>$AD31="x"</formula>
    </cfRule>
  </conditionalFormatting>
  <conditionalFormatting sqref="O81:AC103">
    <cfRule type="expression" dxfId="3" priority="5">
      <formula>$AD81="x"</formula>
    </cfRule>
  </conditionalFormatting>
  <conditionalFormatting sqref="O81:AD103">
    <cfRule type="expression" dxfId="2" priority="4">
      <formula>$M81="X"</formula>
    </cfRule>
  </conditionalFormatting>
  <conditionalFormatting sqref="Z131:AD153">
    <cfRule type="expression" dxfId="1" priority="2">
      <formula>$U131=9</formula>
    </cfRule>
    <cfRule type="expression" dxfId="0" priority="3">
      <formula>$U131=2</formula>
    </cfRule>
  </conditionalFormatting>
  <dataValidations count="4">
    <dataValidation type="list" allowBlank="1" showInputMessage="1" showErrorMessage="1" sqref="H31:O53">
      <formula1>$AG$30:$AG$33</formula1>
    </dataValidation>
    <dataValidation type="list" allowBlank="1" showInputMessage="1" showErrorMessage="1" sqref="R31:AD53">
      <formula1>$AH$30:$AH$31</formula1>
    </dataValidation>
    <dataValidation type="list" allowBlank="1" showInputMessage="1" showErrorMessage="1" sqref="O81:AD103">
      <formula1>$AG$80:$AG$81</formula1>
    </dataValidation>
    <dataValidation type="list" allowBlank="1" showInputMessage="1" showErrorMessage="1" sqref="U131:Y153">
      <formula1>$AG$130:$AG$133</formula1>
    </dataValidation>
  </dataValidations>
  <hyperlinks>
    <hyperlink ref="AA7:AD7" location="Índice!B15" display="Índice"/>
  </hyperlinks>
  <pageMargins left="0.70866141732283472" right="0.70866141732283472" top="0.74803149606299213" bottom="0.74803149606299213" header="0.31496062992125984" footer="0.31496062992125984"/>
  <pageSetup scale="75" orientation="portrait" r:id="rId1"/>
  <headerFooter>
    <oddHeader>&amp;CMódulo 1 Sección VII
Cuestionario</oddHeader>
    <oddFooter>&amp;LCenso Nacional de Gobierno, Seguridad Pública y Sistema Penitenciario Estatales 2020&amp;R&amp;P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zoomScaleNormal="100" workbookViewId="0"/>
  </sheetViews>
  <sheetFormatPr baseColWidth="10" defaultColWidth="0" defaultRowHeight="15" customHeight="1" zeroHeight="1" x14ac:dyDescent="0.2"/>
  <cols>
    <col min="1" max="1" width="5.7109375" style="4" customWidth="1"/>
    <col min="2" max="30" width="3.7109375" style="4" customWidth="1"/>
    <col min="31" max="31" width="5.7109375" style="4" customWidth="1"/>
    <col min="32" max="32" width="0" style="4" hidden="1" customWidth="1"/>
    <col min="33" max="16384" width="3.7109375" style="4" hidden="1"/>
  </cols>
  <sheetData>
    <row r="1" spans="1:32" ht="173.25" customHeight="1" x14ac:dyDescent="0.3">
      <c r="B1" s="122" t="s">
        <v>114</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1:32" ht="15" customHeight="1" x14ac:dyDescent="0.2"/>
    <row r="3" spans="1:32" ht="45" customHeight="1" x14ac:dyDescent="0.2">
      <c r="B3" s="124" t="s">
        <v>140</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2" ht="15" customHeight="1" x14ac:dyDescent="0.2"/>
    <row r="5" spans="1:32" ht="45" customHeight="1" x14ac:dyDescent="0.2">
      <c r="B5" s="124" t="s">
        <v>141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1:32" ht="15" customHeight="1" x14ac:dyDescent="0.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row>
    <row r="7" spans="1:32" ht="45" customHeight="1" x14ac:dyDescent="0.2">
      <c r="B7" s="124" t="s">
        <v>3</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row>
    <row r="8" spans="1:32" ht="15" customHeight="1" x14ac:dyDescent="0.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row>
    <row r="9" spans="1:32" ht="15" customHeight="1" thickBot="1" x14ac:dyDescent="0.25">
      <c r="AA9" s="131" t="s">
        <v>0</v>
      </c>
      <c r="AB9" s="131"/>
      <c r="AC9" s="131"/>
      <c r="AD9" s="131"/>
    </row>
    <row r="10" spans="1:32" ht="15" customHeight="1" thickBot="1" x14ac:dyDescent="0.25">
      <c r="A10" s="37"/>
      <c r="B10" s="258" t="str">
        <f>IF(Índice!B9="","",Índice!B9)</f>
        <v/>
      </c>
      <c r="C10" s="259"/>
      <c r="D10" s="259"/>
      <c r="E10" s="259"/>
      <c r="F10" s="259"/>
      <c r="G10" s="259"/>
      <c r="H10" s="259"/>
      <c r="I10" s="259"/>
      <c r="J10" s="259"/>
      <c r="K10" s="259"/>
      <c r="L10" s="260"/>
      <c r="N10" s="33" t="str">
        <f>IF(Índice!N9="","",Índice!N9)</f>
        <v/>
      </c>
      <c r="AF10" s="32"/>
    </row>
    <row r="11" spans="1:32" ht="15" customHeight="1" thickBot="1" x14ac:dyDescent="0.25">
      <c r="A11" s="37"/>
      <c r="AF11" s="32"/>
    </row>
    <row r="12" spans="1:32" ht="15" customHeight="1" thickBot="1" x14ac:dyDescent="0.25">
      <c r="A12" s="37"/>
      <c r="B12" s="252" t="s">
        <v>68</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F12" s="32"/>
    </row>
    <row r="13" spans="1:32" ht="15" customHeight="1" thickBot="1" x14ac:dyDescent="0.25">
      <c r="A13" s="37"/>
      <c r="AF13" s="32"/>
    </row>
    <row r="14" spans="1:32" ht="15" customHeight="1" x14ac:dyDescent="0.2">
      <c r="A14" s="37"/>
      <c r="B14" s="38"/>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40"/>
      <c r="AF14" s="32"/>
    </row>
    <row r="15" spans="1:32" ht="15" customHeight="1" x14ac:dyDescent="0.2">
      <c r="A15" s="41">
        <v>1</v>
      </c>
      <c r="B15" s="42"/>
      <c r="C15" s="43" t="s">
        <v>15</v>
      </c>
      <c r="D15" s="3"/>
      <c r="E15" s="3"/>
      <c r="F15" s="3"/>
      <c r="G15" s="3"/>
      <c r="H15" s="256"/>
      <c r="I15" s="256"/>
      <c r="J15" s="256"/>
      <c r="K15" s="256"/>
      <c r="L15" s="256"/>
      <c r="M15" s="256"/>
      <c r="N15" s="256"/>
      <c r="O15" s="256"/>
      <c r="P15" s="256"/>
      <c r="Q15" s="256"/>
      <c r="R15" s="256"/>
      <c r="S15" s="256"/>
      <c r="T15" s="256"/>
      <c r="U15" s="256"/>
      <c r="V15" s="256"/>
      <c r="W15" s="256"/>
      <c r="X15" s="256"/>
      <c r="Y15" s="256"/>
      <c r="Z15" s="256"/>
      <c r="AA15" s="256"/>
      <c r="AB15" s="256"/>
      <c r="AC15" s="256"/>
      <c r="AD15" s="44"/>
      <c r="AF15" s="32"/>
    </row>
    <row r="16" spans="1:32" ht="15" customHeight="1" x14ac:dyDescent="0.2">
      <c r="A16" s="37"/>
      <c r="B16" s="42"/>
      <c r="C16" s="43" t="s">
        <v>18</v>
      </c>
      <c r="D16" s="3"/>
      <c r="E16" s="3"/>
      <c r="F16" s="3"/>
      <c r="G16" s="3"/>
      <c r="H16" s="3"/>
      <c r="I16" s="3"/>
      <c r="J16" s="3"/>
      <c r="K16" s="3"/>
      <c r="L16" s="222"/>
      <c r="M16" s="222"/>
      <c r="N16" s="222"/>
      <c r="O16" s="222"/>
      <c r="P16" s="222"/>
      <c r="Q16" s="222"/>
      <c r="R16" s="222"/>
      <c r="S16" s="222"/>
      <c r="T16" s="222"/>
      <c r="U16" s="222"/>
      <c r="V16" s="222"/>
      <c r="W16" s="222"/>
      <c r="X16" s="222"/>
      <c r="Y16" s="222"/>
      <c r="Z16" s="222"/>
      <c r="AA16" s="222"/>
      <c r="AB16" s="222"/>
      <c r="AC16" s="222"/>
      <c r="AD16" s="44"/>
      <c r="AF16" s="32"/>
    </row>
    <row r="17" spans="1:32" ht="15" customHeight="1" x14ac:dyDescent="0.2">
      <c r="A17" s="37"/>
      <c r="B17" s="42"/>
      <c r="C17" s="43" t="s">
        <v>16</v>
      </c>
      <c r="D17" s="3"/>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44"/>
      <c r="AF17" s="32"/>
    </row>
    <row r="18" spans="1:32" ht="15" customHeight="1" x14ac:dyDescent="0.2">
      <c r="A18" s="37"/>
      <c r="B18" s="42"/>
      <c r="C18" s="43" t="s">
        <v>13</v>
      </c>
      <c r="D18" s="3"/>
      <c r="E18" s="3"/>
      <c r="F18" s="3"/>
      <c r="G18" s="3"/>
      <c r="H18" s="222"/>
      <c r="I18" s="222"/>
      <c r="J18" s="222"/>
      <c r="K18" s="222"/>
      <c r="L18" s="222"/>
      <c r="M18" s="222"/>
      <c r="N18" s="222"/>
      <c r="O18" s="222"/>
      <c r="P18" s="222"/>
      <c r="Q18" s="222"/>
      <c r="R18" s="222"/>
      <c r="S18" s="222"/>
      <c r="T18" s="222"/>
      <c r="U18" s="222"/>
      <c r="V18" s="222"/>
      <c r="W18" s="222"/>
      <c r="X18" s="222"/>
      <c r="Y18" s="222"/>
      <c r="Z18" s="222"/>
      <c r="AA18" s="222"/>
      <c r="AB18" s="222"/>
      <c r="AC18" s="222"/>
      <c r="AD18" s="44"/>
      <c r="AF18" s="32"/>
    </row>
    <row r="19" spans="1:32" ht="15" customHeight="1" x14ac:dyDescent="0.2">
      <c r="A19" s="37"/>
      <c r="B19" s="4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45"/>
      <c r="AF19" s="32"/>
    </row>
    <row r="20" spans="1:32" ht="15" customHeight="1" x14ac:dyDescent="0.2">
      <c r="A20" s="37"/>
      <c r="B20" s="42"/>
      <c r="C20" s="257" t="s">
        <v>69</v>
      </c>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46"/>
      <c r="AF20" s="32"/>
    </row>
    <row r="21" spans="1:32" ht="15" customHeight="1" x14ac:dyDescent="0.2">
      <c r="A21" s="37"/>
      <c r="B21" s="4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5"/>
      <c r="AF21" s="32"/>
    </row>
    <row r="22" spans="1:32" ht="60" customHeight="1" x14ac:dyDescent="0.2">
      <c r="A22" s="37"/>
      <c r="B22" s="4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44"/>
      <c r="AF22" s="32"/>
    </row>
    <row r="23" spans="1:32" ht="15" customHeight="1" thickBot="1" x14ac:dyDescent="0.25">
      <c r="A23" s="37"/>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9"/>
      <c r="AF23" s="32"/>
    </row>
    <row r="24" spans="1:32" ht="15" customHeight="1" thickBot="1" x14ac:dyDescent="0.25">
      <c r="A24" s="37"/>
      <c r="AF24" s="32"/>
    </row>
    <row r="25" spans="1:32" ht="15" customHeight="1" x14ac:dyDescent="0.2">
      <c r="A25" s="37"/>
      <c r="B25" s="38"/>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40"/>
      <c r="AF25" s="32"/>
    </row>
    <row r="26" spans="1:32" ht="15" customHeight="1" x14ac:dyDescent="0.2">
      <c r="A26" s="41">
        <v>2</v>
      </c>
      <c r="B26" s="42"/>
      <c r="C26" s="43" t="s">
        <v>15</v>
      </c>
      <c r="D26" s="3"/>
      <c r="E26" s="66"/>
      <c r="F26" s="66"/>
      <c r="G26" s="66"/>
      <c r="H26" s="256"/>
      <c r="I26" s="256"/>
      <c r="J26" s="256"/>
      <c r="K26" s="256"/>
      <c r="L26" s="256"/>
      <c r="M26" s="256"/>
      <c r="N26" s="256"/>
      <c r="O26" s="256"/>
      <c r="P26" s="256"/>
      <c r="Q26" s="256"/>
      <c r="R26" s="256"/>
      <c r="S26" s="256"/>
      <c r="T26" s="256"/>
      <c r="U26" s="256"/>
      <c r="V26" s="256"/>
      <c r="W26" s="256"/>
      <c r="X26" s="256"/>
      <c r="Y26" s="256"/>
      <c r="Z26" s="256"/>
      <c r="AA26" s="256"/>
      <c r="AB26" s="256"/>
      <c r="AC26" s="256"/>
      <c r="AD26" s="44"/>
      <c r="AF26" s="32"/>
    </row>
    <row r="27" spans="1:32" ht="15" customHeight="1" x14ac:dyDescent="0.2">
      <c r="A27" s="37"/>
      <c r="B27" s="42"/>
      <c r="C27" s="43" t="s">
        <v>18</v>
      </c>
      <c r="D27" s="3"/>
      <c r="E27" s="66"/>
      <c r="F27" s="66"/>
      <c r="G27" s="66"/>
      <c r="H27" s="66"/>
      <c r="I27" s="66"/>
      <c r="J27" s="66"/>
      <c r="K27" s="66"/>
      <c r="L27" s="222"/>
      <c r="M27" s="222"/>
      <c r="N27" s="222"/>
      <c r="O27" s="222"/>
      <c r="P27" s="222"/>
      <c r="Q27" s="222"/>
      <c r="R27" s="222"/>
      <c r="S27" s="222"/>
      <c r="T27" s="222"/>
      <c r="U27" s="222"/>
      <c r="V27" s="222"/>
      <c r="W27" s="222"/>
      <c r="X27" s="222"/>
      <c r="Y27" s="222"/>
      <c r="Z27" s="222"/>
      <c r="AA27" s="222"/>
      <c r="AB27" s="222"/>
      <c r="AC27" s="222"/>
      <c r="AD27" s="44"/>
      <c r="AF27" s="32"/>
    </row>
    <row r="28" spans="1:32" ht="15" customHeight="1" x14ac:dyDescent="0.2">
      <c r="A28" s="37"/>
      <c r="B28" s="42"/>
      <c r="C28" s="43" t="s">
        <v>16</v>
      </c>
      <c r="D28" s="3"/>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44"/>
      <c r="AF28" s="32"/>
    </row>
    <row r="29" spans="1:32" ht="15" customHeight="1" x14ac:dyDescent="0.2">
      <c r="A29" s="37"/>
      <c r="B29" s="42"/>
      <c r="C29" s="43" t="s">
        <v>13</v>
      </c>
      <c r="D29" s="3"/>
      <c r="E29" s="66"/>
      <c r="F29" s="66"/>
      <c r="G29" s="66"/>
      <c r="H29" s="222"/>
      <c r="I29" s="222"/>
      <c r="J29" s="222"/>
      <c r="K29" s="222"/>
      <c r="L29" s="222"/>
      <c r="M29" s="222"/>
      <c r="N29" s="222"/>
      <c r="O29" s="222"/>
      <c r="P29" s="222"/>
      <c r="Q29" s="222"/>
      <c r="R29" s="222"/>
      <c r="S29" s="222"/>
      <c r="T29" s="222"/>
      <c r="U29" s="222"/>
      <c r="V29" s="222"/>
      <c r="W29" s="222"/>
      <c r="X29" s="222"/>
      <c r="Y29" s="222"/>
      <c r="Z29" s="222"/>
      <c r="AA29" s="222"/>
      <c r="AB29" s="222"/>
      <c r="AC29" s="222"/>
      <c r="AD29" s="44"/>
      <c r="AF29" s="32"/>
    </row>
    <row r="30" spans="1:32" ht="15" customHeight="1" x14ac:dyDescent="0.2">
      <c r="A30" s="37"/>
      <c r="B30" s="4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45"/>
      <c r="AF30" s="32"/>
    </row>
    <row r="31" spans="1:32" ht="15" customHeight="1" x14ac:dyDescent="0.2">
      <c r="A31" s="37"/>
      <c r="B31" s="42"/>
      <c r="C31" s="257" t="s">
        <v>69</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46"/>
      <c r="AF31" s="32"/>
    </row>
    <row r="32" spans="1:32" ht="15" customHeight="1" x14ac:dyDescent="0.2">
      <c r="A32" s="37"/>
      <c r="B32" s="4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45"/>
      <c r="AF32" s="32"/>
    </row>
    <row r="33" spans="1:32" ht="60" customHeight="1" x14ac:dyDescent="0.2">
      <c r="A33" s="37"/>
      <c r="B33" s="4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44"/>
      <c r="AF33" s="32"/>
    </row>
    <row r="34" spans="1:32" ht="15" customHeight="1" thickBot="1" x14ac:dyDescent="0.25">
      <c r="A34" s="37"/>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9"/>
      <c r="AF34" s="32"/>
    </row>
    <row r="35" spans="1:32" ht="15" customHeight="1" thickBot="1" x14ac:dyDescent="0.25">
      <c r="A35" s="37"/>
      <c r="AF35" s="32"/>
    </row>
    <row r="36" spans="1:32" ht="15" customHeight="1" x14ac:dyDescent="0.2">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40"/>
      <c r="AF36" s="32"/>
    </row>
    <row r="37" spans="1:32" ht="15" customHeight="1" x14ac:dyDescent="0.2">
      <c r="A37" s="41">
        <v>3</v>
      </c>
      <c r="B37" s="42"/>
      <c r="C37" s="43" t="s">
        <v>15</v>
      </c>
      <c r="D37" s="3"/>
      <c r="E37" s="66"/>
      <c r="F37" s="66"/>
      <c r="G37" s="66"/>
      <c r="H37" s="256"/>
      <c r="I37" s="256"/>
      <c r="J37" s="256"/>
      <c r="K37" s="256"/>
      <c r="L37" s="256"/>
      <c r="M37" s="256"/>
      <c r="N37" s="256"/>
      <c r="O37" s="256"/>
      <c r="P37" s="256"/>
      <c r="Q37" s="256"/>
      <c r="R37" s="256"/>
      <c r="S37" s="256"/>
      <c r="T37" s="256"/>
      <c r="U37" s="256"/>
      <c r="V37" s="256"/>
      <c r="W37" s="256"/>
      <c r="X37" s="256"/>
      <c r="Y37" s="256"/>
      <c r="Z37" s="256"/>
      <c r="AA37" s="256"/>
      <c r="AB37" s="256"/>
      <c r="AC37" s="256"/>
      <c r="AD37" s="44"/>
      <c r="AF37" s="32"/>
    </row>
    <row r="38" spans="1:32" ht="15" customHeight="1" x14ac:dyDescent="0.2">
      <c r="A38" s="37"/>
      <c r="B38" s="42"/>
      <c r="C38" s="43" t="s">
        <v>18</v>
      </c>
      <c r="D38" s="3"/>
      <c r="E38" s="66"/>
      <c r="F38" s="66"/>
      <c r="G38" s="66"/>
      <c r="H38" s="66"/>
      <c r="I38" s="66"/>
      <c r="J38" s="66"/>
      <c r="K38" s="66"/>
      <c r="L38" s="222"/>
      <c r="M38" s="222"/>
      <c r="N38" s="222"/>
      <c r="O38" s="222"/>
      <c r="P38" s="222"/>
      <c r="Q38" s="222"/>
      <c r="R38" s="222"/>
      <c r="S38" s="222"/>
      <c r="T38" s="222"/>
      <c r="U38" s="222"/>
      <c r="V38" s="222"/>
      <c r="W38" s="222"/>
      <c r="X38" s="222"/>
      <c r="Y38" s="222"/>
      <c r="Z38" s="222"/>
      <c r="AA38" s="222"/>
      <c r="AB38" s="222"/>
      <c r="AC38" s="222"/>
      <c r="AD38" s="44"/>
      <c r="AF38" s="32"/>
    </row>
    <row r="39" spans="1:32" ht="15" customHeight="1" x14ac:dyDescent="0.2">
      <c r="A39" s="37"/>
      <c r="B39" s="42"/>
      <c r="C39" s="43" t="s">
        <v>16</v>
      </c>
      <c r="D39" s="3"/>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44"/>
      <c r="AF39" s="32"/>
    </row>
    <row r="40" spans="1:32" ht="15" customHeight="1" x14ac:dyDescent="0.2">
      <c r="A40" s="37"/>
      <c r="B40" s="42"/>
      <c r="C40" s="43" t="s">
        <v>13</v>
      </c>
      <c r="D40" s="3"/>
      <c r="E40" s="66"/>
      <c r="F40" s="66"/>
      <c r="G40" s="66"/>
      <c r="H40" s="222"/>
      <c r="I40" s="222"/>
      <c r="J40" s="222"/>
      <c r="K40" s="222"/>
      <c r="L40" s="222"/>
      <c r="M40" s="222"/>
      <c r="N40" s="222"/>
      <c r="O40" s="222"/>
      <c r="P40" s="222"/>
      <c r="Q40" s="222"/>
      <c r="R40" s="222"/>
      <c r="S40" s="222"/>
      <c r="T40" s="222"/>
      <c r="U40" s="222"/>
      <c r="V40" s="222"/>
      <c r="W40" s="222"/>
      <c r="X40" s="222"/>
      <c r="Y40" s="222"/>
      <c r="Z40" s="222"/>
      <c r="AA40" s="222"/>
      <c r="AB40" s="222"/>
      <c r="AC40" s="222"/>
      <c r="AD40" s="44"/>
      <c r="AF40" s="32"/>
    </row>
    <row r="41" spans="1:32" ht="15" customHeight="1" x14ac:dyDescent="0.2">
      <c r="A41" s="37"/>
      <c r="B41" s="4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45"/>
      <c r="AF41" s="32"/>
    </row>
    <row r="42" spans="1:32" ht="15" customHeight="1" x14ac:dyDescent="0.2">
      <c r="A42" s="37"/>
      <c r="B42" s="42"/>
      <c r="C42" s="257" t="s">
        <v>69</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46"/>
      <c r="AF42" s="32"/>
    </row>
    <row r="43" spans="1:32" ht="15" customHeight="1" x14ac:dyDescent="0.2">
      <c r="A43" s="37"/>
      <c r="B43" s="4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45"/>
      <c r="AF43" s="32"/>
    </row>
    <row r="44" spans="1:32" ht="60" customHeight="1" x14ac:dyDescent="0.2">
      <c r="A44" s="37"/>
      <c r="B44" s="42"/>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44"/>
      <c r="AF44" s="32"/>
    </row>
    <row r="45" spans="1:32" ht="15" customHeight="1" thickBot="1" x14ac:dyDescent="0.25">
      <c r="A45" s="37"/>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9"/>
      <c r="AF45" s="32"/>
    </row>
    <row r="46" spans="1:32" ht="15" customHeight="1" thickBot="1" x14ac:dyDescent="0.25">
      <c r="A46" s="37"/>
      <c r="AF46" s="32"/>
    </row>
    <row r="47" spans="1:32" ht="15" customHeight="1" x14ac:dyDescent="0.2">
      <c r="A47" s="37"/>
      <c r="B47" s="38"/>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0"/>
      <c r="AF47" s="32"/>
    </row>
    <row r="48" spans="1:32" ht="15" customHeight="1" x14ac:dyDescent="0.2">
      <c r="A48" s="41">
        <v>4</v>
      </c>
      <c r="B48" s="42"/>
      <c r="C48" s="43" t="s">
        <v>15</v>
      </c>
      <c r="D48" s="3"/>
      <c r="E48" s="66"/>
      <c r="F48" s="66"/>
      <c r="G48" s="66"/>
      <c r="H48" s="256"/>
      <c r="I48" s="256"/>
      <c r="J48" s="256"/>
      <c r="K48" s="256"/>
      <c r="L48" s="256"/>
      <c r="M48" s="256"/>
      <c r="N48" s="256"/>
      <c r="O48" s="256"/>
      <c r="P48" s="256"/>
      <c r="Q48" s="256"/>
      <c r="R48" s="256"/>
      <c r="S48" s="256"/>
      <c r="T48" s="256"/>
      <c r="U48" s="256"/>
      <c r="V48" s="256"/>
      <c r="W48" s="256"/>
      <c r="X48" s="256"/>
      <c r="Y48" s="256"/>
      <c r="Z48" s="256"/>
      <c r="AA48" s="256"/>
      <c r="AB48" s="256"/>
      <c r="AC48" s="256"/>
      <c r="AD48" s="44"/>
      <c r="AF48" s="32"/>
    </row>
    <row r="49" spans="1:32" ht="15" customHeight="1" x14ac:dyDescent="0.2">
      <c r="A49" s="37"/>
      <c r="B49" s="42"/>
      <c r="C49" s="43" t="s">
        <v>18</v>
      </c>
      <c r="D49" s="3"/>
      <c r="E49" s="66"/>
      <c r="F49" s="66"/>
      <c r="G49" s="66"/>
      <c r="H49" s="66"/>
      <c r="I49" s="66"/>
      <c r="J49" s="66"/>
      <c r="K49" s="66"/>
      <c r="L49" s="222"/>
      <c r="M49" s="222"/>
      <c r="N49" s="222"/>
      <c r="O49" s="222"/>
      <c r="P49" s="222"/>
      <c r="Q49" s="222"/>
      <c r="R49" s="222"/>
      <c r="S49" s="222"/>
      <c r="T49" s="222"/>
      <c r="U49" s="222"/>
      <c r="V49" s="222"/>
      <c r="W49" s="222"/>
      <c r="X49" s="222"/>
      <c r="Y49" s="222"/>
      <c r="Z49" s="222"/>
      <c r="AA49" s="222"/>
      <c r="AB49" s="222"/>
      <c r="AC49" s="222"/>
      <c r="AD49" s="44"/>
      <c r="AF49" s="32"/>
    </row>
    <row r="50" spans="1:32" ht="15" customHeight="1" x14ac:dyDescent="0.2">
      <c r="A50" s="37"/>
      <c r="B50" s="42"/>
      <c r="C50" s="43" t="s">
        <v>16</v>
      </c>
      <c r="D50" s="3"/>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44"/>
      <c r="AF50" s="32"/>
    </row>
    <row r="51" spans="1:32" ht="15" customHeight="1" x14ac:dyDescent="0.2">
      <c r="A51" s="37"/>
      <c r="B51" s="42"/>
      <c r="C51" s="43" t="s">
        <v>13</v>
      </c>
      <c r="D51" s="3"/>
      <c r="E51" s="66"/>
      <c r="F51" s="66"/>
      <c r="G51" s="66"/>
      <c r="H51" s="222"/>
      <c r="I51" s="222"/>
      <c r="J51" s="222"/>
      <c r="K51" s="222"/>
      <c r="L51" s="222"/>
      <c r="M51" s="222"/>
      <c r="N51" s="222"/>
      <c r="O51" s="222"/>
      <c r="P51" s="222"/>
      <c r="Q51" s="222"/>
      <c r="R51" s="222"/>
      <c r="S51" s="222"/>
      <c r="T51" s="222"/>
      <c r="U51" s="222"/>
      <c r="V51" s="222"/>
      <c r="W51" s="222"/>
      <c r="X51" s="222"/>
      <c r="Y51" s="222"/>
      <c r="Z51" s="222"/>
      <c r="AA51" s="222"/>
      <c r="AB51" s="222"/>
      <c r="AC51" s="222"/>
      <c r="AD51" s="44"/>
      <c r="AF51" s="32"/>
    </row>
    <row r="52" spans="1:32" ht="15" customHeight="1" x14ac:dyDescent="0.2">
      <c r="A52" s="37"/>
      <c r="B52" s="4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45"/>
      <c r="AF52" s="32"/>
    </row>
    <row r="53" spans="1:32" ht="15" customHeight="1" x14ac:dyDescent="0.2">
      <c r="A53" s="37"/>
      <c r="B53" s="42"/>
      <c r="C53" s="257" t="s">
        <v>69</v>
      </c>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46"/>
      <c r="AF53" s="32"/>
    </row>
    <row r="54" spans="1:32" ht="15" customHeight="1" x14ac:dyDescent="0.2">
      <c r="A54" s="37"/>
      <c r="B54" s="4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45"/>
      <c r="AF54" s="32"/>
    </row>
    <row r="55" spans="1:32" ht="60" customHeight="1" x14ac:dyDescent="0.2">
      <c r="A55" s="37"/>
      <c r="B55" s="42"/>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44"/>
      <c r="AF55" s="32"/>
    </row>
    <row r="56" spans="1:32" ht="15" customHeight="1" thickBot="1" x14ac:dyDescent="0.25">
      <c r="A56" s="37"/>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9"/>
      <c r="AF56" s="32"/>
    </row>
    <row r="57" spans="1:32" thickBot="1" x14ac:dyDescent="0.25">
      <c r="A57" s="37"/>
      <c r="AF57" s="32"/>
    </row>
    <row r="58" spans="1:32" thickBot="1" x14ac:dyDescent="0.25">
      <c r="A58" s="37"/>
      <c r="B58" s="252" t="s">
        <v>117</v>
      </c>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4"/>
      <c r="AF58" s="32"/>
    </row>
    <row r="59" spans="1:32" thickBot="1" x14ac:dyDescent="0.25">
      <c r="A59" s="37"/>
      <c r="AF59" s="32"/>
    </row>
    <row r="60" spans="1:32" ht="15" customHeight="1" x14ac:dyDescent="0.2">
      <c r="A60" s="37"/>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40"/>
      <c r="AF60" s="32"/>
    </row>
    <row r="61" spans="1:32" ht="15" customHeight="1" x14ac:dyDescent="0.2">
      <c r="A61" s="37"/>
      <c r="B61" s="42"/>
      <c r="C61" s="50" t="s">
        <v>70</v>
      </c>
      <c r="D61" s="3"/>
      <c r="E61" s="3"/>
      <c r="F61" s="3"/>
      <c r="G61" s="3"/>
      <c r="H61" s="3"/>
      <c r="I61" s="3"/>
      <c r="J61" s="3"/>
      <c r="K61" s="3"/>
      <c r="L61" s="3"/>
      <c r="M61" s="3"/>
      <c r="N61" s="3"/>
      <c r="O61" s="3"/>
      <c r="P61" s="3"/>
      <c r="Q61" s="3"/>
      <c r="R61" s="3"/>
      <c r="S61" s="3"/>
      <c r="T61" s="3"/>
      <c r="U61" s="3"/>
      <c r="V61" s="3"/>
      <c r="W61" s="3"/>
      <c r="X61" s="3"/>
      <c r="Y61" s="3"/>
      <c r="Z61" s="3"/>
      <c r="AA61" s="3"/>
      <c r="AB61" s="3"/>
      <c r="AC61" s="3"/>
      <c r="AD61" s="45"/>
      <c r="AF61" s="32"/>
    </row>
    <row r="62" spans="1:32" ht="93" customHeight="1" x14ac:dyDescent="0.2">
      <c r="A62" s="37"/>
      <c r="B62" s="42"/>
      <c r="C62" s="221"/>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55"/>
      <c r="AD62" s="45"/>
      <c r="AF62" s="32"/>
    </row>
    <row r="63" spans="1:32" ht="14.25" x14ac:dyDescent="0.2">
      <c r="A63" s="37"/>
      <c r="B63" s="4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45"/>
      <c r="AF63" s="32"/>
    </row>
    <row r="64" spans="1:32" ht="14.25" x14ac:dyDescent="0.2">
      <c r="A64" s="37"/>
      <c r="B64" s="42"/>
      <c r="C64" s="50" t="s">
        <v>71</v>
      </c>
      <c r="D64" s="3"/>
      <c r="E64" s="3"/>
      <c r="F64" s="3"/>
      <c r="G64" s="3"/>
      <c r="H64" s="3"/>
      <c r="I64" s="3"/>
      <c r="J64" s="3"/>
      <c r="K64" s="3"/>
      <c r="L64" s="3"/>
      <c r="M64" s="3"/>
      <c r="N64" s="3"/>
      <c r="O64" s="3"/>
      <c r="P64" s="3"/>
      <c r="Q64" s="3"/>
      <c r="R64" s="3"/>
      <c r="S64" s="3"/>
      <c r="T64" s="3"/>
      <c r="U64" s="3"/>
      <c r="V64" s="3"/>
      <c r="W64" s="3"/>
      <c r="X64" s="3"/>
      <c r="Y64" s="3"/>
      <c r="Z64" s="3"/>
      <c r="AA64" s="3"/>
      <c r="AB64" s="3"/>
      <c r="AC64" s="3"/>
      <c r="AD64" s="45"/>
      <c r="AF64" s="32"/>
    </row>
    <row r="65" spans="1:32" ht="93" customHeight="1" x14ac:dyDescent="0.2">
      <c r="A65" s="37"/>
      <c r="B65" s="42"/>
      <c r="C65" s="221"/>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55"/>
      <c r="AD65" s="45"/>
      <c r="AF65" s="32"/>
    </row>
    <row r="66" spans="1:32" ht="14.25" customHeight="1" x14ac:dyDescent="0.2">
      <c r="A66" s="37"/>
      <c r="B66" s="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45"/>
      <c r="AF66" s="32"/>
    </row>
    <row r="67" spans="1:32" ht="14.25" x14ac:dyDescent="0.2">
      <c r="A67" s="37"/>
      <c r="B67" s="42"/>
      <c r="C67" s="50" t="s">
        <v>72</v>
      </c>
      <c r="D67" s="3"/>
      <c r="E67" s="3"/>
      <c r="F67" s="3"/>
      <c r="G67" s="3"/>
      <c r="H67" s="3"/>
      <c r="I67" s="3"/>
      <c r="J67" s="3"/>
      <c r="K67" s="3"/>
      <c r="L67" s="3"/>
      <c r="M67" s="3"/>
      <c r="N67" s="3"/>
      <c r="O67" s="3"/>
      <c r="P67" s="3"/>
      <c r="Q67" s="3"/>
      <c r="R67" s="3"/>
      <c r="S67" s="3"/>
      <c r="T67" s="3"/>
      <c r="U67" s="3"/>
      <c r="V67" s="3"/>
      <c r="W67" s="3"/>
      <c r="X67" s="3"/>
      <c r="Y67" s="3"/>
      <c r="Z67" s="3"/>
      <c r="AA67" s="3"/>
      <c r="AB67" s="3"/>
      <c r="AC67" s="3"/>
      <c r="AD67" s="45"/>
      <c r="AF67" s="32"/>
    </row>
    <row r="68" spans="1:32" ht="93" customHeight="1" x14ac:dyDescent="0.2">
      <c r="A68" s="37"/>
      <c r="B68" s="42"/>
      <c r="C68" s="221"/>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55"/>
      <c r="AD68" s="45"/>
      <c r="AF68" s="32"/>
    </row>
    <row r="69" spans="1:32" ht="14.25" x14ac:dyDescent="0.2">
      <c r="A69" s="37"/>
      <c r="B69" s="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45"/>
      <c r="AF69" s="32"/>
    </row>
    <row r="70" spans="1:32" ht="14.25" x14ac:dyDescent="0.2">
      <c r="A70" s="37"/>
      <c r="B70" s="42"/>
      <c r="C70" s="50" t="s">
        <v>73</v>
      </c>
      <c r="D70" s="3"/>
      <c r="E70" s="3"/>
      <c r="F70" s="3"/>
      <c r="G70" s="3"/>
      <c r="H70" s="3"/>
      <c r="I70" s="3"/>
      <c r="J70" s="3"/>
      <c r="K70" s="3"/>
      <c r="L70" s="3"/>
      <c r="M70" s="3"/>
      <c r="N70" s="3"/>
      <c r="O70" s="3"/>
      <c r="P70" s="3"/>
      <c r="Q70" s="3"/>
      <c r="R70" s="3"/>
      <c r="S70" s="3"/>
      <c r="T70" s="3"/>
      <c r="U70" s="3"/>
      <c r="V70" s="3"/>
      <c r="W70" s="3"/>
      <c r="X70" s="3"/>
      <c r="Y70" s="3"/>
      <c r="Z70" s="3"/>
      <c r="AA70" s="3"/>
      <c r="AB70" s="3"/>
      <c r="AC70" s="3"/>
      <c r="AD70" s="45"/>
      <c r="AF70" s="32"/>
    </row>
    <row r="71" spans="1:32" ht="93" customHeight="1" x14ac:dyDescent="0.2">
      <c r="A71" s="37"/>
      <c r="B71" s="42"/>
      <c r="C71" s="221"/>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55"/>
      <c r="AD71" s="45"/>
      <c r="AF71" s="32"/>
    </row>
    <row r="72" spans="1:32" ht="14.25" x14ac:dyDescent="0.2">
      <c r="A72" s="37"/>
      <c r="B72" s="4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45"/>
      <c r="AF72" s="32"/>
    </row>
    <row r="73" spans="1:32" ht="14.25" x14ac:dyDescent="0.2">
      <c r="A73" s="37"/>
      <c r="B73" s="42"/>
      <c r="C73" s="50" t="s">
        <v>74</v>
      </c>
      <c r="D73" s="3"/>
      <c r="E73" s="3"/>
      <c r="F73" s="3"/>
      <c r="G73" s="3"/>
      <c r="H73" s="3"/>
      <c r="I73" s="3"/>
      <c r="J73" s="3"/>
      <c r="K73" s="3"/>
      <c r="L73" s="3"/>
      <c r="M73" s="3"/>
      <c r="N73" s="3"/>
      <c r="O73" s="3"/>
      <c r="P73" s="3"/>
      <c r="Q73" s="3"/>
      <c r="R73" s="3"/>
      <c r="S73" s="3"/>
      <c r="T73" s="3"/>
      <c r="U73" s="3"/>
      <c r="V73" s="3"/>
      <c r="W73" s="3"/>
      <c r="X73" s="3"/>
      <c r="Y73" s="3"/>
      <c r="Z73" s="3"/>
      <c r="AA73" s="3"/>
      <c r="AB73" s="3"/>
      <c r="AC73" s="3"/>
      <c r="AD73" s="45"/>
      <c r="AF73" s="32"/>
    </row>
    <row r="74" spans="1:32" ht="93" customHeight="1" x14ac:dyDescent="0.2">
      <c r="A74" s="37"/>
      <c r="B74" s="42"/>
      <c r="C74" s="221"/>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55"/>
      <c r="AD74" s="45"/>
      <c r="AF74" s="32"/>
    </row>
    <row r="75" spans="1:32" ht="14.25" x14ac:dyDescent="0.2">
      <c r="A75" s="37"/>
      <c r="B75" s="4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45"/>
      <c r="AF75" s="32"/>
    </row>
    <row r="76" spans="1:32" ht="14.25" x14ac:dyDescent="0.2">
      <c r="A76" s="37"/>
      <c r="B76" s="42"/>
      <c r="C76" s="50" t="s">
        <v>75</v>
      </c>
      <c r="D76" s="3"/>
      <c r="E76" s="3"/>
      <c r="F76" s="3"/>
      <c r="G76" s="3"/>
      <c r="H76" s="3"/>
      <c r="I76" s="3"/>
      <c r="J76" s="3"/>
      <c r="K76" s="3"/>
      <c r="L76" s="3"/>
      <c r="M76" s="3"/>
      <c r="N76" s="3"/>
      <c r="O76" s="3"/>
      <c r="P76" s="3"/>
      <c r="Q76" s="3"/>
      <c r="R76" s="3"/>
      <c r="S76" s="3"/>
      <c r="T76" s="3"/>
      <c r="U76" s="3"/>
      <c r="V76" s="3"/>
      <c r="W76" s="3"/>
      <c r="X76" s="3"/>
      <c r="Y76" s="3"/>
      <c r="Z76" s="3"/>
      <c r="AA76" s="3"/>
      <c r="AB76" s="3"/>
      <c r="AC76" s="3"/>
      <c r="AD76" s="45"/>
      <c r="AF76" s="32"/>
    </row>
    <row r="77" spans="1:32" ht="93" customHeight="1" x14ac:dyDescent="0.2">
      <c r="A77" s="37"/>
      <c r="B77" s="42"/>
      <c r="C77" s="221"/>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55"/>
      <c r="AD77" s="45"/>
      <c r="AF77" s="32"/>
    </row>
    <row r="78" spans="1:32" thickBot="1" x14ac:dyDescent="0.25">
      <c r="A78" s="37"/>
      <c r="B78" s="47"/>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9"/>
      <c r="AF78" s="32"/>
    </row>
    <row r="79" spans="1:32" ht="15" customHeight="1" x14ac:dyDescent="0.2"/>
    <row r="80" spans="1:32" ht="15" customHeight="1" x14ac:dyDescent="0.2"/>
    <row r="81" ht="15" customHeight="1" x14ac:dyDescent="0.2"/>
  </sheetData>
  <sheetProtection password="DDF0" sheet="1" objects="1" scenarios="1"/>
  <mergeCells count="38">
    <mergeCell ref="C22:AC22"/>
    <mergeCell ref="H26:AC26"/>
    <mergeCell ref="B12:AD12"/>
    <mergeCell ref="L16:AC16"/>
    <mergeCell ref="E17:AC17"/>
    <mergeCell ref="H18:AC18"/>
    <mergeCell ref="C20:AC20"/>
    <mergeCell ref="H15:AC15"/>
    <mergeCell ref="B1:AD1"/>
    <mergeCell ref="B3:AD3"/>
    <mergeCell ref="B5:AD5"/>
    <mergeCell ref="AA9:AD9"/>
    <mergeCell ref="B10:L10"/>
    <mergeCell ref="B7:AD7"/>
    <mergeCell ref="C68:AC68"/>
    <mergeCell ref="C71:AC71"/>
    <mergeCell ref="C74:AC74"/>
    <mergeCell ref="C77:AC77"/>
    <mergeCell ref="C33:AC33"/>
    <mergeCell ref="L38:AC38"/>
    <mergeCell ref="E39:AC39"/>
    <mergeCell ref="H40:AC40"/>
    <mergeCell ref="C42:AC42"/>
    <mergeCell ref="C44:AC44"/>
    <mergeCell ref="H48:AC48"/>
    <mergeCell ref="L49:AC49"/>
    <mergeCell ref="E50:AC50"/>
    <mergeCell ref="H51:AC51"/>
    <mergeCell ref="C53:AC53"/>
    <mergeCell ref="C55:AC55"/>
    <mergeCell ref="B58:AD58"/>
    <mergeCell ref="C62:AC62"/>
    <mergeCell ref="C65:AC65"/>
    <mergeCell ref="L27:AC27"/>
    <mergeCell ref="E28:AC28"/>
    <mergeCell ref="H29:AC29"/>
    <mergeCell ref="C31:AC31"/>
    <mergeCell ref="H37:AC37"/>
  </mergeCells>
  <hyperlinks>
    <hyperlink ref="AA9:AD9" location="Índice!B17"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Participantes y comentarios</oddHeader>
    <oddFooter>&amp;LCenso Nacional de Gobierno, Seguridad Pública y Sistema Penitenciario Estatales 2020&amp;R&amp;P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showGridLines="0" zoomScaleNormal="100" workbookViewId="0">
      <selection activeCell="B1" sqref="B1:AD1"/>
    </sheetView>
  </sheetViews>
  <sheetFormatPr baseColWidth="10" defaultColWidth="0" defaultRowHeight="14.25" zeroHeight="1" x14ac:dyDescent="0.2"/>
  <cols>
    <col min="1" max="1" width="5.7109375" style="4" customWidth="1"/>
    <col min="2" max="30" width="3.7109375" style="4" customWidth="1"/>
    <col min="31" max="31" width="5.7109375" style="4" customWidth="1"/>
    <col min="32" max="16384" width="3.7109375" style="4" hidden="1"/>
  </cols>
  <sheetData>
    <row r="1" spans="2:30" ht="173.25" customHeight="1" x14ac:dyDescent="0.3">
      <c r="B1" s="122" t="s">
        <v>114</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2:30" ht="15" customHeight="1" x14ac:dyDescent="0.2"/>
    <row r="3" spans="2:30" ht="45" customHeight="1" x14ac:dyDescent="0.2">
      <c r="B3" s="124" t="s">
        <v>140</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2:30" ht="15" customHeight="1" x14ac:dyDescent="0.2"/>
    <row r="5" spans="2:30" ht="45" customHeight="1" x14ac:dyDescent="0.2">
      <c r="B5" s="124" t="s">
        <v>141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2:30"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2:30" ht="45" customHeight="1" x14ac:dyDescent="0.2">
      <c r="B7" s="124" t="s">
        <v>4</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row>
    <row r="8" spans="2:30" ht="15" customHeight="1" x14ac:dyDescent="0.2">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2:30" ht="15" customHeight="1" thickBot="1" x14ac:dyDescent="0.25">
      <c r="AA9" s="262" t="s">
        <v>0</v>
      </c>
      <c r="AB9" s="262"/>
      <c r="AC9" s="262"/>
      <c r="AD9" s="262"/>
    </row>
    <row r="10" spans="2:30" ht="15" customHeight="1" thickBot="1" x14ac:dyDescent="0.25">
      <c r="B10" s="263" t="str">
        <f>IF(Índice!B9="","",Índice!B9)</f>
        <v/>
      </c>
      <c r="C10" s="264"/>
      <c r="D10" s="264"/>
      <c r="E10" s="264"/>
      <c r="F10" s="264"/>
      <c r="G10" s="264"/>
      <c r="H10" s="264"/>
      <c r="I10" s="264"/>
      <c r="J10" s="264"/>
      <c r="K10" s="264"/>
      <c r="L10" s="265"/>
      <c r="M10" s="8"/>
      <c r="N10" s="34" t="str">
        <f>IF(Índice!N9="","",Índice!N9)</f>
        <v/>
      </c>
    </row>
    <row r="11" spans="2:30" ht="15" customHeight="1" x14ac:dyDescent="0.2"/>
    <row r="12" spans="2:30" ht="15" customHeight="1" x14ac:dyDescent="0.2">
      <c r="B12" s="9" t="s">
        <v>76</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2:30" ht="24" customHeight="1" x14ac:dyDescent="0.2">
      <c r="B13" s="8"/>
      <c r="C13" s="261" t="s">
        <v>77</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row>
    <row r="14" spans="2:30" ht="15" customHeight="1" x14ac:dyDescent="0.2">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2:30" ht="15" customHeight="1" x14ac:dyDescent="0.2">
      <c r="B15" s="9" t="s">
        <v>78</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2:30" ht="36" customHeight="1" x14ac:dyDescent="0.2">
      <c r="B16" s="8"/>
      <c r="C16" s="261" t="s">
        <v>151</v>
      </c>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row>
    <row r="17" spans="2:30" ht="15" customHeight="1" x14ac:dyDescent="0.2">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2:30" ht="15" customHeight="1" x14ac:dyDescent="0.2">
      <c r="B18" s="9" t="s">
        <v>79</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2:30" ht="36" customHeight="1" x14ac:dyDescent="0.2">
      <c r="B19" s="8"/>
      <c r="C19" s="261" t="s">
        <v>152</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row>
    <row r="20" spans="2:30" ht="15" customHeight="1" x14ac:dyDescent="0.2">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2:30" ht="15" customHeight="1" x14ac:dyDescent="0.2">
      <c r="B21" s="9" t="s">
        <v>80</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2:30" ht="36" customHeight="1" x14ac:dyDescent="0.2">
      <c r="B22" s="8"/>
      <c r="C22" s="261" t="s">
        <v>153</v>
      </c>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row>
    <row r="23" spans="2:30" ht="15" customHeight="1" x14ac:dyDescent="0.2">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2:30" ht="15" customHeight="1" x14ac:dyDescent="0.2">
      <c r="B24" s="9" t="s">
        <v>81</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2:30" ht="60" customHeight="1" x14ac:dyDescent="0.2">
      <c r="B25" s="8"/>
      <c r="C25" s="261" t="s">
        <v>82</v>
      </c>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row>
    <row r="26" spans="2:30" ht="15" customHeight="1" x14ac:dyDescent="0.2">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2:30" ht="15" customHeight="1" x14ac:dyDescent="0.2">
      <c r="B27" s="9" t="s">
        <v>83</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2:30" ht="35.25" customHeight="1" x14ac:dyDescent="0.2">
      <c r="C28" s="261" t="s">
        <v>199</v>
      </c>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row>
    <row r="29" spans="2:30" ht="15" customHeight="1" x14ac:dyDescent="0.2">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x14ac:dyDescent="0.2"/>
    <row r="31" spans="2:30" x14ac:dyDescent="0.2"/>
    <row r="32" spans="2:30" hidden="1" x14ac:dyDescent="0.2"/>
    <row r="33" hidden="1" x14ac:dyDescent="0.2"/>
    <row r="34" hidden="1" x14ac:dyDescent="0.2"/>
    <row r="35" hidden="1" x14ac:dyDescent="0.2"/>
    <row r="36" hidden="1" x14ac:dyDescent="0.2"/>
    <row r="37" hidden="1" x14ac:dyDescent="0.2"/>
    <row r="38" hidden="1" x14ac:dyDescent="0.2"/>
  </sheetData>
  <sheetProtection algorithmName="SHA-512" hashValue="xiTyZQpsZkRK1cuYB8GW54edkz+U8eB+yx50ww1U3xpBmTr449G3NCWvZ0fWQ5nVk78h5JiiYHR+4sKKxFSVMQ==" saltValue="8QfL6/+hHX20I8PCTm2aeA==" spinCount="100000" sheet="1" objects="1" scenarios="1"/>
  <mergeCells count="12">
    <mergeCell ref="C25:AD25"/>
    <mergeCell ref="C28:AD28"/>
    <mergeCell ref="B1:AD1"/>
    <mergeCell ref="B3:AD3"/>
    <mergeCell ref="B5:AD5"/>
    <mergeCell ref="AA9:AD9"/>
    <mergeCell ref="B10:L10"/>
    <mergeCell ref="C13:AD13"/>
    <mergeCell ref="C16:AD16"/>
    <mergeCell ref="C19:AD19"/>
    <mergeCell ref="C22:AD22"/>
    <mergeCell ref="B7:AD7"/>
  </mergeCells>
  <hyperlinks>
    <hyperlink ref="AA9:AD9" location="Índice!B19"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Glosario</oddHeader>
    <oddFooter>&amp;LCenso Nacional de Gobierno, Seguridad Pública y Sistema Penitenciario Estatales 2020&amp;R&amp;P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Índice</vt:lpstr>
      <vt:lpstr>Presentación</vt:lpstr>
      <vt:lpstr>Informantes</vt:lpstr>
      <vt:lpstr>CNGSPSPE_2020_M1_Secc7</vt:lpstr>
      <vt:lpstr>Participantes y comentarios</vt:lpstr>
      <vt:lpstr>Glosario</vt:lpstr>
      <vt:lpstr>Glosario!Área_de_impresión</vt:lpstr>
      <vt:lpstr>Índice!Área_de_impresión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Sarah Anaya Torruco</cp:lastModifiedBy>
  <cp:lastPrinted>2019-10-21T22:06:07Z</cp:lastPrinted>
  <dcterms:created xsi:type="dcterms:W3CDTF">2019-03-20T21:31:59Z</dcterms:created>
  <dcterms:modified xsi:type="dcterms:W3CDTF">2020-02-13T19:33:08Z</dcterms:modified>
</cp:coreProperties>
</file>