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I  TRIMESTRE" sheetId="1" r:id="rId1"/>
  </sheets>
  <definedNames>
    <definedName name="_xlnm.Print_Area" localSheetId="0">'II  TRIMESTRE'!$A$1:$K$268</definedName>
    <definedName name="OLE_LINK1" localSheetId="0">'II  TRIMESTRE'!#REF!</definedName>
  </definedNames>
  <calcPr fullCalcOnLoad="1"/>
</workbook>
</file>

<file path=xl/sharedStrings.xml><?xml version="1.0" encoding="utf-8"?>
<sst xmlns="http://schemas.openxmlformats.org/spreadsheetml/2006/main" count="212" uniqueCount="36">
  <si>
    <t>Fondo de Fomento Municipal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</si>
  <si>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</si>
  <si>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</si>
  <si>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</si>
  <si>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</si>
  <si>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</si>
  <si>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</si>
  <si>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</si>
  <si>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</si>
  <si>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</si>
  <si>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</si>
  <si>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</si>
  <si>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</si>
  <si>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</si>
  <si>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</si>
  <si>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</si>
  <si>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</si>
  <si>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</si>
  <si>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</si>
  <si>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</si>
  <si>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</si>
  <si>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</si>
  <si>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</si>
  <si>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</si>
  <si>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</si>
  <si>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</si>
  <si>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</si>
  <si>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</si>
  <si>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</si>
  <si>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</si>
  <si>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Fondo de Compensación y Combustibles Municipal (30%)</t>
  </si>
  <si>
    <t>Fondo de Compensación y Combustibles Municipal (70%)</t>
  </si>
  <si>
    <t>PARTICIPACIONES FEDERALES MINISTRADAS A LOS MUNICIPIOS EN EL II TRIMESTRE DEL EJERCICIO FISCAL 2016</t>
  </si>
  <si>
    <t>PARTICIPACIONES FEDERALES MINISTRADAS A LOS MUNICIPIOS EN EL MES DE ABRIL DEL EJERCICIO FISCAL 2016</t>
  </si>
  <si>
    <t>PARTICIPACIONES FEDERALES MINISTRADAS A LOS MUNICIPIOS EN EL MES DE MAYO DEL EJERCICIO FISCAL 2016</t>
  </si>
  <si>
    <t>PARTICIPACIONES FEDERALES MINISTRADAS A LOS MUNICIPIOS EN EL MES DE JUNIO DEL EJERCICIO FISCAL 2016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</si>
</sst>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9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43" fontId="8" fillId="0" borderId="0" xfId="48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5" fontId="0" fillId="0" borderId="10" xfId="48" applyNumberFormat="1" applyFont="1" applyFill="1" applyBorder="1" applyAlignment="1">
      <alignment vertical="center"/>
    </xf>
    <xf numFmtId="175" fontId="0" fillId="0" borderId="11" xfId="48" applyNumberFormat="1" applyFont="1" applyFill="1" applyBorder="1" applyAlignment="1">
      <alignment vertical="center"/>
    </xf>
    <xf numFmtId="43" fontId="8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5" fontId="8" fillId="0" borderId="0" xfId="48" applyNumberFormat="1" applyFont="1" applyFill="1" applyBorder="1" applyAlignment="1">
      <alignment vertical="center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10" xfId="50" applyNumberFormat="1" applyFont="1" applyFill="1" applyBorder="1" applyAlignment="1">
      <alignment vertical="center"/>
    </xf>
    <xf numFmtId="175" fontId="0" fillId="0" borderId="11" xfId="5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5" fontId="4" fillId="0" borderId="12" xfId="48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vertical="center" wrapText="1"/>
      <protection/>
    </xf>
    <xf numFmtId="175" fontId="0" fillId="0" borderId="10" xfId="52" applyNumberFormat="1" applyFont="1" applyFill="1" applyBorder="1" applyAlignment="1">
      <alignment vertical="center"/>
    </xf>
    <xf numFmtId="175" fontId="0" fillId="0" borderId="11" xfId="52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/>
    </xf>
    <xf numFmtId="43" fontId="0" fillId="0" borderId="0" xfId="48" applyFont="1" applyFill="1" applyAlignment="1">
      <alignment/>
    </xf>
    <xf numFmtId="175" fontId="0" fillId="0" borderId="0" xfId="48" applyNumberFormat="1" applyFont="1" applyFill="1" applyAlignment="1">
      <alignment/>
    </xf>
    <xf numFmtId="175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962025</xdr:colOff>
      <xdr:row>9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933450</xdr:colOff>
      <xdr:row>146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3790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76200</xdr:rowOff>
    </xdr:from>
    <xdr:to>
      <xdr:col>3</xdr:col>
      <xdr:colOff>971550</xdr:colOff>
      <xdr:row>75</xdr:row>
      <xdr:rowOff>114300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06575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104775</xdr:rowOff>
    </xdr:from>
    <xdr:to>
      <xdr:col>3</xdr:col>
      <xdr:colOff>962025</xdr:colOff>
      <xdr:row>213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19725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7"/>
  <sheetViews>
    <sheetView tabSelected="1" zoomScale="75" zoomScaleNormal="75" zoomScalePageLayoutView="0" workbookViewId="0" topLeftCell="A256">
      <selection activeCell="F277" sqref="F277"/>
    </sheetView>
  </sheetViews>
  <sheetFormatPr defaultColWidth="11.421875" defaultRowHeight="12.75"/>
  <cols>
    <col min="1" max="1" width="14.7109375" style="2" customWidth="1"/>
    <col min="2" max="2" width="14.421875" style="2" customWidth="1"/>
    <col min="3" max="3" width="13.7109375" style="2" customWidth="1"/>
    <col min="4" max="4" width="15.57421875" style="2" customWidth="1"/>
    <col min="5" max="5" width="13.140625" style="2" customWidth="1"/>
    <col min="6" max="6" width="14.28125" style="2" customWidth="1"/>
    <col min="7" max="7" width="11.7109375" style="2" customWidth="1"/>
    <col min="8" max="9" width="12.28125" style="2" customWidth="1"/>
    <col min="10" max="10" width="12.8515625" style="2" customWidth="1"/>
    <col min="11" max="11" width="15.00390625" style="2" customWidth="1"/>
    <col min="12" max="12" width="2.8515625" style="6" customWidth="1"/>
    <col min="13" max="16384" width="11.421875" style="1" customWidth="1"/>
  </cols>
  <sheetData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ht="21" customHeight="1"/>
    <row r="14" spans="1:11" ht="87" customHeight="1">
      <c r="A14" s="28" t="s">
        <v>2</v>
      </c>
      <c r="B14" s="30" t="s">
        <v>1</v>
      </c>
      <c r="C14" s="28" t="s">
        <v>0</v>
      </c>
      <c r="D14" s="28" t="s">
        <v>25</v>
      </c>
      <c r="E14" s="30" t="s">
        <v>21</v>
      </c>
      <c r="F14" s="30" t="s">
        <v>22</v>
      </c>
      <c r="G14" s="28" t="s">
        <v>28</v>
      </c>
      <c r="H14" s="30" t="s">
        <v>24</v>
      </c>
      <c r="I14" s="30" t="s">
        <v>26</v>
      </c>
      <c r="J14" s="38" t="s">
        <v>30</v>
      </c>
      <c r="K14" s="28" t="s">
        <v>20</v>
      </c>
    </row>
    <row r="15" spans="1:14" ht="15.75" customHeight="1">
      <c r="A15" s="18" t="s">
        <v>3</v>
      </c>
      <c r="B15" s="20">
        <f aca="true" t="shared" si="0" ref="B15:J15">B82+B153+B220</f>
        <v>36173088</v>
      </c>
      <c r="C15" s="20">
        <f t="shared" si="0"/>
        <v>6154367</v>
      </c>
      <c r="D15" s="20">
        <f t="shared" si="0"/>
        <v>301974</v>
      </c>
      <c r="E15" s="20">
        <f t="shared" si="0"/>
        <v>3349193</v>
      </c>
      <c r="F15" s="20">
        <f t="shared" si="0"/>
        <v>2331365</v>
      </c>
      <c r="G15" s="20">
        <f t="shared" si="0"/>
        <v>64888</v>
      </c>
      <c r="H15" s="20">
        <f t="shared" si="0"/>
        <v>188085</v>
      </c>
      <c r="I15" s="20">
        <f t="shared" si="0"/>
        <v>73938</v>
      </c>
      <c r="J15" s="20">
        <f t="shared" si="0"/>
        <v>860739</v>
      </c>
      <c r="K15" s="20">
        <f aca="true" t="shared" si="1" ref="K15:K31">SUM(B15:J15)</f>
        <v>49497637</v>
      </c>
      <c r="N15" s="44"/>
    </row>
    <row r="16" spans="1:14" ht="15.75" customHeight="1">
      <c r="A16" s="18" t="s">
        <v>4</v>
      </c>
      <c r="B16" s="20">
        <f aca="true" t="shared" si="2" ref="B16:J16">B83+B154+B221</f>
        <v>67570115</v>
      </c>
      <c r="C16" s="20">
        <f t="shared" si="2"/>
        <v>11509656</v>
      </c>
      <c r="D16" s="20">
        <f t="shared" si="2"/>
        <v>569417</v>
      </c>
      <c r="E16" s="20">
        <f t="shared" si="2"/>
        <v>6260414</v>
      </c>
      <c r="F16" s="20">
        <f t="shared" si="2"/>
        <v>4338837</v>
      </c>
      <c r="G16" s="20">
        <f t="shared" si="2"/>
        <v>121481</v>
      </c>
      <c r="H16" s="20">
        <f t="shared" si="2"/>
        <v>352054</v>
      </c>
      <c r="I16" s="20">
        <f t="shared" si="2"/>
        <v>138180</v>
      </c>
      <c r="J16" s="20">
        <f t="shared" si="2"/>
        <v>1611792</v>
      </c>
      <c r="K16" s="20">
        <f t="shared" si="1"/>
        <v>92471946</v>
      </c>
      <c r="N16" s="44"/>
    </row>
    <row r="17" spans="1:14" ht="15.75" customHeight="1">
      <c r="A17" s="18" t="s">
        <v>5</v>
      </c>
      <c r="B17" s="20">
        <f aca="true" t="shared" si="3" ref="B17:J17">B84+B155+B222</f>
        <v>46053325</v>
      </c>
      <c r="C17" s="20">
        <f t="shared" si="3"/>
        <v>7840577</v>
      </c>
      <c r="D17" s="20">
        <f t="shared" si="3"/>
        <v>386668</v>
      </c>
      <c r="E17" s="20">
        <f t="shared" si="3"/>
        <v>4266309</v>
      </c>
      <c r="F17" s="20">
        <f t="shared" si="3"/>
        <v>2963793</v>
      </c>
      <c r="G17" s="20">
        <f t="shared" si="3"/>
        <v>82725</v>
      </c>
      <c r="H17" s="20">
        <f t="shared" si="3"/>
        <v>239790</v>
      </c>
      <c r="I17" s="20">
        <f t="shared" si="3"/>
        <v>94207</v>
      </c>
      <c r="J17" s="20">
        <f t="shared" si="3"/>
        <v>1097352</v>
      </c>
      <c r="K17" s="20">
        <f t="shared" si="1"/>
        <v>63024746</v>
      </c>
      <c r="N17" s="44"/>
    </row>
    <row r="18" spans="1:14" ht="15.75" customHeight="1">
      <c r="A18" s="18" t="s">
        <v>6</v>
      </c>
      <c r="B18" s="20">
        <f aca="true" t="shared" si="4" ref="B18:J18">B85+B156+B223</f>
        <v>247918112</v>
      </c>
      <c r="C18" s="20">
        <f t="shared" si="4"/>
        <v>42219324</v>
      </c>
      <c r="D18" s="20">
        <f t="shared" si="4"/>
        <v>2086402</v>
      </c>
      <c r="E18" s="20">
        <f t="shared" si="4"/>
        <v>22972096</v>
      </c>
      <c r="F18" s="20">
        <f t="shared" si="4"/>
        <v>15946414</v>
      </c>
      <c r="G18" s="20">
        <f t="shared" si="4"/>
        <v>445578</v>
      </c>
      <c r="H18" s="20">
        <f t="shared" si="4"/>
        <v>1291603</v>
      </c>
      <c r="I18" s="20">
        <f t="shared" si="4"/>
        <v>507324</v>
      </c>
      <c r="J18" s="20">
        <f t="shared" si="4"/>
        <v>5910606</v>
      </c>
      <c r="K18" s="20">
        <f t="shared" si="1"/>
        <v>339297459</v>
      </c>
      <c r="N18" s="44"/>
    </row>
    <row r="19" spans="1:14" ht="15.75" customHeight="1">
      <c r="A19" s="18" t="s">
        <v>7</v>
      </c>
      <c r="B19" s="20">
        <f aca="true" t="shared" si="5" ref="B19:J19">B86+B157+B224</f>
        <v>76758590</v>
      </c>
      <c r="C19" s="20">
        <f t="shared" si="5"/>
        <v>13057182</v>
      </c>
      <c r="D19" s="20">
        <f t="shared" si="5"/>
        <v>640668</v>
      </c>
      <c r="E19" s="20">
        <f t="shared" si="5"/>
        <v>7109803</v>
      </c>
      <c r="F19" s="20">
        <f t="shared" si="5"/>
        <v>4959506</v>
      </c>
      <c r="G19" s="20">
        <f t="shared" si="5"/>
        <v>137688</v>
      </c>
      <c r="H19" s="20">
        <f t="shared" si="5"/>
        <v>399281</v>
      </c>
      <c r="I19" s="20">
        <f t="shared" si="5"/>
        <v>157134</v>
      </c>
      <c r="J19" s="20">
        <f t="shared" si="5"/>
        <v>1825708</v>
      </c>
      <c r="K19" s="20">
        <f t="shared" si="1"/>
        <v>105045560</v>
      </c>
      <c r="N19" s="44"/>
    </row>
    <row r="20" spans="1:14" ht="15.75" customHeight="1">
      <c r="A20" s="18" t="s">
        <v>8</v>
      </c>
      <c r="B20" s="20">
        <f aca="true" t="shared" si="6" ref="B20:J20">B87+B158+B225</f>
        <v>49411377</v>
      </c>
      <c r="C20" s="20">
        <f t="shared" si="6"/>
        <v>8415964</v>
      </c>
      <c r="D20" s="20">
        <f t="shared" si="6"/>
        <v>416534</v>
      </c>
      <c r="E20" s="20">
        <f t="shared" si="6"/>
        <v>4579537</v>
      </c>
      <c r="F20" s="20">
        <f t="shared" si="6"/>
        <v>3178198</v>
      </c>
      <c r="G20" s="20">
        <f t="shared" si="6"/>
        <v>88842</v>
      </c>
      <c r="H20" s="20">
        <f t="shared" si="6"/>
        <v>257549</v>
      </c>
      <c r="I20" s="20">
        <f t="shared" si="6"/>
        <v>101162</v>
      </c>
      <c r="J20" s="20">
        <f t="shared" si="6"/>
        <v>1178416</v>
      </c>
      <c r="K20" s="20">
        <f t="shared" si="1"/>
        <v>67627579</v>
      </c>
      <c r="N20" s="44"/>
    </row>
    <row r="21" spans="1:14" ht="15.75" customHeight="1">
      <c r="A21" s="18" t="s">
        <v>9</v>
      </c>
      <c r="B21" s="20">
        <f aca="true" t="shared" si="7" ref="B21:J21">B88+B159+B226</f>
        <v>33041273</v>
      </c>
      <c r="C21" s="20">
        <f t="shared" si="7"/>
        <v>5627841</v>
      </c>
      <c r="D21" s="20">
        <f t="shared" si="7"/>
        <v>278174</v>
      </c>
      <c r="E21" s="20">
        <f t="shared" si="7"/>
        <v>3060512</v>
      </c>
      <c r="F21" s="20">
        <f t="shared" si="7"/>
        <v>2120143</v>
      </c>
      <c r="G21" s="20">
        <f t="shared" si="7"/>
        <v>59389</v>
      </c>
      <c r="H21" s="20">
        <f t="shared" si="7"/>
        <v>172083</v>
      </c>
      <c r="I21" s="20">
        <f t="shared" si="7"/>
        <v>67521</v>
      </c>
      <c r="J21" s="20">
        <f t="shared" si="7"/>
        <v>788087</v>
      </c>
      <c r="K21" s="20">
        <f t="shared" si="1"/>
        <v>45215023</v>
      </c>
      <c r="N21" s="44"/>
    </row>
    <row r="22" spans="1:14" ht="15.75" customHeight="1">
      <c r="A22" s="18" t="s">
        <v>10</v>
      </c>
      <c r="B22" s="20">
        <f aca="true" t="shared" si="8" ref="B22:J22">B89+B160+B227</f>
        <v>67025721</v>
      </c>
      <c r="C22" s="20">
        <f t="shared" si="8"/>
        <v>11427980</v>
      </c>
      <c r="D22" s="20">
        <f t="shared" si="8"/>
        <v>569045</v>
      </c>
      <c r="E22" s="20">
        <f t="shared" si="8"/>
        <v>6212719</v>
      </c>
      <c r="F22" s="20">
        <f t="shared" si="8"/>
        <v>4288768</v>
      </c>
      <c r="G22" s="20">
        <f t="shared" si="8"/>
        <v>120715</v>
      </c>
      <c r="H22" s="20">
        <f t="shared" si="8"/>
        <v>349746</v>
      </c>
      <c r="I22" s="20">
        <f t="shared" si="8"/>
        <v>137071</v>
      </c>
      <c r="J22" s="20">
        <f t="shared" si="8"/>
        <v>1602069</v>
      </c>
      <c r="K22" s="20">
        <f t="shared" si="1"/>
        <v>91733834</v>
      </c>
      <c r="N22" s="44"/>
    </row>
    <row r="23" spans="1:14" ht="15.75" customHeight="1">
      <c r="A23" s="18" t="s">
        <v>11</v>
      </c>
      <c r="B23" s="20">
        <f aca="true" t="shared" si="9" ref="B23:J23">B90+B161+B228</f>
        <v>32954192</v>
      </c>
      <c r="C23" s="20">
        <f t="shared" si="9"/>
        <v>5612143</v>
      </c>
      <c r="D23" s="20">
        <f t="shared" si="9"/>
        <v>277465</v>
      </c>
      <c r="E23" s="20">
        <f t="shared" si="9"/>
        <v>3053851</v>
      </c>
      <c r="F23" s="20">
        <f t="shared" si="9"/>
        <v>2120112</v>
      </c>
      <c r="G23" s="20">
        <f t="shared" si="9"/>
        <v>59235</v>
      </c>
      <c r="H23" s="20">
        <f t="shared" si="9"/>
        <v>171715</v>
      </c>
      <c r="I23" s="20">
        <f t="shared" si="9"/>
        <v>67453</v>
      </c>
      <c r="J23" s="20">
        <f t="shared" si="9"/>
        <v>785709</v>
      </c>
      <c r="K23" s="20">
        <f t="shared" si="1"/>
        <v>45101875</v>
      </c>
      <c r="N23" s="44"/>
    </row>
    <row r="24" spans="1:14" ht="15.75" customHeight="1">
      <c r="A24" s="18" t="s">
        <v>12</v>
      </c>
      <c r="B24" s="20">
        <f aca="true" t="shared" si="10" ref="B24:J24">B91+B162+B229</f>
        <v>40064923</v>
      </c>
      <c r="C24" s="20">
        <f t="shared" si="10"/>
        <v>6840735</v>
      </c>
      <c r="D24" s="20">
        <f t="shared" si="10"/>
        <v>344470</v>
      </c>
      <c r="E24" s="20">
        <f t="shared" si="10"/>
        <v>3719080</v>
      </c>
      <c r="F24" s="20">
        <f t="shared" si="10"/>
        <v>2558639</v>
      </c>
      <c r="G24" s="20">
        <f t="shared" si="10"/>
        <v>72379</v>
      </c>
      <c r="H24" s="20">
        <f t="shared" si="10"/>
        <v>209762</v>
      </c>
      <c r="I24" s="20">
        <f t="shared" si="10"/>
        <v>82147</v>
      </c>
      <c r="J24" s="20">
        <f t="shared" si="10"/>
        <v>960391</v>
      </c>
      <c r="K24" s="20">
        <f t="shared" si="1"/>
        <v>54852526</v>
      </c>
      <c r="N24" s="44"/>
    </row>
    <row r="25" spans="1:14" ht="15.75" customHeight="1">
      <c r="A25" s="18" t="s">
        <v>13</v>
      </c>
      <c r="B25" s="20">
        <f aca="true" t="shared" si="11" ref="B25:J25">B92+B163+B230</f>
        <v>31045897</v>
      </c>
      <c r="C25" s="20">
        <f t="shared" si="11"/>
        <v>5284083</v>
      </c>
      <c r="D25" s="20">
        <f t="shared" si="11"/>
        <v>260129</v>
      </c>
      <c r="E25" s="20">
        <f t="shared" si="11"/>
        <v>2875801</v>
      </c>
      <c r="F25" s="20">
        <f t="shared" si="11"/>
        <v>2000339</v>
      </c>
      <c r="G25" s="20">
        <f t="shared" si="11"/>
        <v>55740</v>
      </c>
      <c r="H25" s="20">
        <f t="shared" si="11"/>
        <v>161589</v>
      </c>
      <c r="I25" s="20">
        <f t="shared" si="11"/>
        <v>63516</v>
      </c>
      <c r="J25" s="20">
        <f t="shared" si="11"/>
        <v>739316</v>
      </c>
      <c r="K25" s="20">
        <f t="shared" si="1"/>
        <v>42486410</v>
      </c>
      <c r="N25" s="44"/>
    </row>
    <row r="26" spans="1:14" ht="15.75" customHeight="1">
      <c r="A26" s="18" t="s">
        <v>14</v>
      </c>
      <c r="B26" s="20">
        <f aca="true" t="shared" si="12" ref="B26:J26">B93+B164+B231</f>
        <v>61583453</v>
      </c>
      <c r="C26" s="20">
        <f t="shared" si="12"/>
        <v>10492890</v>
      </c>
      <c r="D26" s="20">
        <f t="shared" si="12"/>
        <v>520596</v>
      </c>
      <c r="E26" s="20">
        <f t="shared" si="12"/>
        <v>5708740</v>
      </c>
      <c r="F26" s="20">
        <f t="shared" si="12"/>
        <v>3956429</v>
      </c>
      <c r="G26" s="20">
        <f t="shared" si="12"/>
        <v>110802</v>
      </c>
      <c r="H26" s="20">
        <f t="shared" si="12"/>
        <v>321184</v>
      </c>
      <c r="I26" s="20">
        <f t="shared" si="12"/>
        <v>126094</v>
      </c>
      <c r="J26" s="20">
        <f t="shared" si="12"/>
        <v>1469805</v>
      </c>
      <c r="K26" s="20">
        <f t="shared" si="1"/>
        <v>84289993</v>
      </c>
      <c r="N26" s="44"/>
    </row>
    <row r="27" spans="1:14" ht="15.75" customHeight="1">
      <c r="A27" s="18" t="s">
        <v>15</v>
      </c>
      <c r="B27" s="20">
        <f aca="true" t="shared" si="13" ref="B27:J27">B94+B165+B232</f>
        <v>46663747</v>
      </c>
      <c r="C27" s="20">
        <f t="shared" si="13"/>
        <v>7938292</v>
      </c>
      <c r="D27" s="20">
        <f t="shared" si="13"/>
        <v>390033</v>
      </c>
      <c r="E27" s="20">
        <f t="shared" si="13"/>
        <v>4324098</v>
      </c>
      <c r="F27" s="20">
        <f t="shared" si="13"/>
        <v>3019075</v>
      </c>
      <c r="G27" s="20">
        <f t="shared" si="13"/>
        <v>83733</v>
      </c>
      <c r="H27" s="20">
        <f t="shared" si="13"/>
        <v>242894</v>
      </c>
      <c r="I27" s="20">
        <f t="shared" si="13"/>
        <v>95645</v>
      </c>
      <c r="J27" s="20">
        <f t="shared" si="13"/>
        <v>1109984</v>
      </c>
      <c r="K27" s="20">
        <f t="shared" si="1"/>
        <v>63867501</v>
      </c>
      <c r="N27" s="44"/>
    </row>
    <row r="28" spans="1:14" ht="15.75" customHeight="1">
      <c r="A28" s="18" t="s">
        <v>16</v>
      </c>
      <c r="B28" s="20">
        <f aca="true" t="shared" si="14" ref="B28:J28">B95+B166+B233</f>
        <v>43902005</v>
      </c>
      <c r="C28" s="20">
        <f t="shared" si="14"/>
        <v>7462947</v>
      </c>
      <c r="D28" s="20">
        <f t="shared" si="14"/>
        <v>364377</v>
      </c>
      <c r="E28" s="20">
        <f t="shared" si="14"/>
        <v>4064675</v>
      </c>
      <c r="F28" s="20">
        <f t="shared" si="14"/>
        <v>2842182</v>
      </c>
      <c r="G28" s="20">
        <f t="shared" si="14"/>
        <v>78646</v>
      </c>
      <c r="H28" s="20">
        <f t="shared" si="14"/>
        <v>228084</v>
      </c>
      <c r="I28" s="20">
        <f t="shared" si="14"/>
        <v>89835</v>
      </c>
      <c r="J28" s="20">
        <f t="shared" si="14"/>
        <v>1042723</v>
      </c>
      <c r="K28" s="20">
        <f t="shared" si="1"/>
        <v>60075474</v>
      </c>
      <c r="N28" s="44"/>
    </row>
    <row r="29" spans="1:14" ht="15.75" customHeight="1">
      <c r="A29" s="18" t="s">
        <v>17</v>
      </c>
      <c r="B29" s="20">
        <f aca="true" t="shared" si="15" ref="B29:J29">B96+B167+B234</f>
        <v>31906200</v>
      </c>
      <c r="C29" s="20">
        <f t="shared" si="15"/>
        <v>5432496</v>
      </c>
      <c r="D29" s="20">
        <f t="shared" si="15"/>
        <v>267884</v>
      </c>
      <c r="E29" s="20">
        <f t="shared" si="15"/>
        <v>2955023</v>
      </c>
      <c r="F29" s="20">
        <f t="shared" si="15"/>
        <v>2050457</v>
      </c>
      <c r="G29" s="20">
        <f t="shared" si="15"/>
        <v>57312</v>
      </c>
      <c r="H29" s="20">
        <f t="shared" si="15"/>
        <v>166085</v>
      </c>
      <c r="I29" s="20">
        <f t="shared" si="15"/>
        <v>65210</v>
      </c>
      <c r="J29" s="20">
        <f t="shared" si="15"/>
        <v>760417</v>
      </c>
      <c r="K29" s="20">
        <f t="shared" si="1"/>
        <v>43661084</v>
      </c>
      <c r="N29" s="44"/>
    </row>
    <row r="30" spans="1:14" ht="15.75" customHeight="1">
      <c r="A30" s="18" t="s">
        <v>18</v>
      </c>
      <c r="B30" s="20">
        <f aca="true" t="shared" si="16" ref="B30:J30">B97+B168+B235</f>
        <v>34545148</v>
      </c>
      <c r="C30" s="20">
        <f t="shared" si="16"/>
        <v>5885352</v>
      </c>
      <c r="D30" s="20">
        <f t="shared" si="16"/>
        <v>291576</v>
      </c>
      <c r="E30" s="20">
        <f t="shared" si="16"/>
        <v>3201168</v>
      </c>
      <c r="F30" s="20">
        <f t="shared" si="16"/>
        <v>2217534</v>
      </c>
      <c r="G30" s="20">
        <f t="shared" si="16"/>
        <v>62131</v>
      </c>
      <c r="H30" s="20">
        <f t="shared" si="16"/>
        <v>180060</v>
      </c>
      <c r="I30" s="20">
        <f t="shared" si="16"/>
        <v>70664</v>
      </c>
      <c r="J30" s="20">
        <f t="shared" si="16"/>
        <v>824329</v>
      </c>
      <c r="K30" s="20">
        <f t="shared" si="1"/>
        <v>47277962</v>
      </c>
      <c r="N30" s="44"/>
    </row>
    <row r="31" spans="1:14" ht="15.75" customHeight="1">
      <c r="A31" s="19" t="s">
        <v>19</v>
      </c>
      <c r="B31" s="21">
        <f aca="true" t="shared" si="17" ref="B31:J31">B98+B169+B236</f>
        <v>45055287</v>
      </c>
      <c r="C31" s="21">
        <f t="shared" si="17"/>
        <v>7675466</v>
      </c>
      <c r="D31" s="21">
        <f t="shared" si="17"/>
        <v>380192</v>
      </c>
      <c r="E31" s="21">
        <f t="shared" si="17"/>
        <v>4175367</v>
      </c>
      <c r="F31" s="21">
        <f t="shared" si="17"/>
        <v>2893869</v>
      </c>
      <c r="G31" s="21">
        <f t="shared" si="17"/>
        <v>81029</v>
      </c>
      <c r="H31" s="21">
        <f t="shared" si="17"/>
        <v>234849</v>
      </c>
      <c r="I31" s="21">
        <f t="shared" si="17"/>
        <v>92188</v>
      </c>
      <c r="J31" s="21">
        <f t="shared" si="17"/>
        <v>1074979</v>
      </c>
      <c r="K31" s="21">
        <f t="shared" si="1"/>
        <v>61663226</v>
      </c>
      <c r="N31" s="44"/>
    </row>
    <row r="32" spans="1:11" ht="15.75" customHeight="1">
      <c r="A32" s="34" t="s">
        <v>20</v>
      </c>
      <c r="B32" s="35">
        <f>SUM(B15:B31)</f>
        <v>991672453</v>
      </c>
      <c r="C32" s="35">
        <f aca="true" t="shared" si="18" ref="C32:K32">SUM(C15:C31)</f>
        <v>168877295</v>
      </c>
      <c r="D32" s="35">
        <f>SUM(D15:D31)</f>
        <v>8345604</v>
      </c>
      <c r="E32" s="35">
        <f>SUM(E15:E31)</f>
        <v>91888386</v>
      </c>
      <c r="F32" s="35">
        <f>SUM(F15:F31)</f>
        <v>63785660</v>
      </c>
      <c r="G32" s="35">
        <f>SUM(G15:G31)</f>
        <v>1782313</v>
      </c>
      <c r="H32" s="35">
        <f t="shared" si="18"/>
        <v>5166413</v>
      </c>
      <c r="I32" s="35">
        <f>SUM(I15:I31)</f>
        <v>2029289</v>
      </c>
      <c r="J32" s="35">
        <f t="shared" si="18"/>
        <v>23642422</v>
      </c>
      <c r="K32" s="35">
        <f t="shared" si="18"/>
        <v>1357189835</v>
      </c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6" spans="1:4" ht="87" customHeight="1">
      <c r="A36" s="28" t="s">
        <v>2</v>
      </c>
      <c r="B36" s="38" t="s">
        <v>31</v>
      </c>
      <c r="C36" s="38" t="s">
        <v>29</v>
      </c>
      <c r="D36" s="28" t="s">
        <v>20</v>
      </c>
    </row>
    <row r="37" spans="1:9" ht="15.75" customHeight="1">
      <c r="A37" s="18" t="s">
        <v>3</v>
      </c>
      <c r="B37" s="20">
        <f aca="true" t="shared" si="19" ref="B37:D53">B104+B175+B242</f>
        <v>1398213</v>
      </c>
      <c r="C37" s="20">
        <f t="shared" si="19"/>
        <v>1251664</v>
      </c>
      <c r="D37" s="20">
        <f t="shared" si="19"/>
        <v>52147514</v>
      </c>
      <c r="F37" s="43"/>
      <c r="G37" s="41"/>
      <c r="I37" s="41"/>
    </row>
    <row r="38" spans="1:9" ht="15.75" customHeight="1">
      <c r="A38" s="18" t="s">
        <v>4</v>
      </c>
      <c r="B38" s="20">
        <f t="shared" si="19"/>
        <v>6123290</v>
      </c>
      <c r="C38" s="20">
        <f t="shared" si="19"/>
        <v>2002450</v>
      </c>
      <c r="D38" s="20">
        <f t="shared" si="19"/>
        <v>100597686</v>
      </c>
      <c r="F38" s="43"/>
      <c r="G38" s="41"/>
      <c r="I38" s="41"/>
    </row>
    <row r="39" spans="1:9" ht="15.75" customHeight="1">
      <c r="A39" s="18" t="s">
        <v>5</v>
      </c>
      <c r="B39" s="20">
        <f t="shared" si="19"/>
        <v>2516285</v>
      </c>
      <c r="C39" s="20">
        <f t="shared" si="19"/>
        <v>5715394</v>
      </c>
      <c r="D39" s="20">
        <f t="shared" si="19"/>
        <v>71256425</v>
      </c>
      <c r="F39" s="43"/>
      <c r="G39" s="41"/>
      <c r="I39" s="41"/>
    </row>
    <row r="40" spans="1:9" ht="15.75" customHeight="1">
      <c r="A40" s="18" t="s">
        <v>6</v>
      </c>
      <c r="B40" s="20">
        <f t="shared" si="19"/>
        <v>15780298</v>
      </c>
      <c r="C40" s="20">
        <f t="shared" si="19"/>
        <v>0</v>
      </c>
      <c r="D40" s="20">
        <f t="shared" si="19"/>
        <v>355077757</v>
      </c>
      <c r="F40" s="43"/>
      <c r="G40" s="41"/>
      <c r="I40" s="41"/>
    </row>
    <row r="41" spans="1:9" ht="15.75" customHeight="1">
      <c r="A41" s="18" t="s">
        <v>7</v>
      </c>
      <c r="B41" s="20">
        <f t="shared" si="19"/>
        <v>4751199</v>
      </c>
      <c r="C41" s="20">
        <f t="shared" si="19"/>
        <v>5058420</v>
      </c>
      <c r="D41" s="20">
        <f t="shared" si="19"/>
        <v>114855179</v>
      </c>
      <c r="F41" s="43"/>
      <c r="G41" s="41"/>
      <c r="I41" s="41"/>
    </row>
    <row r="42" spans="1:9" ht="15.75" customHeight="1">
      <c r="A42" s="18" t="s">
        <v>8</v>
      </c>
      <c r="B42" s="20">
        <f t="shared" si="19"/>
        <v>3115256</v>
      </c>
      <c r="C42" s="20">
        <f t="shared" si="19"/>
        <v>2301800</v>
      </c>
      <c r="D42" s="20">
        <f t="shared" si="19"/>
        <v>73044635</v>
      </c>
      <c r="F42" s="43"/>
      <c r="G42" s="41"/>
      <c r="I42" s="41"/>
    </row>
    <row r="43" spans="1:9" ht="15.75" customHeight="1">
      <c r="A43" s="18" t="s">
        <v>9</v>
      </c>
      <c r="B43" s="20">
        <f t="shared" si="19"/>
        <v>727408</v>
      </c>
      <c r="C43" s="20">
        <f t="shared" si="19"/>
        <v>1708748</v>
      </c>
      <c r="D43" s="20">
        <f t="shared" si="19"/>
        <v>47651179</v>
      </c>
      <c r="F43" s="43"/>
      <c r="G43" s="41"/>
      <c r="I43" s="41"/>
    </row>
    <row r="44" spans="1:9" ht="15.75" customHeight="1">
      <c r="A44" s="18" t="s">
        <v>10</v>
      </c>
      <c r="B44" s="20">
        <f t="shared" si="19"/>
        <v>4418101</v>
      </c>
      <c r="C44" s="20">
        <f t="shared" si="19"/>
        <v>2625391</v>
      </c>
      <c r="D44" s="20">
        <f t="shared" si="19"/>
        <v>98777326</v>
      </c>
      <c r="F44" s="43"/>
      <c r="G44" s="41"/>
      <c r="I44" s="41"/>
    </row>
    <row r="45" spans="1:9" ht="15.75" customHeight="1">
      <c r="A45" s="18" t="s">
        <v>11</v>
      </c>
      <c r="B45" s="20">
        <f t="shared" si="19"/>
        <v>896780</v>
      </c>
      <c r="C45" s="20">
        <f t="shared" si="19"/>
        <v>1082945</v>
      </c>
      <c r="D45" s="20">
        <f t="shared" si="19"/>
        <v>47081600</v>
      </c>
      <c r="F45" s="43"/>
      <c r="G45" s="41"/>
      <c r="I45" s="41"/>
    </row>
    <row r="46" spans="1:9" ht="15.75" customHeight="1">
      <c r="A46" s="18" t="s">
        <v>12</v>
      </c>
      <c r="B46" s="20">
        <f t="shared" si="19"/>
        <v>2054133</v>
      </c>
      <c r="C46" s="20">
        <f t="shared" si="19"/>
        <v>2205336</v>
      </c>
      <c r="D46" s="20">
        <f t="shared" si="19"/>
        <v>59111995</v>
      </c>
      <c r="F46" s="43"/>
      <c r="G46" s="41"/>
      <c r="I46" s="41"/>
    </row>
    <row r="47" spans="1:9" ht="15.75" customHeight="1">
      <c r="A47" s="18" t="s">
        <v>13</v>
      </c>
      <c r="B47" s="20">
        <f t="shared" si="19"/>
        <v>727236</v>
      </c>
      <c r="C47" s="20">
        <f t="shared" si="19"/>
        <v>440380</v>
      </c>
      <c r="D47" s="20">
        <f t="shared" si="19"/>
        <v>43654026</v>
      </c>
      <c r="F47" s="43"/>
      <c r="G47" s="41"/>
      <c r="I47" s="41"/>
    </row>
    <row r="48" spans="1:9" ht="15.75" customHeight="1">
      <c r="A48" s="18" t="s">
        <v>14</v>
      </c>
      <c r="B48" s="20">
        <f t="shared" si="19"/>
        <v>3773614</v>
      </c>
      <c r="C48" s="20">
        <f t="shared" si="19"/>
        <v>52531</v>
      </c>
      <c r="D48" s="20">
        <f t="shared" si="19"/>
        <v>88116138</v>
      </c>
      <c r="F48" s="43"/>
      <c r="G48" s="41"/>
      <c r="I48" s="41"/>
    </row>
    <row r="49" spans="1:9" ht="15.75" customHeight="1">
      <c r="A49" s="18" t="s">
        <v>15</v>
      </c>
      <c r="B49" s="20">
        <f t="shared" si="19"/>
        <v>2835560</v>
      </c>
      <c r="C49" s="20">
        <f t="shared" si="19"/>
        <v>23498</v>
      </c>
      <c r="D49" s="20">
        <f t="shared" si="19"/>
        <v>66726559</v>
      </c>
      <c r="F49" s="43"/>
      <c r="G49" s="41"/>
      <c r="I49" s="41"/>
    </row>
    <row r="50" spans="1:9" ht="15.75" customHeight="1">
      <c r="A50" s="18" t="s">
        <v>16</v>
      </c>
      <c r="B50" s="20">
        <f t="shared" si="19"/>
        <v>2134567</v>
      </c>
      <c r="C50" s="20">
        <f t="shared" si="19"/>
        <v>5421191</v>
      </c>
      <c r="D50" s="20">
        <f t="shared" si="19"/>
        <v>67631232</v>
      </c>
      <c r="F50" s="43"/>
      <c r="G50" s="41"/>
      <c r="I50" s="41"/>
    </row>
    <row r="51" spans="1:9" ht="15.75" customHeight="1">
      <c r="A51" s="18" t="s">
        <v>17</v>
      </c>
      <c r="B51" s="20">
        <f t="shared" si="19"/>
        <v>1141016</v>
      </c>
      <c r="C51" s="20">
        <f t="shared" si="19"/>
        <v>347674</v>
      </c>
      <c r="D51" s="20">
        <f t="shared" si="19"/>
        <v>45149774</v>
      </c>
      <c r="F51" s="43"/>
      <c r="G51" s="41"/>
      <c r="I51" s="41"/>
    </row>
    <row r="52" spans="1:9" ht="15.75" customHeight="1">
      <c r="A52" s="18" t="s">
        <v>18</v>
      </c>
      <c r="B52" s="20">
        <f t="shared" si="19"/>
        <v>1319749</v>
      </c>
      <c r="C52" s="20">
        <f t="shared" si="19"/>
        <v>0</v>
      </c>
      <c r="D52" s="20">
        <f t="shared" si="19"/>
        <v>48597711</v>
      </c>
      <c r="F52" s="43"/>
      <c r="G52" s="41"/>
      <c r="I52" s="41"/>
    </row>
    <row r="53" spans="1:9" ht="15.75" customHeight="1">
      <c r="A53" s="19" t="s">
        <v>19</v>
      </c>
      <c r="B53" s="21">
        <f t="shared" si="19"/>
        <v>1452945</v>
      </c>
      <c r="C53" s="21">
        <f t="shared" si="19"/>
        <v>5228568</v>
      </c>
      <c r="D53" s="21">
        <f t="shared" si="19"/>
        <v>68344739</v>
      </c>
      <c r="F53" s="43"/>
      <c r="G53" s="41"/>
      <c r="I53" s="41"/>
    </row>
    <row r="54" spans="1:9" ht="15.75" customHeight="1">
      <c r="A54" s="34" t="s">
        <v>20</v>
      </c>
      <c r="B54" s="35">
        <f>SUM(B37:B53)</f>
        <v>55165650</v>
      </c>
      <c r="C54" s="35">
        <f>SUM(C37:C53)</f>
        <v>35465990</v>
      </c>
      <c r="D54" s="35">
        <f>SUM(D37:D53)</f>
        <v>1447821475</v>
      </c>
      <c r="F54" s="41"/>
      <c r="G54" s="41"/>
      <c r="H54" s="41"/>
      <c r="I54" s="41"/>
    </row>
    <row r="58" ht="12.75">
      <c r="D58" s="41"/>
    </row>
    <row r="69" ht="12.75"/>
    <row r="70" ht="12.75"/>
    <row r="71" ht="12.75"/>
    <row r="72" ht="12.75"/>
    <row r="73" ht="12.75"/>
    <row r="74" ht="12.75"/>
    <row r="75" ht="12.75"/>
    <row r="76" ht="12.75"/>
    <row r="78" spans="1:12" s="3" customFormat="1" ht="21">
      <c r="A78" s="45" t="s">
        <v>23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27"/>
    </row>
    <row r="79" spans="1:12" s="3" customFormat="1" ht="21">
      <c r="A79" s="46" t="s">
        <v>33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26"/>
    </row>
    <row r="80" spans="1:12" s="3" customFormat="1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15"/>
    </row>
    <row r="81" spans="1:12" s="4" customFormat="1" ht="87" customHeight="1">
      <c r="A81" s="30" t="s">
        <v>2</v>
      </c>
      <c r="B81" s="28" t="s">
        <v>1</v>
      </c>
      <c r="C81" s="28" t="s">
        <v>0</v>
      </c>
      <c r="D81" s="29" t="s">
        <v>25</v>
      </c>
      <c r="E81" s="28" t="s">
        <v>21</v>
      </c>
      <c r="F81" s="30" t="s">
        <v>22</v>
      </c>
      <c r="G81" s="28" t="s">
        <v>28</v>
      </c>
      <c r="H81" s="28" t="s">
        <v>24</v>
      </c>
      <c r="I81" s="30" t="s">
        <v>26</v>
      </c>
      <c r="J81" s="38" t="s">
        <v>30</v>
      </c>
      <c r="K81" s="30" t="s">
        <v>20</v>
      </c>
      <c r="L81" s="16"/>
    </row>
    <row r="82" spans="1:12" s="9" customFormat="1" ht="15.75" customHeight="1">
      <c r="A82" s="18" t="s">
        <v>3</v>
      </c>
      <c r="B82" s="39">
        <v>13473499</v>
      </c>
      <c r="C82" s="39">
        <v>2398666</v>
      </c>
      <c r="D82" s="39">
        <v>144351</v>
      </c>
      <c r="E82" s="39">
        <v>1234127</v>
      </c>
      <c r="F82" s="39">
        <v>615733</v>
      </c>
      <c r="G82" s="39">
        <v>25768</v>
      </c>
      <c r="H82" s="39">
        <v>71978</v>
      </c>
      <c r="I82" s="39">
        <v>24831</v>
      </c>
      <c r="J82" s="39">
        <v>353097</v>
      </c>
      <c r="K82" s="20">
        <f aca="true" t="shared" si="20" ref="K82:K98">SUM(B82:J82)</f>
        <v>18342050</v>
      </c>
      <c r="L82" s="10"/>
    </row>
    <row r="83" spans="1:12" s="9" customFormat="1" ht="15.75" customHeight="1">
      <c r="A83" s="18" t="s">
        <v>4</v>
      </c>
      <c r="B83" s="39">
        <v>25275747</v>
      </c>
      <c r="C83" s="39">
        <v>4499801</v>
      </c>
      <c r="D83" s="39">
        <v>270796</v>
      </c>
      <c r="E83" s="39">
        <v>2315173</v>
      </c>
      <c r="F83" s="39">
        <v>1155091</v>
      </c>
      <c r="G83" s="39">
        <v>48340</v>
      </c>
      <c r="H83" s="39">
        <v>135027</v>
      </c>
      <c r="I83" s="39">
        <v>46582</v>
      </c>
      <c r="J83" s="39">
        <v>662397</v>
      </c>
      <c r="K83" s="20">
        <f t="shared" si="20"/>
        <v>34408954</v>
      </c>
      <c r="L83" s="10"/>
    </row>
    <row r="84" spans="1:12" s="9" customFormat="1" ht="15.75" customHeight="1">
      <c r="A84" s="18" t="s">
        <v>5</v>
      </c>
      <c r="B84" s="39">
        <v>17083140</v>
      </c>
      <c r="C84" s="39">
        <v>3041285</v>
      </c>
      <c r="D84" s="39">
        <v>183023</v>
      </c>
      <c r="E84" s="39">
        <v>1564758</v>
      </c>
      <c r="F84" s="39">
        <v>780692</v>
      </c>
      <c r="G84" s="39">
        <v>32671</v>
      </c>
      <c r="H84" s="39">
        <v>91261</v>
      </c>
      <c r="I84" s="39">
        <v>31484</v>
      </c>
      <c r="J84" s="39">
        <v>447695</v>
      </c>
      <c r="K84" s="20">
        <f t="shared" si="20"/>
        <v>23256009</v>
      </c>
      <c r="L84" s="10"/>
    </row>
    <row r="85" spans="1:12" s="9" customFormat="1" ht="15.75" customHeight="1">
      <c r="A85" s="18" t="s">
        <v>6</v>
      </c>
      <c r="B85" s="39">
        <v>91757997</v>
      </c>
      <c r="C85" s="39">
        <v>16335532</v>
      </c>
      <c r="D85" s="39">
        <v>983067</v>
      </c>
      <c r="E85" s="39">
        <v>8404723</v>
      </c>
      <c r="F85" s="39">
        <v>4193300</v>
      </c>
      <c r="G85" s="39">
        <v>175486</v>
      </c>
      <c r="H85" s="39">
        <v>490187</v>
      </c>
      <c r="I85" s="39">
        <v>169107</v>
      </c>
      <c r="J85" s="39">
        <v>2404684</v>
      </c>
      <c r="K85" s="20">
        <f t="shared" si="20"/>
        <v>124914083</v>
      </c>
      <c r="L85" s="10"/>
    </row>
    <row r="86" spans="1:12" s="9" customFormat="1" ht="15.75" customHeight="1">
      <c r="A86" s="18" t="s">
        <v>7</v>
      </c>
      <c r="B86" s="39">
        <v>27987220</v>
      </c>
      <c r="C86" s="39">
        <v>4982521</v>
      </c>
      <c r="D86" s="39">
        <v>299845</v>
      </c>
      <c r="E86" s="39">
        <v>2563535</v>
      </c>
      <c r="F86" s="39">
        <v>1279004</v>
      </c>
      <c r="G86" s="39">
        <v>53525</v>
      </c>
      <c r="H86" s="39">
        <v>149513</v>
      </c>
      <c r="I86" s="39">
        <v>51580</v>
      </c>
      <c r="J86" s="39">
        <v>733455</v>
      </c>
      <c r="K86" s="20">
        <f t="shared" si="20"/>
        <v>38100198</v>
      </c>
      <c r="L86" s="10"/>
    </row>
    <row r="87" spans="1:12" s="9" customFormat="1" ht="15.75" customHeight="1">
      <c r="A87" s="18" t="s">
        <v>8</v>
      </c>
      <c r="B87" s="39">
        <v>18196789</v>
      </c>
      <c r="C87" s="39">
        <v>3239546</v>
      </c>
      <c r="D87" s="39">
        <v>194955</v>
      </c>
      <c r="E87" s="39">
        <v>1666764</v>
      </c>
      <c r="F87" s="39">
        <v>831585</v>
      </c>
      <c r="G87" s="39">
        <v>34801</v>
      </c>
      <c r="H87" s="39">
        <v>97210</v>
      </c>
      <c r="I87" s="39">
        <v>33536</v>
      </c>
      <c r="J87" s="39">
        <v>476879</v>
      </c>
      <c r="K87" s="20">
        <f t="shared" si="20"/>
        <v>24772065</v>
      </c>
      <c r="L87" s="10"/>
    </row>
    <row r="88" spans="1:12" s="9" customFormat="1" ht="15.75" customHeight="1">
      <c r="A88" s="18" t="s">
        <v>9</v>
      </c>
      <c r="B88" s="39">
        <v>12469823</v>
      </c>
      <c r="C88" s="39">
        <v>2219983</v>
      </c>
      <c r="D88" s="39">
        <v>133598</v>
      </c>
      <c r="E88" s="39">
        <v>1142194</v>
      </c>
      <c r="F88" s="39">
        <v>569866</v>
      </c>
      <c r="G88" s="39">
        <v>23848</v>
      </c>
      <c r="H88" s="39">
        <v>66618</v>
      </c>
      <c r="I88" s="39">
        <v>22982</v>
      </c>
      <c r="J88" s="39">
        <v>326794</v>
      </c>
      <c r="K88" s="20">
        <f t="shared" si="20"/>
        <v>16975706</v>
      </c>
      <c r="L88" s="10"/>
    </row>
    <row r="89" spans="1:12" s="9" customFormat="1" ht="15.75" customHeight="1">
      <c r="A89" s="18" t="s">
        <v>10</v>
      </c>
      <c r="B89" s="39">
        <v>25278122</v>
      </c>
      <c r="C89" s="39">
        <v>4500224</v>
      </c>
      <c r="D89" s="39">
        <v>270822</v>
      </c>
      <c r="E89" s="39">
        <v>2315391</v>
      </c>
      <c r="F89" s="39">
        <v>1155199</v>
      </c>
      <c r="G89" s="39">
        <v>48344</v>
      </c>
      <c r="H89" s="39">
        <v>135040</v>
      </c>
      <c r="I89" s="39">
        <v>46587</v>
      </c>
      <c r="J89" s="39">
        <v>662459</v>
      </c>
      <c r="K89" s="20">
        <f t="shared" si="20"/>
        <v>34412188</v>
      </c>
      <c r="L89" s="10"/>
    </row>
    <row r="90" spans="1:12" s="9" customFormat="1" ht="15.75" customHeight="1">
      <c r="A90" s="18" t="s">
        <v>11</v>
      </c>
      <c r="B90" s="39">
        <v>12156914</v>
      </c>
      <c r="C90" s="39">
        <v>2164276</v>
      </c>
      <c r="D90" s="39">
        <v>130245</v>
      </c>
      <c r="E90" s="39">
        <v>1113532</v>
      </c>
      <c r="F90" s="39">
        <v>555566</v>
      </c>
      <c r="G90" s="39">
        <v>23250</v>
      </c>
      <c r="H90" s="39">
        <v>64944</v>
      </c>
      <c r="I90" s="39">
        <v>22405</v>
      </c>
      <c r="J90" s="39">
        <v>318593</v>
      </c>
      <c r="K90" s="20">
        <f t="shared" si="20"/>
        <v>16549725</v>
      </c>
      <c r="L90" s="10"/>
    </row>
    <row r="91" spans="1:12" s="9" customFormat="1" ht="15.75" customHeight="1">
      <c r="A91" s="18" t="s">
        <v>12</v>
      </c>
      <c r="B91" s="39">
        <v>14797853</v>
      </c>
      <c r="C91" s="39">
        <v>2634438</v>
      </c>
      <c r="D91" s="39">
        <v>158540</v>
      </c>
      <c r="E91" s="39">
        <v>1355433</v>
      </c>
      <c r="F91" s="39">
        <v>676255</v>
      </c>
      <c r="G91" s="39">
        <v>28301</v>
      </c>
      <c r="H91" s="39">
        <v>79053</v>
      </c>
      <c r="I91" s="39">
        <v>27272</v>
      </c>
      <c r="J91" s="39">
        <v>387804</v>
      </c>
      <c r="K91" s="20">
        <f t="shared" si="20"/>
        <v>20144949</v>
      </c>
      <c r="L91" s="10"/>
    </row>
    <row r="92" spans="1:12" s="9" customFormat="1" ht="15.75" customHeight="1">
      <c r="A92" s="18" t="s">
        <v>13</v>
      </c>
      <c r="B92" s="39">
        <v>11468419</v>
      </c>
      <c r="C92" s="39">
        <v>2041705</v>
      </c>
      <c r="D92" s="39">
        <v>122870</v>
      </c>
      <c r="E92" s="39">
        <v>1050469</v>
      </c>
      <c r="F92" s="39">
        <v>524102</v>
      </c>
      <c r="G92" s="39">
        <v>21933</v>
      </c>
      <c r="H92" s="39">
        <v>61266</v>
      </c>
      <c r="I92" s="39">
        <v>21136</v>
      </c>
      <c r="J92" s="39">
        <v>300550</v>
      </c>
      <c r="K92" s="20">
        <f t="shared" si="20"/>
        <v>15612450</v>
      </c>
      <c r="L92" s="10"/>
    </row>
    <row r="93" spans="1:12" s="9" customFormat="1" ht="15.75" customHeight="1">
      <c r="A93" s="18" t="s">
        <v>14</v>
      </c>
      <c r="B93" s="39">
        <v>22724694</v>
      </c>
      <c r="C93" s="39">
        <v>4045641</v>
      </c>
      <c r="D93" s="39">
        <v>243465</v>
      </c>
      <c r="E93" s="39">
        <v>2081505</v>
      </c>
      <c r="F93" s="39">
        <v>1038510</v>
      </c>
      <c r="G93" s="39">
        <v>43461</v>
      </c>
      <c r="H93" s="39">
        <v>121399</v>
      </c>
      <c r="I93" s="39">
        <v>41881</v>
      </c>
      <c r="J93" s="39">
        <v>595541</v>
      </c>
      <c r="K93" s="20">
        <f t="shared" si="20"/>
        <v>30936097</v>
      </c>
      <c r="L93" s="10"/>
    </row>
    <row r="94" spans="1:12" s="9" customFormat="1" ht="15.75" customHeight="1">
      <c r="A94" s="18" t="s">
        <v>15</v>
      </c>
      <c r="B94" s="39">
        <v>16740738</v>
      </c>
      <c r="C94" s="39">
        <v>2980327</v>
      </c>
      <c r="D94" s="39">
        <v>179355</v>
      </c>
      <c r="E94" s="39">
        <v>1533395</v>
      </c>
      <c r="F94" s="39">
        <v>765044</v>
      </c>
      <c r="G94" s="39">
        <v>32016</v>
      </c>
      <c r="H94" s="39">
        <v>89432</v>
      </c>
      <c r="I94" s="39">
        <v>30853</v>
      </c>
      <c r="J94" s="39">
        <v>438721</v>
      </c>
      <c r="K94" s="20">
        <f t="shared" si="20"/>
        <v>22789881</v>
      </c>
      <c r="L94" s="10"/>
    </row>
    <row r="95" spans="1:12" s="9" customFormat="1" ht="15.75" customHeight="1">
      <c r="A95" s="18" t="s">
        <v>16</v>
      </c>
      <c r="B95" s="39">
        <v>15994845</v>
      </c>
      <c r="C95" s="39">
        <v>2847537</v>
      </c>
      <c r="D95" s="39">
        <v>171364</v>
      </c>
      <c r="E95" s="39">
        <v>1465074</v>
      </c>
      <c r="F95" s="39">
        <v>730957</v>
      </c>
      <c r="G95" s="39">
        <v>30590</v>
      </c>
      <c r="H95" s="39">
        <v>85447</v>
      </c>
      <c r="I95" s="39">
        <v>29478</v>
      </c>
      <c r="J95" s="39">
        <v>419174</v>
      </c>
      <c r="K95" s="20">
        <f t="shared" si="20"/>
        <v>21774466</v>
      </c>
      <c r="L95" s="10"/>
    </row>
    <row r="96" spans="1:12" s="9" customFormat="1" ht="15.75" customHeight="1">
      <c r="A96" s="18" t="s">
        <v>17</v>
      </c>
      <c r="B96" s="39">
        <v>11979815</v>
      </c>
      <c r="C96" s="39">
        <v>2132748</v>
      </c>
      <c r="D96" s="39">
        <v>128348</v>
      </c>
      <c r="E96" s="39">
        <v>1097311</v>
      </c>
      <c r="F96" s="39">
        <v>547472</v>
      </c>
      <c r="G96" s="39">
        <v>22911</v>
      </c>
      <c r="H96" s="39">
        <v>63998</v>
      </c>
      <c r="I96" s="39">
        <v>22078</v>
      </c>
      <c r="J96" s="39">
        <v>313953</v>
      </c>
      <c r="K96" s="20">
        <f t="shared" si="20"/>
        <v>16308634</v>
      </c>
      <c r="L96" s="10"/>
    </row>
    <row r="97" spans="1:12" s="9" customFormat="1" ht="15.75" customHeight="1">
      <c r="A97" s="18" t="s">
        <v>18</v>
      </c>
      <c r="B97" s="39">
        <v>12896627</v>
      </c>
      <c r="C97" s="39">
        <v>2295966</v>
      </c>
      <c r="D97" s="39">
        <v>138170</v>
      </c>
      <c r="E97" s="39">
        <v>1181287</v>
      </c>
      <c r="F97" s="39">
        <v>589370</v>
      </c>
      <c r="G97" s="39">
        <v>24665</v>
      </c>
      <c r="H97" s="39">
        <v>68896</v>
      </c>
      <c r="I97" s="39">
        <v>23768</v>
      </c>
      <c r="J97" s="39">
        <v>337979</v>
      </c>
      <c r="K97" s="20">
        <f t="shared" si="20"/>
        <v>17556728</v>
      </c>
      <c r="L97" s="10"/>
    </row>
    <row r="98" spans="1:12" s="9" customFormat="1" ht="15.75" customHeight="1">
      <c r="A98" s="19" t="s">
        <v>19</v>
      </c>
      <c r="B98" s="39">
        <v>16749749</v>
      </c>
      <c r="C98" s="39">
        <v>2981931</v>
      </c>
      <c r="D98" s="39">
        <v>179452</v>
      </c>
      <c r="E98" s="39">
        <v>1534220</v>
      </c>
      <c r="F98" s="39">
        <v>765456</v>
      </c>
      <c r="G98" s="39">
        <v>32034</v>
      </c>
      <c r="H98" s="39">
        <v>89480</v>
      </c>
      <c r="I98" s="39">
        <v>30869</v>
      </c>
      <c r="J98" s="39">
        <v>438957</v>
      </c>
      <c r="K98" s="21">
        <f t="shared" si="20"/>
        <v>22802148</v>
      </c>
      <c r="L98" s="10"/>
    </row>
    <row r="99" spans="1:12" s="9" customFormat="1" ht="15" customHeight="1">
      <c r="A99" s="34" t="s">
        <v>20</v>
      </c>
      <c r="B99" s="35">
        <f>SUM(B82:B98)</f>
        <v>367031991</v>
      </c>
      <c r="C99" s="35">
        <f aca="true" t="shared" si="21" ref="C99:J99">SUM(C82:C98)</f>
        <v>65342127</v>
      </c>
      <c r="D99" s="35">
        <f t="shared" si="21"/>
        <v>3932266</v>
      </c>
      <c r="E99" s="35">
        <f t="shared" si="21"/>
        <v>33618891</v>
      </c>
      <c r="F99" s="35">
        <f t="shared" si="21"/>
        <v>16773202</v>
      </c>
      <c r="G99" s="35">
        <f t="shared" si="21"/>
        <v>701944</v>
      </c>
      <c r="H99" s="35">
        <f t="shared" si="21"/>
        <v>1960749</v>
      </c>
      <c r="I99" s="35">
        <f t="shared" si="21"/>
        <v>676429</v>
      </c>
      <c r="J99" s="35">
        <f t="shared" si="21"/>
        <v>9618732</v>
      </c>
      <c r="K99" s="35">
        <f>SUM(K82:K98)</f>
        <v>499656331</v>
      </c>
      <c r="L99" s="11"/>
    </row>
    <row r="100" spans="1:12" s="9" customFormat="1" ht="11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11"/>
    </row>
    <row r="101" spans="1:12" s="9" customFormat="1" ht="11.2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1"/>
    </row>
    <row r="102" spans="1:12" s="9" customFormat="1" ht="11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11"/>
    </row>
    <row r="103" spans="1:12" s="9" customFormat="1" ht="87" customHeight="1">
      <c r="A103" s="30" t="s">
        <v>2</v>
      </c>
      <c r="B103" s="38" t="s">
        <v>31</v>
      </c>
      <c r="C103" s="38" t="s">
        <v>29</v>
      </c>
      <c r="D103" s="30" t="s">
        <v>20</v>
      </c>
      <c r="E103" s="25"/>
      <c r="F103" s="25"/>
      <c r="G103" s="25"/>
      <c r="H103" s="25"/>
      <c r="I103" s="25"/>
      <c r="J103" s="25"/>
      <c r="K103" s="25"/>
      <c r="L103" s="11"/>
    </row>
    <row r="104" spans="1:12" s="9" customFormat="1" ht="15.75" customHeight="1">
      <c r="A104" s="18" t="s">
        <v>3</v>
      </c>
      <c r="B104" s="39">
        <v>568852</v>
      </c>
      <c r="C104" s="39">
        <v>369896</v>
      </c>
      <c r="D104" s="20">
        <f>K82+B104+C104</f>
        <v>19280798</v>
      </c>
      <c r="E104" s="25"/>
      <c r="F104" s="25"/>
      <c r="G104" s="25"/>
      <c r="H104" s="25"/>
      <c r="I104" s="25"/>
      <c r="J104" s="25"/>
      <c r="K104" s="25"/>
      <c r="L104" s="11"/>
    </row>
    <row r="105" spans="1:12" s="9" customFormat="1" ht="15.75" customHeight="1">
      <c r="A105" s="18" t="s">
        <v>4</v>
      </c>
      <c r="B105" s="39">
        <v>2491212</v>
      </c>
      <c r="C105" s="39">
        <v>1487157</v>
      </c>
      <c r="D105" s="20">
        <f aca="true" t="shared" si="22" ref="D105:D120">K83+B105+C105</f>
        <v>38387323</v>
      </c>
      <c r="E105" s="25"/>
      <c r="F105" s="25"/>
      <c r="G105" s="25"/>
      <c r="H105" s="25"/>
      <c r="I105" s="25"/>
      <c r="J105" s="25"/>
      <c r="K105" s="25"/>
      <c r="L105" s="11"/>
    </row>
    <row r="106" spans="1:12" s="9" customFormat="1" ht="15.75" customHeight="1">
      <c r="A106" s="18" t="s">
        <v>5</v>
      </c>
      <c r="B106" s="39">
        <v>1023731</v>
      </c>
      <c r="C106" s="39">
        <v>929678</v>
      </c>
      <c r="D106" s="20">
        <f t="shared" si="22"/>
        <v>25209418</v>
      </c>
      <c r="E106" s="25"/>
      <c r="F106" s="25"/>
      <c r="G106" s="25"/>
      <c r="H106" s="25"/>
      <c r="I106" s="25"/>
      <c r="J106" s="25"/>
      <c r="K106" s="25"/>
      <c r="L106" s="11"/>
    </row>
    <row r="107" spans="1:12" s="9" customFormat="1" ht="15.75" customHeight="1">
      <c r="A107" s="18" t="s">
        <v>6</v>
      </c>
      <c r="B107" s="39">
        <v>6420089</v>
      </c>
      <c r="C107" s="39">
        <v>0</v>
      </c>
      <c r="D107" s="20">
        <f t="shared" si="22"/>
        <v>131334172</v>
      </c>
      <c r="E107" s="25"/>
      <c r="F107" s="25"/>
      <c r="G107" s="25"/>
      <c r="H107" s="25"/>
      <c r="I107" s="25"/>
      <c r="J107" s="25"/>
      <c r="K107" s="25"/>
      <c r="L107" s="11"/>
    </row>
    <row r="108" spans="1:12" s="9" customFormat="1" ht="15.75" customHeight="1">
      <c r="A108" s="18" t="s">
        <v>7</v>
      </c>
      <c r="B108" s="39">
        <v>1932988</v>
      </c>
      <c r="C108" s="39">
        <v>4575395</v>
      </c>
      <c r="D108" s="20">
        <f t="shared" si="22"/>
        <v>44608581</v>
      </c>
      <c r="E108" s="25"/>
      <c r="F108" s="25"/>
      <c r="G108" s="25"/>
      <c r="H108" s="25"/>
      <c r="I108" s="25"/>
      <c r="J108" s="25"/>
      <c r="K108" s="25"/>
      <c r="L108" s="11"/>
    </row>
    <row r="109" spans="1:12" s="9" customFormat="1" ht="15.75" customHeight="1">
      <c r="A109" s="18" t="s">
        <v>8</v>
      </c>
      <c r="B109" s="39">
        <v>1267417</v>
      </c>
      <c r="C109" s="39">
        <v>711366</v>
      </c>
      <c r="D109" s="20">
        <f t="shared" si="22"/>
        <v>26750848</v>
      </c>
      <c r="E109" s="25"/>
      <c r="F109" s="25"/>
      <c r="G109" s="25"/>
      <c r="H109" s="25"/>
      <c r="I109" s="25"/>
      <c r="J109" s="25"/>
      <c r="K109" s="25"/>
      <c r="L109" s="11"/>
    </row>
    <row r="110" spans="1:12" s="9" customFormat="1" ht="15.75" customHeight="1">
      <c r="A110" s="18" t="s">
        <v>9</v>
      </c>
      <c r="B110" s="39">
        <v>295940</v>
      </c>
      <c r="C110" s="39">
        <v>576756</v>
      </c>
      <c r="D110" s="20">
        <f t="shared" si="22"/>
        <v>17848402</v>
      </c>
      <c r="E110" s="25"/>
      <c r="F110" s="25"/>
      <c r="G110" s="25"/>
      <c r="H110" s="25"/>
      <c r="I110" s="25"/>
      <c r="J110" s="25"/>
      <c r="K110" s="25"/>
      <c r="L110" s="11"/>
    </row>
    <row r="111" spans="1:12" s="9" customFormat="1" ht="15.75" customHeight="1">
      <c r="A111" s="18" t="s">
        <v>10</v>
      </c>
      <c r="B111" s="39">
        <v>1797469</v>
      </c>
      <c r="C111" s="39">
        <v>1355460</v>
      </c>
      <c r="D111" s="20">
        <f t="shared" si="22"/>
        <v>37565117</v>
      </c>
      <c r="E111" s="25"/>
      <c r="F111" s="25"/>
      <c r="G111" s="25"/>
      <c r="H111" s="25"/>
      <c r="I111" s="25"/>
      <c r="J111" s="25"/>
      <c r="K111" s="25"/>
      <c r="L111" s="11"/>
    </row>
    <row r="112" spans="1:12" s="9" customFormat="1" ht="15.75" customHeight="1">
      <c r="A112" s="18" t="s">
        <v>11</v>
      </c>
      <c r="B112" s="39">
        <v>364848</v>
      </c>
      <c r="C112" s="39">
        <v>6</v>
      </c>
      <c r="D112" s="20">
        <f t="shared" si="22"/>
        <v>16914579</v>
      </c>
      <c r="E112" s="25"/>
      <c r="F112" s="25"/>
      <c r="G112" s="25"/>
      <c r="H112" s="25"/>
      <c r="I112" s="25"/>
      <c r="J112" s="25"/>
      <c r="K112" s="25"/>
      <c r="L112" s="11"/>
    </row>
    <row r="113" spans="1:12" s="9" customFormat="1" ht="15.75" customHeight="1">
      <c r="A113" s="18" t="s">
        <v>12</v>
      </c>
      <c r="B113" s="39">
        <v>835708</v>
      </c>
      <c r="C113" s="39">
        <v>632375</v>
      </c>
      <c r="D113" s="20">
        <f t="shared" si="22"/>
        <v>21613032</v>
      </c>
      <c r="E113" s="25"/>
      <c r="F113" s="25"/>
      <c r="G113" s="25"/>
      <c r="H113" s="25"/>
      <c r="I113" s="25"/>
      <c r="J113" s="25"/>
      <c r="K113" s="25"/>
      <c r="L113" s="11"/>
    </row>
    <row r="114" spans="1:12" s="9" customFormat="1" ht="15.75" customHeight="1">
      <c r="A114" s="18" t="s">
        <v>13</v>
      </c>
      <c r="B114" s="39">
        <v>295871</v>
      </c>
      <c r="C114" s="39">
        <v>276279</v>
      </c>
      <c r="D114" s="20">
        <f t="shared" si="22"/>
        <v>16184600</v>
      </c>
      <c r="E114" s="25"/>
      <c r="F114" s="25"/>
      <c r="G114" s="25"/>
      <c r="H114" s="25"/>
      <c r="I114" s="25"/>
      <c r="J114" s="25"/>
      <c r="K114" s="25"/>
      <c r="L114" s="11"/>
    </row>
    <row r="115" spans="1:12" s="9" customFormat="1" ht="15.75" customHeight="1">
      <c r="A115" s="18" t="s">
        <v>14</v>
      </c>
      <c r="B115" s="39">
        <v>1535265</v>
      </c>
      <c r="C115" s="39">
        <v>52531</v>
      </c>
      <c r="D115" s="20">
        <f t="shared" si="22"/>
        <v>32523893</v>
      </c>
      <c r="E115" s="25"/>
      <c r="F115" s="25"/>
      <c r="G115" s="25"/>
      <c r="H115" s="25"/>
      <c r="I115" s="25"/>
      <c r="J115" s="25"/>
      <c r="K115" s="25"/>
      <c r="L115" s="11"/>
    </row>
    <row r="116" spans="1:12" s="9" customFormat="1" ht="15.75" customHeight="1">
      <c r="A116" s="18" t="s">
        <v>15</v>
      </c>
      <c r="B116" s="39">
        <v>1153625</v>
      </c>
      <c r="C116" s="39">
        <v>0</v>
      </c>
      <c r="D116" s="20">
        <f t="shared" si="22"/>
        <v>23943506</v>
      </c>
      <c r="E116" s="25"/>
      <c r="F116" s="25"/>
      <c r="G116" s="25"/>
      <c r="H116" s="25"/>
      <c r="I116" s="25"/>
      <c r="J116" s="25"/>
      <c r="K116" s="25"/>
      <c r="L116" s="11"/>
    </row>
    <row r="117" spans="1:12" s="9" customFormat="1" ht="15.75" customHeight="1">
      <c r="A117" s="18" t="s">
        <v>16</v>
      </c>
      <c r="B117" s="39">
        <v>868432</v>
      </c>
      <c r="C117" s="39">
        <v>2675370</v>
      </c>
      <c r="D117" s="20">
        <f t="shared" si="22"/>
        <v>25318268</v>
      </c>
      <c r="E117" s="25"/>
      <c r="F117" s="25"/>
      <c r="G117" s="25"/>
      <c r="H117" s="25"/>
      <c r="I117" s="25"/>
      <c r="J117" s="25"/>
      <c r="K117" s="25"/>
      <c r="L117" s="11"/>
    </row>
    <row r="118" spans="1:12" s="9" customFormat="1" ht="15.75" customHeight="1">
      <c r="A118" s="18" t="s">
        <v>17</v>
      </c>
      <c r="B118" s="39">
        <v>464213</v>
      </c>
      <c r="C118" s="39">
        <v>346718</v>
      </c>
      <c r="D118" s="20">
        <f t="shared" si="22"/>
        <v>17119565</v>
      </c>
      <c r="E118" s="25"/>
      <c r="F118" s="25"/>
      <c r="G118" s="25"/>
      <c r="H118" s="25"/>
      <c r="I118" s="25"/>
      <c r="J118" s="25"/>
      <c r="K118" s="25"/>
      <c r="L118" s="11"/>
    </row>
    <row r="119" spans="1:12" s="9" customFormat="1" ht="15.75" customHeight="1">
      <c r="A119" s="18" t="s">
        <v>18</v>
      </c>
      <c r="B119" s="39">
        <v>536929</v>
      </c>
      <c r="C119" s="39">
        <v>0</v>
      </c>
      <c r="D119" s="20">
        <f t="shared" si="22"/>
        <v>18093657</v>
      </c>
      <c r="E119" s="25"/>
      <c r="F119" s="25"/>
      <c r="G119" s="25"/>
      <c r="H119" s="25"/>
      <c r="I119" s="25"/>
      <c r="J119" s="25"/>
      <c r="K119" s="25"/>
      <c r="L119" s="11"/>
    </row>
    <row r="120" spans="1:12" s="9" customFormat="1" ht="15.75" customHeight="1">
      <c r="A120" s="19" t="s">
        <v>19</v>
      </c>
      <c r="B120" s="40">
        <v>591119</v>
      </c>
      <c r="C120" s="40">
        <v>1431212</v>
      </c>
      <c r="D120" s="20">
        <f t="shared" si="22"/>
        <v>24824479</v>
      </c>
      <c r="E120" s="25"/>
      <c r="F120" s="25"/>
      <c r="G120" s="25"/>
      <c r="H120" s="25"/>
      <c r="I120" s="25"/>
      <c r="J120" s="25"/>
      <c r="K120" s="25"/>
      <c r="L120" s="11"/>
    </row>
    <row r="121" spans="1:12" s="9" customFormat="1" ht="15.75" customHeight="1">
      <c r="A121" s="34" t="s">
        <v>20</v>
      </c>
      <c r="B121" s="35">
        <f>SUM(B104:B120)</f>
        <v>22443708</v>
      </c>
      <c r="C121" s="35">
        <f>SUM(C104:C120)</f>
        <v>15420199</v>
      </c>
      <c r="D121" s="35">
        <f>SUM(D104:D120)</f>
        <v>537520238</v>
      </c>
      <c r="E121" s="25"/>
      <c r="F121" s="25"/>
      <c r="G121" s="25"/>
      <c r="H121" s="25"/>
      <c r="I121" s="25"/>
      <c r="J121" s="25"/>
      <c r="K121" s="25"/>
      <c r="L121" s="11"/>
    </row>
    <row r="122" spans="1:12" s="9" customFormat="1" ht="11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11"/>
    </row>
    <row r="123" spans="1:12" s="9" customFormat="1" ht="11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11"/>
    </row>
    <row r="124" spans="1:12" s="9" customFormat="1" ht="11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11"/>
    </row>
    <row r="125" spans="1:12" s="9" customFormat="1" ht="11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11"/>
    </row>
    <row r="126" spans="1:12" s="9" customFormat="1" ht="11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11"/>
    </row>
    <row r="127" spans="1:12" s="9" customFormat="1" ht="11.2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11"/>
    </row>
    <row r="128" spans="1:12" s="9" customFormat="1" ht="11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11"/>
    </row>
    <row r="129" spans="1:12" s="9" customFormat="1" ht="11.2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11"/>
    </row>
    <row r="130" spans="1:12" s="9" customFormat="1" ht="11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11"/>
    </row>
    <row r="131" spans="1:12" s="9" customFormat="1" ht="11.2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11"/>
    </row>
    <row r="132" spans="1:12" s="9" customFormat="1" ht="11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11"/>
    </row>
    <row r="133" spans="1:12" s="9" customFormat="1" ht="11.2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11"/>
    </row>
    <row r="134" spans="1:12" s="9" customFormat="1" ht="11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11"/>
    </row>
    <row r="135" spans="1:12" s="9" customFormat="1" ht="11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11"/>
    </row>
    <row r="136" spans="1:12" s="9" customFormat="1" ht="11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11"/>
    </row>
    <row r="137" spans="1:12" s="9" customFormat="1" ht="11.2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11"/>
    </row>
    <row r="138" spans="1:12" s="9" customFormat="1" ht="11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11"/>
    </row>
    <row r="139" spans="1:12" s="9" customFormat="1" ht="11.2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11"/>
    </row>
    <row r="140" spans="1:12" s="9" customFormat="1" ht="12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11"/>
    </row>
    <row r="141" spans="1:12" s="9" customFormat="1" ht="12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1"/>
    </row>
    <row r="142" spans="1:12" s="9" customFormat="1" ht="12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1"/>
    </row>
    <row r="143" spans="1:12" s="9" customFormat="1" ht="12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1"/>
    </row>
    <row r="144" spans="1:12" s="9" customFormat="1" ht="12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11"/>
    </row>
    <row r="145" spans="1:12" s="9" customFormat="1" ht="12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11"/>
    </row>
    <row r="146" spans="1:12" s="9" customFormat="1" ht="12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11"/>
    </row>
    <row r="147" spans="1:12" s="9" customFormat="1" ht="12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11"/>
    </row>
    <row r="148" spans="1:12" s="9" customFormat="1" ht="11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11"/>
    </row>
    <row r="149" spans="1:12" s="3" customFormat="1" ht="21">
      <c r="A149" s="45" t="s">
        <v>23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27"/>
    </row>
    <row r="150" spans="1:12" s="3" customFormat="1" ht="21">
      <c r="A150" s="46" t="s">
        <v>34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26"/>
    </row>
    <row r="151" spans="1:12" s="3" customFormat="1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5"/>
    </row>
    <row r="152" spans="1:12" s="22" customFormat="1" ht="87" customHeight="1">
      <c r="A152" s="28" t="s">
        <v>2</v>
      </c>
      <c r="B152" s="28" t="s">
        <v>1</v>
      </c>
      <c r="C152" s="28" t="s">
        <v>0</v>
      </c>
      <c r="D152" s="29" t="s">
        <v>25</v>
      </c>
      <c r="E152" s="28" t="s">
        <v>21</v>
      </c>
      <c r="F152" s="30" t="s">
        <v>22</v>
      </c>
      <c r="G152" s="28" t="s">
        <v>28</v>
      </c>
      <c r="H152" s="28" t="s">
        <v>24</v>
      </c>
      <c r="I152" s="30" t="s">
        <v>26</v>
      </c>
      <c r="J152" s="38" t="s">
        <v>30</v>
      </c>
      <c r="K152" s="28" t="s">
        <v>20</v>
      </c>
      <c r="L152" s="17"/>
    </row>
    <row r="153" spans="1:12" s="10" customFormat="1" ht="15.75" customHeight="1">
      <c r="A153" s="18" t="s">
        <v>3</v>
      </c>
      <c r="B153" s="32">
        <v>10519535</v>
      </c>
      <c r="C153" s="32">
        <v>1892591</v>
      </c>
      <c r="D153" s="32">
        <v>134833</v>
      </c>
      <c r="E153" s="32">
        <v>1035317</v>
      </c>
      <c r="F153" s="32">
        <v>634119</v>
      </c>
      <c r="G153" s="32">
        <v>21269</v>
      </c>
      <c r="H153" s="32">
        <v>62468</v>
      </c>
      <c r="I153" s="32">
        <v>24006</v>
      </c>
      <c r="J153" s="39">
        <v>279638</v>
      </c>
      <c r="K153" s="20">
        <f aca="true" t="shared" si="23" ref="K153:K169">SUM(B153:J153)</f>
        <v>14603776</v>
      </c>
      <c r="L153" s="12"/>
    </row>
    <row r="154" spans="1:12" s="10" customFormat="1" ht="15.75" customHeight="1">
      <c r="A154" s="18" t="s">
        <v>4</v>
      </c>
      <c r="B154" s="32">
        <v>20051131</v>
      </c>
      <c r="C154" s="32">
        <v>3607440</v>
      </c>
      <c r="D154" s="32">
        <v>257002</v>
      </c>
      <c r="E154" s="32">
        <v>1973402</v>
      </c>
      <c r="F154" s="32">
        <v>1208684</v>
      </c>
      <c r="G154" s="32">
        <v>40541</v>
      </c>
      <c r="H154" s="32">
        <v>119071</v>
      </c>
      <c r="I154" s="32">
        <v>45758</v>
      </c>
      <c r="J154" s="39">
        <v>533014</v>
      </c>
      <c r="K154" s="20">
        <f t="shared" si="23"/>
        <v>27836043</v>
      </c>
      <c r="L154" s="13"/>
    </row>
    <row r="155" spans="1:12" s="10" customFormat="1" ht="15.75" customHeight="1">
      <c r="A155" s="18" t="s">
        <v>5</v>
      </c>
      <c r="B155" s="32">
        <v>13652074</v>
      </c>
      <c r="C155" s="32">
        <v>2456173</v>
      </c>
      <c r="D155" s="32">
        <v>174983</v>
      </c>
      <c r="E155" s="32">
        <v>1343617</v>
      </c>
      <c r="F155" s="32">
        <v>822948</v>
      </c>
      <c r="G155" s="32">
        <v>27603</v>
      </c>
      <c r="H155" s="32">
        <v>81070</v>
      </c>
      <c r="I155" s="32">
        <v>31155</v>
      </c>
      <c r="J155" s="39">
        <v>362910</v>
      </c>
      <c r="K155" s="20">
        <f t="shared" si="23"/>
        <v>18952533</v>
      </c>
      <c r="L155" s="12"/>
    </row>
    <row r="156" spans="1:12" s="23" customFormat="1" ht="15.75" customHeight="1">
      <c r="A156" s="18" t="s">
        <v>6</v>
      </c>
      <c r="B156" s="32">
        <v>74102453</v>
      </c>
      <c r="C156" s="32">
        <v>13331923</v>
      </c>
      <c r="D156" s="32">
        <v>949797</v>
      </c>
      <c r="E156" s="32">
        <v>7293051</v>
      </c>
      <c r="F156" s="32">
        <v>4466903</v>
      </c>
      <c r="G156" s="32">
        <v>149826</v>
      </c>
      <c r="H156" s="32">
        <v>440044</v>
      </c>
      <c r="I156" s="32">
        <v>169109</v>
      </c>
      <c r="J156" s="39">
        <v>1969848</v>
      </c>
      <c r="K156" s="20">
        <f t="shared" si="23"/>
        <v>102872954</v>
      </c>
      <c r="L156" s="14"/>
    </row>
    <row r="157" spans="1:12" s="8" customFormat="1" ht="15.75" customHeight="1">
      <c r="A157" s="18" t="s">
        <v>7</v>
      </c>
      <c r="B157" s="32">
        <v>22799337</v>
      </c>
      <c r="C157" s="32">
        <v>4101875</v>
      </c>
      <c r="D157" s="32">
        <v>292227</v>
      </c>
      <c r="E157" s="32">
        <v>2243876</v>
      </c>
      <c r="F157" s="32">
        <v>1374346</v>
      </c>
      <c r="G157" s="32">
        <v>46098</v>
      </c>
      <c r="H157" s="32">
        <v>135390</v>
      </c>
      <c r="I157" s="32">
        <v>52030</v>
      </c>
      <c r="J157" s="39">
        <v>606070</v>
      </c>
      <c r="K157" s="20">
        <f t="shared" si="23"/>
        <v>31651249</v>
      </c>
      <c r="L157" s="7"/>
    </row>
    <row r="158" spans="1:12" s="8" customFormat="1" ht="15.75" customHeight="1">
      <c r="A158" s="18" t="s">
        <v>8</v>
      </c>
      <c r="B158" s="32">
        <v>14906830</v>
      </c>
      <c r="C158" s="32">
        <v>2681918</v>
      </c>
      <c r="D158" s="32">
        <v>191066</v>
      </c>
      <c r="E158" s="32">
        <v>1467108</v>
      </c>
      <c r="F158" s="32">
        <v>898585</v>
      </c>
      <c r="G158" s="32">
        <v>30140</v>
      </c>
      <c r="H158" s="32">
        <v>88522</v>
      </c>
      <c r="I158" s="32">
        <v>34018</v>
      </c>
      <c r="J158" s="39">
        <v>396265</v>
      </c>
      <c r="K158" s="20">
        <f t="shared" si="23"/>
        <v>20694452</v>
      </c>
      <c r="L158" s="7"/>
    </row>
    <row r="159" spans="1:11" ht="15.75" customHeight="1">
      <c r="A159" s="18" t="s">
        <v>9</v>
      </c>
      <c r="B159" s="32">
        <v>9691491</v>
      </c>
      <c r="C159" s="32">
        <v>1743616</v>
      </c>
      <c r="D159" s="32">
        <v>124219</v>
      </c>
      <c r="E159" s="32">
        <v>953822</v>
      </c>
      <c r="F159" s="32">
        <v>584204</v>
      </c>
      <c r="G159" s="32">
        <v>19595</v>
      </c>
      <c r="H159" s="32">
        <v>57551</v>
      </c>
      <c r="I159" s="32">
        <v>22117</v>
      </c>
      <c r="J159" s="39">
        <v>257626</v>
      </c>
      <c r="K159" s="20">
        <f t="shared" si="23"/>
        <v>13454241</v>
      </c>
    </row>
    <row r="160" spans="1:11" ht="15.75" customHeight="1">
      <c r="A160" s="18" t="s">
        <v>10</v>
      </c>
      <c r="B160" s="32">
        <v>20108218</v>
      </c>
      <c r="C160" s="32">
        <v>3617710</v>
      </c>
      <c r="D160" s="32">
        <v>257734</v>
      </c>
      <c r="E160" s="32">
        <v>1979020</v>
      </c>
      <c r="F160" s="32">
        <v>1212125</v>
      </c>
      <c r="G160" s="32">
        <v>40656</v>
      </c>
      <c r="H160" s="32">
        <v>119409</v>
      </c>
      <c r="I160" s="32">
        <v>45889</v>
      </c>
      <c r="J160" s="39">
        <v>534533</v>
      </c>
      <c r="K160" s="20">
        <f t="shared" si="23"/>
        <v>27915294</v>
      </c>
    </row>
    <row r="161" spans="1:11" ht="15.75" customHeight="1">
      <c r="A161" s="18" t="s">
        <v>11</v>
      </c>
      <c r="B161" s="32">
        <v>9894300</v>
      </c>
      <c r="C161" s="32">
        <v>1780104</v>
      </c>
      <c r="D161" s="32">
        <v>126819</v>
      </c>
      <c r="E161" s="32">
        <v>973782</v>
      </c>
      <c r="F161" s="32">
        <v>596429</v>
      </c>
      <c r="G161" s="32">
        <v>20005</v>
      </c>
      <c r="H161" s="32">
        <v>58756</v>
      </c>
      <c r="I161" s="32">
        <v>22579</v>
      </c>
      <c r="J161" s="39">
        <v>263018</v>
      </c>
      <c r="K161" s="20">
        <f t="shared" si="23"/>
        <v>13735792</v>
      </c>
    </row>
    <row r="162" spans="1:11" ht="15.75" customHeight="1">
      <c r="A162" s="18" t="s">
        <v>12</v>
      </c>
      <c r="B162" s="32">
        <v>12666767</v>
      </c>
      <c r="C162" s="32">
        <v>2278904</v>
      </c>
      <c r="D162" s="32">
        <v>162354</v>
      </c>
      <c r="E162" s="32">
        <v>1246644</v>
      </c>
      <c r="F162" s="32">
        <v>763554</v>
      </c>
      <c r="G162" s="32">
        <v>25611</v>
      </c>
      <c r="H162" s="32">
        <v>75219</v>
      </c>
      <c r="I162" s="32">
        <v>28908</v>
      </c>
      <c r="J162" s="39">
        <v>336717</v>
      </c>
      <c r="K162" s="20">
        <f t="shared" si="23"/>
        <v>17584678</v>
      </c>
    </row>
    <row r="163" spans="1:11" ht="15.75" customHeight="1">
      <c r="A163" s="18" t="s">
        <v>13</v>
      </c>
      <c r="B163" s="32">
        <v>9192844</v>
      </c>
      <c r="C163" s="32">
        <v>1653903</v>
      </c>
      <c r="D163" s="32">
        <v>117828</v>
      </c>
      <c r="E163" s="32">
        <v>904746</v>
      </c>
      <c r="F163" s="32">
        <v>554146</v>
      </c>
      <c r="G163" s="32">
        <v>18587</v>
      </c>
      <c r="H163" s="32">
        <v>54590</v>
      </c>
      <c r="I163" s="32">
        <v>20979</v>
      </c>
      <c r="J163" s="39">
        <v>244371</v>
      </c>
      <c r="K163" s="20">
        <f t="shared" si="23"/>
        <v>12761994</v>
      </c>
    </row>
    <row r="164" spans="1:11" ht="15.75" customHeight="1">
      <c r="A164" s="18" t="s">
        <v>14</v>
      </c>
      <c r="B164" s="32">
        <v>18675121</v>
      </c>
      <c r="C164" s="32">
        <v>3359879</v>
      </c>
      <c r="D164" s="32">
        <v>239365</v>
      </c>
      <c r="E164" s="32">
        <v>1837977</v>
      </c>
      <c r="F164" s="32">
        <v>1125738</v>
      </c>
      <c r="G164" s="32">
        <v>37759</v>
      </c>
      <c r="H164" s="32">
        <v>110899</v>
      </c>
      <c r="I164" s="32">
        <v>42618</v>
      </c>
      <c r="J164" s="39">
        <v>496437</v>
      </c>
      <c r="K164" s="20">
        <f t="shared" si="23"/>
        <v>25925793</v>
      </c>
    </row>
    <row r="165" spans="1:11" ht="15.75" customHeight="1">
      <c r="A165" s="18" t="s">
        <v>15</v>
      </c>
      <c r="B165" s="32">
        <v>14131696</v>
      </c>
      <c r="C165" s="32">
        <v>2542462</v>
      </c>
      <c r="D165" s="32">
        <v>181131</v>
      </c>
      <c r="E165" s="32">
        <v>1390820</v>
      </c>
      <c r="F165" s="32">
        <v>851860</v>
      </c>
      <c r="G165" s="32">
        <v>28573</v>
      </c>
      <c r="H165" s="32">
        <v>83919</v>
      </c>
      <c r="I165" s="32">
        <v>32249</v>
      </c>
      <c r="J165" s="39">
        <v>375659</v>
      </c>
      <c r="K165" s="20">
        <f t="shared" si="23"/>
        <v>19618369</v>
      </c>
    </row>
    <row r="166" spans="1:11" ht="15.75" customHeight="1">
      <c r="A166" s="18" t="s">
        <v>16</v>
      </c>
      <c r="B166" s="32">
        <v>12862498</v>
      </c>
      <c r="C166" s="32">
        <v>2314118</v>
      </c>
      <c r="D166" s="32">
        <v>164863</v>
      </c>
      <c r="E166" s="32">
        <v>1265908</v>
      </c>
      <c r="F166" s="32">
        <v>775353</v>
      </c>
      <c r="G166" s="32">
        <v>26006</v>
      </c>
      <c r="H166" s="32">
        <v>76382</v>
      </c>
      <c r="I166" s="32">
        <v>29352</v>
      </c>
      <c r="J166" s="39">
        <v>341921</v>
      </c>
      <c r="K166" s="20">
        <f t="shared" si="23"/>
        <v>17856401</v>
      </c>
    </row>
    <row r="167" spans="1:11" ht="15.75" customHeight="1">
      <c r="A167" s="18" t="s">
        <v>17</v>
      </c>
      <c r="B167" s="32">
        <v>9341244</v>
      </c>
      <c r="C167" s="32">
        <v>1680602</v>
      </c>
      <c r="D167" s="32">
        <v>119730</v>
      </c>
      <c r="E167" s="32">
        <v>919351</v>
      </c>
      <c r="F167" s="32">
        <v>563091</v>
      </c>
      <c r="G167" s="32">
        <v>18887</v>
      </c>
      <c r="H167" s="32">
        <v>55471</v>
      </c>
      <c r="I167" s="32">
        <v>21318</v>
      </c>
      <c r="J167" s="39">
        <v>248316</v>
      </c>
      <c r="K167" s="20">
        <f t="shared" si="23"/>
        <v>12968010</v>
      </c>
    </row>
    <row r="168" spans="1:11" ht="15.75" customHeight="1">
      <c r="A168" s="18" t="s">
        <v>18</v>
      </c>
      <c r="B168" s="32">
        <v>10313966</v>
      </c>
      <c r="C168" s="32">
        <v>1855607</v>
      </c>
      <c r="D168" s="32">
        <v>132198</v>
      </c>
      <c r="E168" s="32">
        <v>1015085</v>
      </c>
      <c r="F168" s="32">
        <v>621727</v>
      </c>
      <c r="G168" s="32">
        <v>20854</v>
      </c>
      <c r="H168" s="32">
        <v>61248</v>
      </c>
      <c r="I168" s="32">
        <v>23537</v>
      </c>
      <c r="J168" s="39">
        <v>274173</v>
      </c>
      <c r="K168" s="20">
        <f t="shared" si="23"/>
        <v>14318395</v>
      </c>
    </row>
    <row r="169" spans="1:11" ht="15.75" customHeight="1">
      <c r="A169" s="19" t="s">
        <v>19</v>
      </c>
      <c r="B169" s="33">
        <v>13500309</v>
      </c>
      <c r="C169" s="33">
        <v>2428868</v>
      </c>
      <c r="D169" s="33">
        <v>173038</v>
      </c>
      <c r="E169" s="33">
        <v>1328680</v>
      </c>
      <c r="F169" s="33">
        <v>813800</v>
      </c>
      <c r="G169" s="33">
        <v>27296</v>
      </c>
      <c r="H169" s="33">
        <v>80169</v>
      </c>
      <c r="I169" s="33">
        <v>30808</v>
      </c>
      <c r="J169" s="39">
        <v>358876</v>
      </c>
      <c r="K169" s="21">
        <f t="shared" si="23"/>
        <v>18741844</v>
      </c>
    </row>
    <row r="170" spans="1:11" ht="15.75" customHeight="1">
      <c r="A170" s="34" t="s">
        <v>20</v>
      </c>
      <c r="B170" s="35">
        <f>SUM(B153:B169)</f>
        <v>296409814</v>
      </c>
      <c r="C170" s="35">
        <f aca="true" t="shared" si="24" ref="C170:I170">SUM(C153:C169)</f>
        <v>53327693</v>
      </c>
      <c r="D170" s="35">
        <f t="shared" si="24"/>
        <v>3799187</v>
      </c>
      <c r="E170" s="35">
        <f t="shared" si="24"/>
        <v>29172206</v>
      </c>
      <c r="F170" s="35">
        <f t="shared" si="24"/>
        <v>17867612</v>
      </c>
      <c r="G170" s="35">
        <f t="shared" si="24"/>
        <v>599306</v>
      </c>
      <c r="H170" s="35">
        <f t="shared" si="24"/>
        <v>1760178</v>
      </c>
      <c r="I170" s="35">
        <f t="shared" si="24"/>
        <v>676430</v>
      </c>
      <c r="J170" s="35">
        <f>SUM(J153:J169)</f>
        <v>7879392</v>
      </c>
      <c r="K170" s="35">
        <f>SUM(K153:K169)</f>
        <v>411491818</v>
      </c>
    </row>
    <row r="174" spans="1:4" ht="87" customHeight="1">
      <c r="A174" s="30" t="s">
        <v>2</v>
      </c>
      <c r="B174" s="38" t="s">
        <v>31</v>
      </c>
      <c r="C174" s="38" t="s">
        <v>29</v>
      </c>
      <c r="D174" s="28" t="s">
        <v>20</v>
      </c>
    </row>
    <row r="175" spans="1:9" ht="15.75" customHeight="1">
      <c r="A175" s="18" t="s">
        <v>3</v>
      </c>
      <c r="B175" s="39">
        <v>465987</v>
      </c>
      <c r="C175" s="32">
        <v>388347</v>
      </c>
      <c r="D175" s="20">
        <f>K153+B175+C175</f>
        <v>15458110</v>
      </c>
      <c r="F175" s="42"/>
      <c r="G175" s="42"/>
      <c r="H175" s="42"/>
      <c r="I175" s="42"/>
    </row>
    <row r="176" spans="1:9" ht="15.75" customHeight="1">
      <c r="A176" s="18" t="s">
        <v>4</v>
      </c>
      <c r="B176" s="39">
        <v>2040730</v>
      </c>
      <c r="C176" s="32">
        <v>338747</v>
      </c>
      <c r="D176" s="20">
        <f aca="true" t="shared" si="25" ref="D176:D191">K154+B176+C176</f>
        <v>30215520</v>
      </c>
      <c r="F176" s="42"/>
      <c r="G176" s="42"/>
      <c r="H176" s="42"/>
      <c r="I176" s="42"/>
    </row>
    <row r="177" spans="1:9" ht="15.75" customHeight="1">
      <c r="A177" s="18" t="s">
        <v>5</v>
      </c>
      <c r="B177" s="39">
        <v>838611</v>
      </c>
      <c r="C177" s="32">
        <v>2032860</v>
      </c>
      <c r="D177" s="20">
        <f t="shared" si="25"/>
        <v>21824004</v>
      </c>
      <c r="F177" s="42"/>
      <c r="G177" s="42"/>
      <c r="H177" s="42"/>
      <c r="I177" s="42"/>
    </row>
    <row r="178" spans="1:9" ht="15.75" customHeight="1">
      <c r="A178" s="18" t="s">
        <v>6</v>
      </c>
      <c r="B178" s="39">
        <v>5259154</v>
      </c>
      <c r="C178" s="32">
        <v>0</v>
      </c>
      <c r="D178" s="20">
        <f t="shared" si="25"/>
        <v>108132108</v>
      </c>
      <c r="F178" s="42"/>
      <c r="G178" s="42"/>
      <c r="H178" s="42"/>
      <c r="I178" s="42"/>
    </row>
    <row r="179" spans="1:9" ht="15.75" customHeight="1">
      <c r="A179" s="18" t="s">
        <v>7</v>
      </c>
      <c r="B179" s="39">
        <v>1583448</v>
      </c>
      <c r="C179" s="32">
        <v>177003</v>
      </c>
      <c r="D179" s="20">
        <f t="shared" si="25"/>
        <v>33411700</v>
      </c>
      <c r="F179" s="42"/>
      <c r="G179" s="42"/>
      <c r="H179" s="42"/>
      <c r="I179" s="42"/>
    </row>
    <row r="180" spans="1:9" ht="15.75" customHeight="1">
      <c r="A180" s="18" t="s">
        <v>8</v>
      </c>
      <c r="B180" s="39">
        <v>1038233</v>
      </c>
      <c r="C180" s="32">
        <v>739261</v>
      </c>
      <c r="D180" s="20">
        <f t="shared" si="25"/>
        <v>22471946</v>
      </c>
      <c r="F180" s="42"/>
      <c r="G180" s="42"/>
      <c r="H180" s="42"/>
      <c r="I180" s="42"/>
    </row>
    <row r="181" spans="1:9" ht="15.75" customHeight="1">
      <c r="A181" s="18" t="s">
        <v>9</v>
      </c>
      <c r="B181" s="39">
        <v>242426</v>
      </c>
      <c r="C181" s="32">
        <v>567841</v>
      </c>
      <c r="D181" s="20">
        <f t="shared" si="25"/>
        <v>14264508</v>
      </c>
      <c r="F181" s="42"/>
      <c r="G181" s="42"/>
      <c r="H181" s="42"/>
      <c r="I181" s="42"/>
    </row>
    <row r="182" spans="1:9" ht="15.75" customHeight="1">
      <c r="A182" s="18" t="s">
        <v>10</v>
      </c>
      <c r="B182" s="39">
        <v>1472436</v>
      </c>
      <c r="C182" s="32">
        <v>643921</v>
      </c>
      <c r="D182" s="20">
        <f t="shared" si="25"/>
        <v>30031651</v>
      </c>
      <c r="F182" s="42"/>
      <c r="G182" s="42"/>
      <c r="H182" s="42"/>
      <c r="I182" s="42"/>
    </row>
    <row r="183" spans="1:9" ht="15.75" customHeight="1">
      <c r="A183" s="18" t="s">
        <v>11</v>
      </c>
      <c r="B183" s="39">
        <v>298873</v>
      </c>
      <c r="C183" s="32">
        <v>570982</v>
      </c>
      <c r="D183" s="20">
        <f t="shared" si="25"/>
        <v>14605647</v>
      </c>
      <c r="F183" s="42"/>
      <c r="G183" s="42"/>
      <c r="H183" s="42"/>
      <c r="I183" s="42"/>
    </row>
    <row r="184" spans="1:9" ht="15.75" customHeight="1">
      <c r="A184" s="18" t="s">
        <v>12</v>
      </c>
      <c r="B184" s="39">
        <v>684588</v>
      </c>
      <c r="C184" s="32">
        <v>777981</v>
      </c>
      <c r="D184" s="20">
        <f t="shared" si="25"/>
        <v>19047247</v>
      </c>
      <c r="F184" s="42"/>
      <c r="G184" s="42"/>
      <c r="H184" s="42"/>
      <c r="I184" s="42"/>
    </row>
    <row r="185" spans="1:9" ht="15.75" customHeight="1">
      <c r="A185" s="18" t="s">
        <v>13</v>
      </c>
      <c r="B185" s="39">
        <v>242368</v>
      </c>
      <c r="C185" s="32">
        <v>136643</v>
      </c>
      <c r="D185" s="20">
        <f t="shared" si="25"/>
        <v>13141005</v>
      </c>
      <c r="F185" s="42"/>
      <c r="G185" s="42"/>
      <c r="H185" s="42"/>
      <c r="I185" s="42"/>
    </row>
    <row r="186" spans="1:9" ht="15.75" customHeight="1">
      <c r="A186" s="18" t="s">
        <v>14</v>
      </c>
      <c r="B186" s="39">
        <v>1257645</v>
      </c>
      <c r="C186" s="32">
        <v>0</v>
      </c>
      <c r="D186" s="20">
        <f t="shared" si="25"/>
        <v>27183438</v>
      </c>
      <c r="F186" s="42"/>
      <c r="G186" s="42"/>
      <c r="H186" s="42"/>
      <c r="I186" s="42"/>
    </row>
    <row r="187" spans="1:9" ht="15.75" customHeight="1">
      <c r="A187" s="18" t="s">
        <v>15</v>
      </c>
      <c r="B187" s="39">
        <v>945017</v>
      </c>
      <c r="C187" s="32">
        <v>23498</v>
      </c>
      <c r="D187" s="20">
        <f t="shared" si="25"/>
        <v>20586884</v>
      </c>
      <c r="F187" s="42"/>
      <c r="G187" s="42"/>
      <c r="H187" s="42"/>
      <c r="I187" s="42"/>
    </row>
    <row r="188" spans="1:9" ht="15.75" customHeight="1">
      <c r="A188" s="18" t="s">
        <v>16</v>
      </c>
      <c r="B188" s="39">
        <v>711394</v>
      </c>
      <c r="C188" s="32">
        <v>1531545</v>
      </c>
      <c r="D188" s="20">
        <f t="shared" si="25"/>
        <v>20099340</v>
      </c>
      <c r="F188" s="42"/>
      <c r="G188" s="42"/>
      <c r="H188" s="42"/>
      <c r="I188" s="42"/>
    </row>
    <row r="189" spans="1:9" ht="15.75" customHeight="1">
      <c r="A189" s="18" t="s">
        <v>17</v>
      </c>
      <c r="B189" s="39">
        <v>380270</v>
      </c>
      <c r="C189" s="32">
        <v>0</v>
      </c>
      <c r="D189" s="20">
        <f t="shared" si="25"/>
        <v>13348280</v>
      </c>
      <c r="F189" s="42"/>
      <c r="G189" s="42"/>
      <c r="H189" s="42"/>
      <c r="I189" s="42"/>
    </row>
    <row r="190" spans="1:9" ht="15.75" customHeight="1">
      <c r="A190" s="18" t="s">
        <v>18</v>
      </c>
      <c r="B190" s="39">
        <v>439838</v>
      </c>
      <c r="C190" s="32">
        <v>0</v>
      </c>
      <c r="D190" s="20">
        <f t="shared" si="25"/>
        <v>14758233</v>
      </c>
      <c r="F190" s="42"/>
      <c r="G190" s="42"/>
      <c r="H190" s="42"/>
      <c r="I190" s="42"/>
    </row>
    <row r="191" spans="1:9" ht="15.75" customHeight="1">
      <c r="A191" s="19" t="s">
        <v>19</v>
      </c>
      <c r="B191" s="40">
        <v>484228</v>
      </c>
      <c r="C191" s="33">
        <v>2814587</v>
      </c>
      <c r="D191" s="20">
        <f t="shared" si="25"/>
        <v>22040659</v>
      </c>
      <c r="F191" s="42"/>
      <c r="G191" s="42"/>
      <c r="H191" s="42"/>
      <c r="I191" s="42"/>
    </row>
    <row r="192" spans="1:9" ht="15.75" customHeight="1">
      <c r="A192" s="34" t="s">
        <v>20</v>
      </c>
      <c r="B192" s="35">
        <f>SUM(B175:B191)</f>
        <v>18385246</v>
      </c>
      <c r="C192" s="35">
        <f>SUM(C175:C191)</f>
        <v>10743216</v>
      </c>
      <c r="D192" s="35">
        <f>SUM(D175:D191)</f>
        <v>440620280</v>
      </c>
      <c r="F192" s="42"/>
      <c r="G192" s="42"/>
      <c r="H192" s="42"/>
      <c r="I192" s="42"/>
    </row>
    <row r="207" ht="12.75"/>
    <row r="208" ht="12.75"/>
    <row r="209" ht="12.75"/>
    <row r="210" ht="12.75"/>
    <row r="211" ht="12.75"/>
    <row r="212" ht="12.75"/>
    <row r="213" ht="12.75"/>
    <row r="214" ht="12.75"/>
    <row r="216" spans="1:11" ht="15">
      <c r="A216" s="45" t="s">
        <v>23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">
      <c r="A217" s="46" t="s">
        <v>35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ht="21" customHeight="1"/>
    <row r="219" spans="1:11" ht="87" customHeight="1">
      <c r="A219" s="28" t="s">
        <v>2</v>
      </c>
      <c r="B219" s="28" t="s">
        <v>1</v>
      </c>
      <c r="C219" s="28" t="s">
        <v>0</v>
      </c>
      <c r="D219" s="29" t="s">
        <v>25</v>
      </c>
      <c r="E219" s="28" t="s">
        <v>21</v>
      </c>
      <c r="F219" s="30" t="s">
        <v>22</v>
      </c>
      <c r="G219" s="28" t="s">
        <v>28</v>
      </c>
      <c r="H219" s="28" t="s">
        <v>24</v>
      </c>
      <c r="I219" s="30" t="s">
        <v>26</v>
      </c>
      <c r="J219" s="38" t="s">
        <v>30</v>
      </c>
      <c r="K219" s="28" t="s">
        <v>20</v>
      </c>
    </row>
    <row r="220" spans="1:11" ht="15.75" customHeight="1">
      <c r="A220" s="18" t="s">
        <v>3</v>
      </c>
      <c r="B220" s="20">
        <v>12180054</v>
      </c>
      <c r="C220" s="20">
        <v>1863110</v>
      </c>
      <c r="D220" s="20">
        <v>22790</v>
      </c>
      <c r="E220" s="20">
        <v>1079749</v>
      </c>
      <c r="F220" s="20">
        <v>1081513</v>
      </c>
      <c r="G220" s="20">
        <v>17851</v>
      </c>
      <c r="H220" s="20">
        <v>53639</v>
      </c>
      <c r="I220" s="20">
        <v>25101</v>
      </c>
      <c r="J220" s="39">
        <v>228004</v>
      </c>
      <c r="K220" s="20">
        <f aca="true" t="shared" si="26" ref="K220:K236">SUM(B220:J220)</f>
        <v>16551811</v>
      </c>
    </row>
    <row r="221" spans="1:11" ht="15.75" customHeight="1">
      <c r="A221" s="18" t="s">
        <v>4</v>
      </c>
      <c r="B221" s="20">
        <v>22243237</v>
      </c>
      <c r="C221" s="20">
        <v>3402415</v>
      </c>
      <c r="D221" s="20">
        <v>41619</v>
      </c>
      <c r="E221" s="20">
        <v>1971839</v>
      </c>
      <c r="F221" s="20">
        <v>1975062</v>
      </c>
      <c r="G221" s="20">
        <v>32600</v>
      </c>
      <c r="H221" s="20">
        <v>97956</v>
      </c>
      <c r="I221" s="20">
        <v>45840</v>
      </c>
      <c r="J221" s="39">
        <v>416381</v>
      </c>
      <c r="K221" s="20">
        <f t="shared" si="26"/>
        <v>30226949</v>
      </c>
    </row>
    <row r="222" spans="1:11" ht="15.75" customHeight="1">
      <c r="A222" s="18" t="s">
        <v>5</v>
      </c>
      <c r="B222" s="20">
        <v>15318111</v>
      </c>
      <c r="C222" s="20">
        <v>2343119</v>
      </c>
      <c r="D222" s="20">
        <v>28662</v>
      </c>
      <c r="E222" s="20">
        <v>1357934</v>
      </c>
      <c r="F222" s="20">
        <v>1360153</v>
      </c>
      <c r="G222" s="20">
        <v>22451</v>
      </c>
      <c r="H222" s="20">
        <v>67459</v>
      </c>
      <c r="I222" s="20">
        <v>31568</v>
      </c>
      <c r="J222" s="39">
        <v>286747</v>
      </c>
      <c r="K222" s="20">
        <f t="shared" si="26"/>
        <v>20816204</v>
      </c>
    </row>
    <row r="223" spans="1:11" ht="15.75" customHeight="1">
      <c r="A223" s="18" t="s">
        <v>6</v>
      </c>
      <c r="B223" s="20">
        <v>82057662</v>
      </c>
      <c r="C223" s="20">
        <v>12551869</v>
      </c>
      <c r="D223" s="20">
        <v>153538</v>
      </c>
      <c r="E223" s="20">
        <v>7274322</v>
      </c>
      <c r="F223" s="20">
        <v>7286211</v>
      </c>
      <c r="G223" s="20">
        <v>120266</v>
      </c>
      <c r="H223" s="20">
        <v>361372</v>
      </c>
      <c r="I223" s="20">
        <v>169108</v>
      </c>
      <c r="J223" s="39">
        <v>1536074</v>
      </c>
      <c r="K223" s="20">
        <f t="shared" si="26"/>
        <v>111510422</v>
      </c>
    </row>
    <row r="224" spans="1:11" ht="15.75" customHeight="1">
      <c r="A224" s="18" t="s">
        <v>7</v>
      </c>
      <c r="B224" s="20">
        <v>25972033</v>
      </c>
      <c r="C224" s="20">
        <v>3972786</v>
      </c>
      <c r="D224" s="20">
        <v>48596</v>
      </c>
      <c r="E224" s="20">
        <v>2302392</v>
      </c>
      <c r="F224" s="20">
        <v>2306156</v>
      </c>
      <c r="G224" s="20">
        <v>38065</v>
      </c>
      <c r="H224" s="20">
        <v>114378</v>
      </c>
      <c r="I224" s="20">
        <v>53524</v>
      </c>
      <c r="J224" s="39">
        <v>486183</v>
      </c>
      <c r="K224" s="20">
        <f t="shared" si="26"/>
        <v>35294113</v>
      </c>
    </row>
    <row r="225" spans="1:11" ht="15.75" customHeight="1">
      <c r="A225" s="18" t="s">
        <v>8</v>
      </c>
      <c r="B225" s="20">
        <v>16307758</v>
      </c>
      <c r="C225" s="20">
        <v>2494500</v>
      </c>
      <c r="D225" s="20">
        <v>30513</v>
      </c>
      <c r="E225" s="20">
        <v>1445665</v>
      </c>
      <c r="F225" s="20">
        <v>1448028</v>
      </c>
      <c r="G225" s="20">
        <v>23901</v>
      </c>
      <c r="H225" s="20">
        <v>71817</v>
      </c>
      <c r="I225" s="20">
        <v>33608</v>
      </c>
      <c r="J225" s="39">
        <v>305272</v>
      </c>
      <c r="K225" s="20">
        <f t="shared" si="26"/>
        <v>22161062</v>
      </c>
    </row>
    <row r="226" spans="1:11" ht="15.75" customHeight="1">
      <c r="A226" s="18" t="s">
        <v>9</v>
      </c>
      <c r="B226" s="20">
        <v>10879959</v>
      </c>
      <c r="C226" s="20">
        <v>1664242</v>
      </c>
      <c r="D226" s="20">
        <v>20357</v>
      </c>
      <c r="E226" s="20">
        <v>964496</v>
      </c>
      <c r="F226" s="20">
        <v>966073</v>
      </c>
      <c r="G226" s="20">
        <v>15946</v>
      </c>
      <c r="H226" s="20">
        <v>47914</v>
      </c>
      <c r="I226" s="20">
        <v>22422</v>
      </c>
      <c r="J226" s="39">
        <v>203667</v>
      </c>
      <c r="K226" s="20">
        <f t="shared" si="26"/>
        <v>14785076</v>
      </c>
    </row>
    <row r="227" spans="1:11" ht="15.75" customHeight="1">
      <c r="A227" s="18" t="s">
        <v>10</v>
      </c>
      <c r="B227" s="20">
        <v>21639381</v>
      </c>
      <c r="C227" s="20">
        <v>3310046</v>
      </c>
      <c r="D227" s="20">
        <v>40489</v>
      </c>
      <c r="E227" s="20">
        <v>1918308</v>
      </c>
      <c r="F227" s="20">
        <v>1921444</v>
      </c>
      <c r="G227" s="20">
        <v>31715</v>
      </c>
      <c r="H227" s="20">
        <v>95297</v>
      </c>
      <c r="I227" s="20">
        <v>44595</v>
      </c>
      <c r="J227" s="39">
        <v>405077</v>
      </c>
      <c r="K227" s="20">
        <f t="shared" si="26"/>
        <v>29406352</v>
      </c>
    </row>
    <row r="228" spans="1:11" ht="15.75" customHeight="1">
      <c r="A228" s="18" t="s">
        <v>11</v>
      </c>
      <c r="B228" s="20">
        <v>10902978</v>
      </c>
      <c r="C228" s="20">
        <v>1667763</v>
      </c>
      <c r="D228" s="20">
        <v>20401</v>
      </c>
      <c r="E228" s="20">
        <v>966537</v>
      </c>
      <c r="F228" s="20">
        <v>968117</v>
      </c>
      <c r="G228" s="20">
        <v>15980</v>
      </c>
      <c r="H228" s="20">
        <v>48015</v>
      </c>
      <c r="I228" s="20">
        <v>22469</v>
      </c>
      <c r="J228" s="39">
        <v>204098</v>
      </c>
      <c r="K228" s="20">
        <f t="shared" si="26"/>
        <v>14816358</v>
      </c>
    </row>
    <row r="229" spans="1:11" ht="15.75" customHeight="1">
      <c r="A229" s="18" t="s">
        <v>12</v>
      </c>
      <c r="B229" s="20">
        <v>12600303</v>
      </c>
      <c r="C229" s="20">
        <v>1927393</v>
      </c>
      <c r="D229" s="20">
        <v>23576</v>
      </c>
      <c r="E229" s="20">
        <v>1117003</v>
      </c>
      <c r="F229" s="20">
        <v>1118830</v>
      </c>
      <c r="G229" s="20">
        <v>18467</v>
      </c>
      <c r="H229" s="20">
        <v>55490</v>
      </c>
      <c r="I229" s="20">
        <v>25967</v>
      </c>
      <c r="J229" s="39">
        <v>235870</v>
      </c>
      <c r="K229" s="20">
        <f t="shared" si="26"/>
        <v>17122899</v>
      </c>
    </row>
    <row r="230" spans="1:11" ht="15.75" customHeight="1">
      <c r="A230" s="18" t="s">
        <v>13</v>
      </c>
      <c r="B230" s="20">
        <v>10384634</v>
      </c>
      <c r="C230" s="20">
        <v>1588475</v>
      </c>
      <c r="D230" s="20">
        <v>19431</v>
      </c>
      <c r="E230" s="20">
        <v>920586</v>
      </c>
      <c r="F230" s="20">
        <v>922091</v>
      </c>
      <c r="G230" s="20">
        <v>15220</v>
      </c>
      <c r="H230" s="20">
        <v>45733</v>
      </c>
      <c r="I230" s="20">
        <v>21401</v>
      </c>
      <c r="J230" s="39">
        <v>194395</v>
      </c>
      <c r="K230" s="20">
        <f t="shared" si="26"/>
        <v>14111966</v>
      </c>
    </row>
    <row r="231" spans="1:11" ht="15.75" customHeight="1">
      <c r="A231" s="18" t="s">
        <v>14</v>
      </c>
      <c r="B231" s="20">
        <v>20183638</v>
      </c>
      <c r="C231" s="20">
        <v>3087370</v>
      </c>
      <c r="D231" s="20">
        <v>37766</v>
      </c>
      <c r="E231" s="20">
        <v>1789258</v>
      </c>
      <c r="F231" s="20">
        <v>1792181</v>
      </c>
      <c r="G231" s="20">
        <v>29582</v>
      </c>
      <c r="H231" s="20">
        <v>88886</v>
      </c>
      <c r="I231" s="20">
        <v>41595</v>
      </c>
      <c r="J231" s="39">
        <v>377827</v>
      </c>
      <c r="K231" s="20">
        <f t="shared" si="26"/>
        <v>27428103</v>
      </c>
    </row>
    <row r="232" spans="1:11" ht="15.75" customHeight="1">
      <c r="A232" s="18" t="s">
        <v>15</v>
      </c>
      <c r="B232" s="20">
        <v>15791313</v>
      </c>
      <c r="C232" s="20">
        <v>2415503</v>
      </c>
      <c r="D232" s="20">
        <v>29547</v>
      </c>
      <c r="E232" s="20">
        <v>1399883</v>
      </c>
      <c r="F232" s="20">
        <v>1402171</v>
      </c>
      <c r="G232" s="20">
        <v>23144</v>
      </c>
      <c r="H232" s="20">
        <v>69543</v>
      </c>
      <c r="I232" s="20">
        <v>32543</v>
      </c>
      <c r="J232" s="39">
        <v>295604</v>
      </c>
      <c r="K232" s="20">
        <f t="shared" si="26"/>
        <v>21459251</v>
      </c>
    </row>
    <row r="233" spans="1:11" ht="15.75" customHeight="1">
      <c r="A233" s="18" t="s">
        <v>16</v>
      </c>
      <c r="B233" s="20">
        <v>15044662</v>
      </c>
      <c r="C233" s="20">
        <v>2301292</v>
      </c>
      <c r="D233" s="20">
        <v>28150</v>
      </c>
      <c r="E233" s="20">
        <v>1333693</v>
      </c>
      <c r="F233" s="20">
        <v>1335872</v>
      </c>
      <c r="G233" s="20">
        <v>22050</v>
      </c>
      <c r="H233" s="20">
        <v>66255</v>
      </c>
      <c r="I233" s="20">
        <v>31005</v>
      </c>
      <c r="J233" s="39">
        <v>281628</v>
      </c>
      <c r="K233" s="20">
        <f t="shared" si="26"/>
        <v>20444607</v>
      </c>
    </row>
    <row r="234" spans="1:11" ht="15.75" customHeight="1">
      <c r="A234" s="18" t="s">
        <v>17</v>
      </c>
      <c r="B234" s="20">
        <v>10585141</v>
      </c>
      <c r="C234" s="20">
        <v>1619146</v>
      </c>
      <c r="D234" s="20">
        <v>19806</v>
      </c>
      <c r="E234" s="20">
        <v>938361</v>
      </c>
      <c r="F234" s="20">
        <v>939894</v>
      </c>
      <c r="G234" s="20">
        <v>15514</v>
      </c>
      <c r="H234" s="20">
        <v>46616</v>
      </c>
      <c r="I234" s="20">
        <v>21814</v>
      </c>
      <c r="J234" s="39">
        <v>198148</v>
      </c>
      <c r="K234" s="20">
        <f t="shared" si="26"/>
        <v>14384440</v>
      </c>
    </row>
    <row r="235" spans="1:11" ht="15.75" customHeight="1">
      <c r="A235" s="18" t="s">
        <v>18</v>
      </c>
      <c r="B235" s="20">
        <v>11334555</v>
      </c>
      <c r="C235" s="20">
        <v>1733779</v>
      </c>
      <c r="D235" s="20">
        <v>21208</v>
      </c>
      <c r="E235" s="20">
        <v>1004796</v>
      </c>
      <c r="F235" s="20">
        <v>1006437</v>
      </c>
      <c r="G235" s="20">
        <v>16612</v>
      </c>
      <c r="H235" s="20">
        <v>49916</v>
      </c>
      <c r="I235" s="20">
        <v>23359</v>
      </c>
      <c r="J235" s="39">
        <v>212177</v>
      </c>
      <c r="K235" s="20">
        <f t="shared" si="26"/>
        <v>15402839</v>
      </c>
    </row>
    <row r="236" spans="1:11" ht="15.75" customHeight="1">
      <c r="A236" s="19" t="s">
        <v>19</v>
      </c>
      <c r="B236" s="21">
        <v>14805229</v>
      </c>
      <c r="C236" s="21">
        <v>2264667</v>
      </c>
      <c r="D236" s="21">
        <v>27702</v>
      </c>
      <c r="E236" s="21">
        <v>1312467</v>
      </c>
      <c r="F236" s="21">
        <v>1314613</v>
      </c>
      <c r="G236" s="21">
        <v>21699</v>
      </c>
      <c r="H236" s="21">
        <v>65200</v>
      </c>
      <c r="I236" s="21">
        <v>30511</v>
      </c>
      <c r="J236" s="39">
        <v>277146</v>
      </c>
      <c r="K236" s="21">
        <f t="shared" si="26"/>
        <v>20119234</v>
      </c>
    </row>
    <row r="237" spans="1:11" ht="15.75" customHeight="1">
      <c r="A237" s="34" t="s">
        <v>20</v>
      </c>
      <c r="B237" s="35">
        <f>SUM(B220:B236)</f>
        <v>328230648</v>
      </c>
      <c r="C237" s="35">
        <f aca="true" t="shared" si="27" ref="C237:J237">SUM(C220:C236)</f>
        <v>50207475</v>
      </c>
      <c r="D237" s="35">
        <f t="shared" si="27"/>
        <v>614151</v>
      </c>
      <c r="E237" s="35">
        <f t="shared" si="27"/>
        <v>29097289</v>
      </c>
      <c r="F237" s="35">
        <f t="shared" si="27"/>
        <v>29144846</v>
      </c>
      <c r="G237" s="35">
        <f t="shared" si="27"/>
        <v>481063</v>
      </c>
      <c r="H237" s="35">
        <f t="shared" si="27"/>
        <v>1445486</v>
      </c>
      <c r="I237" s="35">
        <f t="shared" si="27"/>
        <v>676430</v>
      </c>
      <c r="J237" s="35">
        <f t="shared" si="27"/>
        <v>6144298</v>
      </c>
      <c r="K237" s="35">
        <f>SUM(K220:K236)</f>
        <v>446041686</v>
      </c>
    </row>
    <row r="239" ht="12.75">
      <c r="J239" s="41"/>
    </row>
    <row r="240" ht="12.75">
      <c r="J240" s="41"/>
    </row>
    <row r="241" spans="1:10" ht="87" customHeight="1">
      <c r="A241" s="30" t="s">
        <v>2</v>
      </c>
      <c r="B241" s="38" t="s">
        <v>31</v>
      </c>
      <c r="C241" s="38" t="s">
        <v>29</v>
      </c>
      <c r="D241" s="28" t="s">
        <v>20</v>
      </c>
      <c r="J241" s="41"/>
    </row>
    <row r="242" spans="1:10" ht="15.75" customHeight="1">
      <c r="A242" s="18" t="s">
        <v>3</v>
      </c>
      <c r="B242" s="39">
        <v>363374</v>
      </c>
      <c r="C242" s="20">
        <v>493421</v>
      </c>
      <c r="D242" s="20">
        <f>K220+B242+C242</f>
        <v>17408606</v>
      </c>
      <c r="F242" s="42"/>
      <c r="G242" s="42"/>
      <c r="H242" s="42"/>
      <c r="I242" s="42"/>
      <c r="J242" s="41"/>
    </row>
    <row r="243" spans="1:10" ht="15.75" customHeight="1">
      <c r="A243" s="18" t="s">
        <v>4</v>
      </c>
      <c r="B243" s="39">
        <v>1591348</v>
      </c>
      <c r="C243" s="20">
        <v>176546</v>
      </c>
      <c r="D243" s="20">
        <f aca="true" t="shared" si="28" ref="D243:D258">K221+B243+C243</f>
        <v>31994843</v>
      </c>
      <c r="F243" s="42"/>
      <c r="G243" s="42"/>
      <c r="H243" s="42"/>
      <c r="I243" s="42"/>
      <c r="J243" s="41"/>
    </row>
    <row r="244" spans="1:10" ht="15.75" customHeight="1">
      <c r="A244" s="18" t="s">
        <v>5</v>
      </c>
      <c r="B244" s="39">
        <v>653943</v>
      </c>
      <c r="C244" s="20">
        <v>2752856</v>
      </c>
      <c r="D244" s="20">
        <f t="shared" si="28"/>
        <v>24223003</v>
      </c>
      <c r="F244" s="42"/>
      <c r="G244" s="42"/>
      <c r="H244" s="42"/>
      <c r="I244" s="42"/>
      <c r="J244" s="41"/>
    </row>
    <row r="245" spans="1:10" ht="15.75" customHeight="1">
      <c r="A245" s="18" t="s">
        <v>6</v>
      </c>
      <c r="B245" s="39">
        <v>4101055</v>
      </c>
      <c r="C245" s="20">
        <v>0</v>
      </c>
      <c r="D245" s="20">
        <f t="shared" si="28"/>
        <v>115611477</v>
      </c>
      <c r="F245" s="42"/>
      <c r="G245" s="42"/>
      <c r="H245" s="42"/>
      <c r="I245" s="42"/>
      <c r="J245" s="41"/>
    </row>
    <row r="246" spans="1:10" ht="15.75" customHeight="1">
      <c r="A246" s="18" t="s">
        <v>7</v>
      </c>
      <c r="B246" s="39">
        <v>1234763</v>
      </c>
      <c r="C246" s="20">
        <v>306022</v>
      </c>
      <c r="D246" s="20">
        <f t="shared" si="28"/>
        <v>36834898</v>
      </c>
      <c r="F246" s="42"/>
      <c r="G246" s="42"/>
      <c r="H246" s="42"/>
      <c r="I246" s="42"/>
      <c r="J246" s="41"/>
    </row>
    <row r="247" spans="1:10" ht="15.75" customHeight="1">
      <c r="A247" s="18" t="s">
        <v>8</v>
      </c>
      <c r="B247" s="39">
        <v>809606</v>
      </c>
      <c r="C247" s="20">
        <v>851173</v>
      </c>
      <c r="D247" s="20">
        <f t="shared" si="28"/>
        <v>23821841</v>
      </c>
      <c r="F247" s="42"/>
      <c r="G247" s="42"/>
      <c r="H247" s="42"/>
      <c r="I247" s="42"/>
      <c r="J247" s="41"/>
    </row>
    <row r="248" spans="1:10" ht="15.75" customHeight="1">
      <c r="A248" s="18" t="s">
        <v>9</v>
      </c>
      <c r="B248" s="39">
        <v>189042</v>
      </c>
      <c r="C248" s="20">
        <v>564151</v>
      </c>
      <c r="D248" s="20">
        <f t="shared" si="28"/>
        <v>15538269</v>
      </c>
      <c r="F248" s="42"/>
      <c r="G248" s="42"/>
      <c r="H248" s="42"/>
      <c r="I248" s="42"/>
      <c r="J248" s="41"/>
    </row>
    <row r="249" spans="1:10" ht="15.75" customHeight="1">
      <c r="A249" s="18" t="s">
        <v>10</v>
      </c>
      <c r="B249" s="39">
        <v>1148196</v>
      </c>
      <c r="C249" s="20">
        <v>626010</v>
      </c>
      <c r="D249" s="20">
        <f t="shared" si="28"/>
        <v>31180558</v>
      </c>
      <c r="F249" s="42"/>
      <c r="G249" s="42"/>
      <c r="H249" s="42"/>
      <c r="I249" s="42"/>
      <c r="J249" s="41"/>
    </row>
    <row r="250" spans="1:10" ht="15.75" customHeight="1">
      <c r="A250" s="18" t="s">
        <v>11</v>
      </c>
      <c r="B250" s="39">
        <v>233059</v>
      </c>
      <c r="C250" s="20">
        <v>511957</v>
      </c>
      <c r="D250" s="20">
        <f t="shared" si="28"/>
        <v>15561374</v>
      </c>
      <c r="F250" s="42"/>
      <c r="G250" s="42"/>
      <c r="H250" s="42"/>
      <c r="I250" s="42"/>
      <c r="J250" s="41"/>
    </row>
    <row r="251" spans="1:10" ht="15.75" customHeight="1">
      <c r="A251" s="18" t="s">
        <v>12</v>
      </c>
      <c r="B251" s="39">
        <v>533837</v>
      </c>
      <c r="C251" s="20">
        <v>794980</v>
      </c>
      <c r="D251" s="20">
        <f t="shared" si="28"/>
        <v>18451716</v>
      </c>
      <c r="F251" s="42"/>
      <c r="G251" s="42"/>
      <c r="H251" s="42"/>
      <c r="I251" s="42"/>
      <c r="J251" s="41"/>
    </row>
    <row r="252" spans="1:10" ht="15.75" customHeight="1">
      <c r="A252" s="18" t="s">
        <v>13</v>
      </c>
      <c r="B252" s="39">
        <v>188997</v>
      </c>
      <c r="C252" s="20">
        <v>27458</v>
      </c>
      <c r="D252" s="20">
        <f t="shared" si="28"/>
        <v>14328421</v>
      </c>
      <c r="F252" s="42"/>
      <c r="G252" s="42"/>
      <c r="H252" s="42"/>
      <c r="I252" s="42"/>
      <c r="J252" s="41"/>
    </row>
    <row r="253" spans="1:10" ht="15.75" customHeight="1">
      <c r="A253" s="18" t="s">
        <v>14</v>
      </c>
      <c r="B253" s="39">
        <v>980704</v>
      </c>
      <c r="C253" s="20">
        <v>0</v>
      </c>
      <c r="D253" s="20">
        <f t="shared" si="28"/>
        <v>28408807</v>
      </c>
      <c r="F253" s="42"/>
      <c r="G253" s="42"/>
      <c r="H253" s="42"/>
      <c r="I253" s="42"/>
      <c r="J253" s="41"/>
    </row>
    <row r="254" spans="1:10" ht="15.75" customHeight="1">
      <c r="A254" s="18" t="s">
        <v>15</v>
      </c>
      <c r="B254" s="39">
        <v>736918</v>
      </c>
      <c r="C254" s="20">
        <v>0</v>
      </c>
      <c r="D254" s="20">
        <f t="shared" si="28"/>
        <v>22196169</v>
      </c>
      <c r="F254" s="42"/>
      <c r="G254" s="42"/>
      <c r="H254" s="42"/>
      <c r="I254" s="42"/>
      <c r="J254" s="41"/>
    </row>
    <row r="255" spans="1:10" ht="15.75" customHeight="1">
      <c r="A255" s="18" t="s">
        <v>16</v>
      </c>
      <c r="B255" s="39">
        <v>554741</v>
      </c>
      <c r="C255" s="20">
        <v>1214276</v>
      </c>
      <c r="D255" s="20">
        <f t="shared" si="28"/>
        <v>22213624</v>
      </c>
      <c r="F255" s="42"/>
      <c r="G255" s="42"/>
      <c r="H255" s="42"/>
      <c r="I255" s="42"/>
      <c r="J255" s="41"/>
    </row>
    <row r="256" spans="1:10" ht="15.75" customHeight="1">
      <c r="A256" s="18" t="s">
        <v>17</v>
      </c>
      <c r="B256" s="39">
        <v>296533</v>
      </c>
      <c r="C256" s="20">
        <v>956</v>
      </c>
      <c r="D256" s="20">
        <f t="shared" si="28"/>
        <v>14681929</v>
      </c>
      <c r="F256" s="42"/>
      <c r="G256" s="42"/>
      <c r="H256" s="42"/>
      <c r="I256" s="42"/>
      <c r="J256" s="41"/>
    </row>
    <row r="257" spans="1:10" ht="15.75" customHeight="1">
      <c r="A257" s="18" t="s">
        <v>18</v>
      </c>
      <c r="B257" s="39">
        <v>342982</v>
      </c>
      <c r="C257" s="20">
        <v>0</v>
      </c>
      <c r="D257" s="20">
        <f t="shared" si="28"/>
        <v>15745821</v>
      </c>
      <c r="F257" s="42"/>
      <c r="G257" s="42"/>
      <c r="H257" s="42"/>
      <c r="I257" s="42"/>
      <c r="J257" s="41"/>
    </row>
    <row r="258" spans="1:10" ht="15.75" customHeight="1">
      <c r="A258" s="19" t="s">
        <v>19</v>
      </c>
      <c r="B258" s="39">
        <v>377598</v>
      </c>
      <c r="C258" s="21">
        <v>982769</v>
      </c>
      <c r="D258" s="21">
        <f t="shared" si="28"/>
        <v>21479601</v>
      </c>
      <c r="F258" s="42"/>
      <c r="G258" s="42"/>
      <c r="H258" s="42"/>
      <c r="I258" s="42"/>
      <c r="J258" s="41"/>
    </row>
    <row r="259" spans="1:10" ht="15.75" customHeight="1">
      <c r="A259" s="34" t="s">
        <v>20</v>
      </c>
      <c r="B259" s="35">
        <f>SUM(B242:B258)</f>
        <v>14336696</v>
      </c>
      <c r="C259" s="35">
        <f>SUM(C242:C258)</f>
        <v>9302575</v>
      </c>
      <c r="D259" s="35">
        <f>SUM(D242:D258)</f>
        <v>469680957</v>
      </c>
      <c r="F259" s="42"/>
      <c r="G259" s="42"/>
      <c r="H259" s="42"/>
      <c r="I259" s="42"/>
      <c r="J259" s="41"/>
    </row>
    <row r="260" ht="12.75">
      <c r="J260" s="41"/>
    </row>
    <row r="261" ht="12.75">
      <c r="J261" s="41"/>
    </row>
    <row r="262" ht="12.75">
      <c r="J262" s="41"/>
    </row>
    <row r="263" spans="1:11" ht="24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7.25">
      <c r="A264" s="37"/>
      <c r="B264" s="37"/>
      <c r="C264" s="37"/>
      <c r="D264" s="37"/>
      <c r="E264" s="37"/>
      <c r="F264" s="36"/>
      <c r="G264" s="37"/>
      <c r="H264" s="37"/>
      <c r="I264" s="37"/>
      <c r="J264" s="37"/>
      <c r="K264" s="37"/>
    </row>
    <row r="265" spans="1:11" ht="17.25">
      <c r="A265" s="37"/>
      <c r="B265" s="37"/>
      <c r="C265" s="37"/>
      <c r="D265" s="37"/>
      <c r="E265" s="37"/>
      <c r="F265" s="36"/>
      <c r="G265" s="37"/>
      <c r="H265" s="37"/>
      <c r="I265" s="37"/>
      <c r="J265" s="37"/>
      <c r="K265" s="37"/>
    </row>
    <row r="266" spans="1:11" ht="17.25">
      <c r="A266" s="37"/>
      <c r="B266" s="37"/>
      <c r="C266" s="37"/>
      <c r="D266" s="37"/>
      <c r="E266" s="37"/>
      <c r="F266" s="36"/>
      <c r="G266" s="37"/>
      <c r="H266" s="37"/>
      <c r="I266" s="37"/>
      <c r="J266" s="37"/>
      <c r="K266" s="37"/>
    </row>
    <row r="267" spans="1:11" ht="24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</sheetData>
  <sheetProtection/>
  <mergeCells count="10">
    <mergeCell ref="A216:K216"/>
    <mergeCell ref="A217:K217"/>
    <mergeCell ref="A263:K263"/>
    <mergeCell ref="A267:K267"/>
    <mergeCell ref="A11:K11"/>
    <mergeCell ref="A12:K12"/>
    <mergeCell ref="A78:K78"/>
    <mergeCell ref="A79:K79"/>
    <mergeCell ref="A149:K149"/>
    <mergeCell ref="A150:K150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2016-04-06T16:53:26Z</cp:lastPrinted>
  <dcterms:created xsi:type="dcterms:W3CDTF">2005-08-12T18:32:02Z</dcterms:created>
  <dcterms:modified xsi:type="dcterms:W3CDTF">2016-06-30T18:10:06Z</dcterms:modified>
  <cp:category/>
  <cp:version/>
  <cp:contentType/>
  <cp:contentStatus/>
</cp:coreProperties>
</file>