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I  TRIMESTRE" sheetId="1" r:id="rId1"/>
  </sheets>
  <definedNames>
    <definedName name="_xlnm.Print_Area" localSheetId="0">'I  TRIMESTRE'!$A$1:$K$268</definedName>
    <definedName name="OLE_LINK1" localSheetId="0">'I  TRIMESTRE'!#REF!</definedName>
  </definedNames>
  <calcPr fullCalcOnLoad="1"/>
</workbook>
</file>

<file path=xl/sharedStrings.xml><?xml version="1.0" encoding="utf-8"?>
<sst xmlns="http://schemas.openxmlformats.org/spreadsheetml/2006/main" count="214" uniqueCount="38">
  <si>
    <t>Fondo de Fomento Municipal</t>
  </si>
  <si>
    <t>Fondo General de Participaciones</t>
  </si>
  <si>
    <t>Municipio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</si>
  <si>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</si>
  <si>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</si>
  <si>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</si>
  <si>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</si>
  <si>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</si>
  <si>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</si>
  <si>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</si>
  <si>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</si>
  <si>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</si>
  <si>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</si>
  <si>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</si>
  <si>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</si>
  <si>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</si>
  <si>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</si>
  <si>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</si>
  <si>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</si>
  <si>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</si>
  <si>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</si>
  <si>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</si>
  <si>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</si>
  <si>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</si>
  <si>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</si>
  <si>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</si>
  <si>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</si>
  <si>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</si>
  <si>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</si>
  <si>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Subsecretario de Ingresos</t>
  </si>
  <si>
    <t>L. C. P. Gustavo Álvarez Larios</t>
  </si>
  <si>
    <t>Fondo del Impuesto Sobre la Renta</t>
  </si>
  <si>
    <t>PARTICIPACIONES FEDERALES MINISTRADAS A LOS MUNICIPIOS EN EL I TRIMESTRE DEL EJERCICIO FISCAL 2016</t>
  </si>
  <si>
    <t>PARTICIPACIONES FEDERALES MINISTRADAS A LOS MUNICIPIOS EN EL MES DE MARZO DEL EJERCICIO FISCAL 2016</t>
  </si>
  <si>
    <t>PARTICIPACIONES FEDERALES MINISTRADAS A LOS MUNICIPIOS EN EL MES DE FEBRERO DEL EJERCICIO FISCAL 2016</t>
  </si>
  <si>
    <t>PARTICIPACIONES FEDERALES MINISTRADAS A LOS MUNICIPIOS EN EL MES DE ENERO DEL EJERCICIO FISCAL 2016</t>
  </si>
  <si>
    <t>Fondo de Compensación y Combustibles Municipal (30%)</t>
  </si>
  <si>
    <t>Fondo de Compensación y Combustibles Municipal (70%)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</si>
</sst>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2" fontId="5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/>
    </xf>
    <xf numFmtId="43" fontId="0" fillId="0" borderId="0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3" fontId="0" fillId="0" borderId="0" xfId="48" applyFont="1" applyFill="1" applyBorder="1" applyAlignment="1">
      <alignment horizontal="center" vertical="center" wrapText="1"/>
    </xf>
    <xf numFmtId="43" fontId="9" fillId="0" borderId="0" xfId="4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43" fontId="8" fillId="0" borderId="0" xfId="48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75" fontId="0" fillId="0" borderId="10" xfId="48" applyNumberFormat="1" applyFont="1" applyFill="1" applyBorder="1" applyAlignment="1">
      <alignment vertical="center"/>
    </xf>
    <xf numFmtId="175" fontId="0" fillId="0" borderId="11" xfId="48" applyNumberFormat="1" applyFont="1" applyFill="1" applyBorder="1" applyAlignment="1">
      <alignment vertical="center"/>
    </xf>
    <xf numFmtId="43" fontId="8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5" fontId="8" fillId="0" borderId="0" xfId="48" applyNumberFormat="1" applyFont="1" applyFill="1" applyBorder="1" applyAlignment="1">
      <alignment vertical="center"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5" fontId="0" fillId="0" borderId="10" xfId="50" applyNumberFormat="1" applyFont="1" applyFill="1" applyBorder="1" applyAlignment="1">
      <alignment vertical="center"/>
    </xf>
    <xf numFmtId="175" fontId="0" fillId="0" borderId="11" xfId="5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75" fontId="4" fillId="0" borderId="12" xfId="48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4" fillId="33" borderId="12" xfId="56" applyFont="1" applyFill="1" applyBorder="1" applyAlignment="1">
      <alignment horizontal="center" vertical="center" wrapText="1"/>
      <protection/>
    </xf>
    <xf numFmtId="175" fontId="0" fillId="0" borderId="10" xfId="52" applyNumberFormat="1" applyFont="1" applyFill="1" applyBorder="1" applyAlignment="1">
      <alignment vertical="center"/>
    </xf>
    <xf numFmtId="175" fontId="0" fillId="0" borderId="11" xfId="52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/>
    </xf>
    <xf numFmtId="43" fontId="0" fillId="0" borderId="0" xfId="48" applyFont="1" applyFill="1" applyAlignment="1">
      <alignment/>
    </xf>
    <xf numFmtId="175" fontId="0" fillId="0" borderId="0" xfId="48" applyNumberFormat="1" applyFont="1" applyFill="1" applyAlignment="1">
      <alignment/>
    </xf>
    <xf numFmtId="175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72" fontId="11" fillId="0" borderId="0" xfId="0" applyNumberFormat="1" applyFont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3</xdr:col>
      <xdr:colOff>962025</xdr:colOff>
      <xdr:row>9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790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933450</xdr:colOff>
      <xdr:row>146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89350"/>
          <a:ext cx="3790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68</xdr:row>
      <xdr:rowOff>76200</xdr:rowOff>
    </xdr:from>
    <xdr:to>
      <xdr:col>3</xdr:col>
      <xdr:colOff>971550</xdr:colOff>
      <xdr:row>75</xdr:row>
      <xdr:rowOff>114300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506575"/>
          <a:ext cx="3790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206</xdr:row>
      <xdr:rowOff>104775</xdr:rowOff>
    </xdr:from>
    <xdr:to>
      <xdr:col>3</xdr:col>
      <xdr:colOff>962025</xdr:colOff>
      <xdr:row>213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3519725"/>
          <a:ext cx="3790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67"/>
  <sheetViews>
    <sheetView tabSelected="1" zoomScale="75" zoomScaleNormal="75" zoomScalePageLayoutView="0" workbookViewId="0" topLeftCell="A121">
      <selection activeCell="D281" sqref="D281"/>
    </sheetView>
  </sheetViews>
  <sheetFormatPr defaultColWidth="11.421875" defaultRowHeight="12.75"/>
  <cols>
    <col min="1" max="1" width="14.7109375" style="2" customWidth="1"/>
    <col min="2" max="2" width="14.421875" style="2" customWidth="1"/>
    <col min="3" max="3" width="13.7109375" style="2" customWidth="1"/>
    <col min="4" max="4" width="15.57421875" style="2" customWidth="1"/>
    <col min="5" max="5" width="13.140625" style="2" customWidth="1"/>
    <col min="6" max="6" width="14.28125" style="2" customWidth="1"/>
    <col min="7" max="7" width="11.7109375" style="2" customWidth="1"/>
    <col min="8" max="9" width="12.28125" style="2" customWidth="1"/>
    <col min="10" max="10" width="12.8515625" style="2" customWidth="1"/>
    <col min="11" max="11" width="15.00390625" style="2" customWidth="1"/>
    <col min="12" max="12" width="2.8515625" style="6" customWidth="1"/>
    <col min="13" max="16384" width="11.421875" style="1" customWidth="1"/>
  </cols>
  <sheetData>
    <row r="3" spans="1:1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5">
      <c r="A11" s="45" t="s">
        <v>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5">
      <c r="A12" s="46" t="s">
        <v>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ht="21" customHeight="1"/>
    <row r="14" spans="1:11" ht="87" customHeight="1">
      <c r="A14" s="28" t="s">
        <v>2</v>
      </c>
      <c r="B14" s="30" t="s">
        <v>1</v>
      </c>
      <c r="C14" s="28" t="s">
        <v>0</v>
      </c>
      <c r="D14" s="28" t="s">
        <v>25</v>
      </c>
      <c r="E14" s="30" t="s">
        <v>21</v>
      </c>
      <c r="F14" s="30" t="s">
        <v>22</v>
      </c>
      <c r="G14" s="28" t="s">
        <v>28</v>
      </c>
      <c r="H14" s="30" t="s">
        <v>24</v>
      </c>
      <c r="I14" s="30" t="s">
        <v>26</v>
      </c>
      <c r="J14" s="38" t="s">
        <v>36</v>
      </c>
      <c r="K14" s="28" t="s">
        <v>20</v>
      </c>
    </row>
    <row r="15" spans="1:14" ht="15.75" customHeight="1">
      <c r="A15" s="18" t="s">
        <v>3</v>
      </c>
      <c r="B15" s="20">
        <f aca="true" t="shared" si="0" ref="B15:J15">B82+B153+B220</f>
        <v>29958606</v>
      </c>
      <c r="C15" s="20">
        <f t="shared" si="0"/>
        <v>5264952</v>
      </c>
      <c r="D15" s="20">
        <f t="shared" si="0"/>
        <v>413804</v>
      </c>
      <c r="E15" s="20">
        <f t="shared" si="0"/>
        <v>3251357</v>
      </c>
      <c r="F15" s="20">
        <f t="shared" si="0"/>
        <v>1785766</v>
      </c>
      <c r="G15" s="20">
        <f t="shared" si="0"/>
        <v>84479</v>
      </c>
      <c r="H15" s="20">
        <f t="shared" si="0"/>
        <v>279061</v>
      </c>
      <c r="I15" s="20">
        <f t="shared" si="0"/>
        <v>75693</v>
      </c>
      <c r="J15" s="20">
        <f t="shared" si="0"/>
        <v>596910</v>
      </c>
      <c r="K15" s="20">
        <f aca="true" t="shared" si="1" ref="K15:K31">SUM(B15:J15)</f>
        <v>41710628</v>
      </c>
      <c r="N15" s="44"/>
    </row>
    <row r="16" spans="1:14" ht="15.75" customHeight="1">
      <c r="A16" s="18" t="s">
        <v>4</v>
      </c>
      <c r="B16" s="20">
        <f aca="true" t="shared" si="2" ref="B16:J16">B83+B154+B221</f>
        <v>60371782</v>
      </c>
      <c r="C16" s="20">
        <f t="shared" si="2"/>
        <v>10605445</v>
      </c>
      <c r="D16" s="20">
        <f t="shared" si="2"/>
        <v>833982</v>
      </c>
      <c r="E16" s="20">
        <f t="shared" si="2"/>
        <v>6533806</v>
      </c>
      <c r="F16" s="20">
        <f t="shared" si="2"/>
        <v>3546039</v>
      </c>
      <c r="G16" s="20">
        <f t="shared" si="2"/>
        <v>170039</v>
      </c>
      <c r="H16" s="20">
        <f t="shared" si="2"/>
        <v>563559</v>
      </c>
      <c r="I16" s="20">
        <f t="shared" si="2"/>
        <v>152049</v>
      </c>
      <c r="J16" s="20">
        <f t="shared" si="2"/>
        <v>1204154</v>
      </c>
      <c r="K16" s="20">
        <f t="shared" si="1"/>
        <v>83980855</v>
      </c>
      <c r="N16" s="44"/>
    </row>
    <row r="17" spans="1:14" ht="15.75" customHeight="1">
      <c r="A17" s="18" t="s">
        <v>5</v>
      </c>
      <c r="B17" s="20">
        <f aca="true" t="shared" si="3" ref="B17:J17">B84+B155+B222</f>
        <v>36891738</v>
      </c>
      <c r="C17" s="20">
        <f t="shared" si="3"/>
        <v>6479683</v>
      </c>
      <c r="D17" s="20">
        <f t="shared" si="3"/>
        <v>509721</v>
      </c>
      <c r="E17" s="20">
        <f t="shared" si="3"/>
        <v>3999417</v>
      </c>
      <c r="F17" s="20">
        <f t="shared" si="3"/>
        <v>2210354</v>
      </c>
      <c r="G17" s="20">
        <f t="shared" si="3"/>
        <v>104207</v>
      </c>
      <c r="H17" s="20">
        <f t="shared" si="3"/>
        <v>344710</v>
      </c>
      <c r="I17" s="20">
        <f t="shared" si="3"/>
        <v>93118</v>
      </c>
      <c r="J17" s="20">
        <f t="shared" si="3"/>
        <v>731655</v>
      </c>
      <c r="K17" s="20">
        <f t="shared" si="1"/>
        <v>51364603</v>
      </c>
      <c r="N17" s="44"/>
    </row>
    <row r="18" spans="1:14" ht="15.75" customHeight="1">
      <c r="A18" s="18" t="s">
        <v>6</v>
      </c>
      <c r="B18" s="20">
        <f aca="true" t="shared" si="4" ref="B18:J18">B85+B156+B223</f>
        <v>201070744</v>
      </c>
      <c r="C18" s="20">
        <f t="shared" si="4"/>
        <v>35319149</v>
      </c>
      <c r="D18" s="20">
        <f t="shared" si="4"/>
        <v>2777943</v>
      </c>
      <c r="E18" s="20">
        <f t="shared" si="4"/>
        <v>21792133</v>
      </c>
      <c r="F18" s="20">
        <f t="shared" si="4"/>
        <v>11990735</v>
      </c>
      <c r="G18" s="20">
        <f t="shared" si="4"/>
        <v>567521</v>
      </c>
      <c r="H18" s="20">
        <f t="shared" si="4"/>
        <v>1877873</v>
      </c>
      <c r="I18" s="20">
        <f t="shared" si="4"/>
        <v>507321</v>
      </c>
      <c r="J18" s="20">
        <f t="shared" si="4"/>
        <v>3994242</v>
      </c>
      <c r="K18" s="20">
        <f t="shared" si="1"/>
        <v>279897661</v>
      </c>
      <c r="N18" s="44"/>
    </row>
    <row r="19" spans="1:14" ht="15.75" customHeight="1">
      <c r="A19" s="18" t="s">
        <v>7</v>
      </c>
      <c r="B19" s="20">
        <f aca="true" t="shared" si="5" ref="B19:J19">B86+B157+B224</f>
        <v>60575537</v>
      </c>
      <c r="C19" s="20">
        <f t="shared" si="5"/>
        <v>10645813</v>
      </c>
      <c r="D19" s="20">
        <f t="shared" si="5"/>
        <v>836687</v>
      </c>
      <c r="E19" s="20">
        <f t="shared" si="5"/>
        <v>6573647</v>
      </c>
      <c r="F19" s="20">
        <f t="shared" si="5"/>
        <v>3606259</v>
      </c>
      <c r="G19" s="20">
        <f t="shared" si="5"/>
        <v>170779</v>
      </c>
      <c r="H19" s="20">
        <f t="shared" si="5"/>
        <v>564189</v>
      </c>
      <c r="I19" s="20">
        <f t="shared" si="5"/>
        <v>153034</v>
      </c>
      <c r="J19" s="20">
        <f t="shared" si="5"/>
        <v>1207442</v>
      </c>
      <c r="K19" s="20">
        <f t="shared" si="1"/>
        <v>84333387</v>
      </c>
      <c r="N19" s="44"/>
    </row>
    <row r="20" spans="1:14" ht="15.75" customHeight="1">
      <c r="A20" s="18" t="s">
        <v>8</v>
      </c>
      <c r="B20" s="20">
        <f aca="true" t="shared" si="6" ref="B20:J20">B87+B158+B225</f>
        <v>39946874</v>
      </c>
      <c r="C20" s="20">
        <f t="shared" si="6"/>
        <v>7011796</v>
      </c>
      <c r="D20" s="20">
        <f t="shared" si="6"/>
        <v>552093</v>
      </c>
      <c r="E20" s="20">
        <f t="shared" si="6"/>
        <v>4321531</v>
      </c>
      <c r="F20" s="20">
        <f t="shared" si="6"/>
        <v>2388120</v>
      </c>
      <c r="G20" s="20">
        <f t="shared" si="6"/>
        <v>112934</v>
      </c>
      <c r="H20" s="20">
        <f t="shared" si="6"/>
        <v>374537</v>
      </c>
      <c r="I20" s="20">
        <f t="shared" si="6"/>
        <v>100608</v>
      </c>
      <c r="J20" s="20">
        <f t="shared" si="6"/>
        <v>789649</v>
      </c>
      <c r="K20" s="20">
        <f t="shared" si="1"/>
        <v>55598142</v>
      </c>
      <c r="N20" s="44"/>
    </row>
    <row r="21" spans="1:14" ht="15.75" customHeight="1">
      <c r="A21" s="18" t="s">
        <v>9</v>
      </c>
      <c r="B21" s="20">
        <f aca="true" t="shared" si="7" ref="B21:J21">B88+B159+B226</f>
        <v>27595419</v>
      </c>
      <c r="C21" s="20">
        <f t="shared" si="7"/>
        <v>4844552</v>
      </c>
      <c r="D21" s="20">
        <f t="shared" si="7"/>
        <v>381370</v>
      </c>
      <c r="E21" s="20">
        <f t="shared" si="7"/>
        <v>2988609</v>
      </c>
      <c r="F21" s="20">
        <f t="shared" si="7"/>
        <v>1659165</v>
      </c>
      <c r="G21" s="20">
        <f t="shared" si="7"/>
        <v>78053</v>
      </c>
      <c r="H21" s="20">
        <f t="shared" si="7"/>
        <v>258515</v>
      </c>
      <c r="I21" s="20">
        <f t="shared" si="7"/>
        <v>69588</v>
      </c>
      <c r="J21" s="20">
        <f t="shared" si="7"/>
        <v>545264</v>
      </c>
      <c r="K21" s="20">
        <f t="shared" si="1"/>
        <v>38420535</v>
      </c>
      <c r="N21" s="44"/>
    </row>
    <row r="22" spans="1:14" ht="15.75" customHeight="1">
      <c r="A22" s="18" t="s">
        <v>10</v>
      </c>
      <c r="B22" s="20">
        <f aca="true" t="shared" si="8" ref="B22:J22">B89+B160+B227</f>
        <v>54545843</v>
      </c>
      <c r="C22" s="20">
        <f t="shared" si="8"/>
        <v>9580527</v>
      </c>
      <c r="D22" s="20">
        <f t="shared" si="8"/>
        <v>753603</v>
      </c>
      <c r="E22" s="20">
        <f t="shared" si="8"/>
        <v>5907867</v>
      </c>
      <c r="F22" s="20">
        <f t="shared" si="8"/>
        <v>3240195</v>
      </c>
      <c r="G22" s="20">
        <f t="shared" si="8"/>
        <v>153899</v>
      </c>
      <c r="H22" s="20">
        <f t="shared" si="8"/>
        <v>509626</v>
      </c>
      <c r="I22" s="20">
        <f t="shared" si="8"/>
        <v>137521</v>
      </c>
      <c r="J22" s="20">
        <f t="shared" si="8"/>
        <v>1084055</v>
      </c>
      <c r="K22" s="20">
        <f t="shared" si="1"/>
        <v>75913136</v>
      </c>
      <c r="N22" s="44"/>
    </row>
    <row r="23" spans="1:14" ht="15.75" customHeight="1">
      <c r="A23" s="18" t="s">
        <v>11</v>
      </c>
      <c r="B23" s="20">
        <f aca="true" t="shared" si="9" ref="B23:J23">B90+B161+B228</f>
        <v>26494172</v>
      </c>
      <c r="C23" s="20">
        <f t="shared" si="9"/>
        <v>4653831</v>
      </c>
      <c r="D23" s="20">
        <f t="shared" si="9"/>
        <v>366048</v>
      </c>
      <c r="E23" s="20">
        <f t="shared" si="9"/>
        <v>2873374</v>
      </c>
      <c r="F23" s="20">
        <f t="shared" si="9"/>
        <v>1589741</v>
      </c>
      <c r="G23" s="20">
        <f t="shared" si="9"/>
        <v>74841</v>
      </c>
      <c r="H23" s="20">
        <f t="shared" si="9"/>
        <v>247450</v>
      </c>
      <c r="I23" s="20">
        <f t="shared" si="9"/>
        <v>66904</v>
      </c>
      <c r="J23" s="20">
        <f t="shared" si="9"/>
        <v>525515</v>
      </c>
      <c r="K23" s="20">
        <f t="shared" si="1"/>
        <v>36891876</v>
      </c>
      <c r="N23" s="44"/>
    </row>
    <row r="24" spans="1:14" ht="15.75" customHeight="1">
      <c r="A24" s="18" t="s">
        <v>12</v>
      </c>
      <c r="B24" s="20">
        <f aca="true" t="shared" si="10" ref="B24:J24">B91+B162+B229</f>
        <v>30635066</v>
      </c>
      <c r="C24" s="20">
        <f t="shared" si="10"/>
        <v>5380645</v>
      </c>
      <c r="D24" s="20">
        <f t="shared" si="10"/>
        <v>423276</v>
      </c>
      <c r="E24" s="20">
        <f t="shared" si="10"/>
        <v>3320596</v>
      </c>
      <c r="F24" s="20">
        <f t="shared" si="10"/>
        <v>1833783</v>
      </c>
      <c r="G24" s="20">
        <f t="shared" si="10"/>
        <v>86525</v>
      </c>
      <c r="H24" s="20">
        <f t="shared" si="10"/>
        <v>286280</v>
      </c>
      <c r="I24" s="20">
        <f t="shared" si="10"/>
        <v>77311</v>
      </c>
      <c r="J24" s="20">
        <f t="shared" si="10"/>
        <v>607631</v>
      </c>
      <c r="K24" s="20">
        <f t="shared" si="1"/>
        <v>42651113</v>
      </c>
      <c r="N24" s="44"/>
    </row>
    <row r="25" spans="1:14" ht="15.75" customHeight="1">
      <c r="A25" s="18" t="s">
        <v>13</v>
      </c>
      <c r="B25" s="20">
        <f aca="true" t="shared" si="11" ref="B25:J25">B92+B163+B230</f>
        <v>25046380</v>
      </c>
      <c r="C25" s="20">
        <f t="shared" si="11"/>
        <v>4398560</v>
      </c>
      <c r="D25" s="20">
        <f t="shared" si="11"/>
        <v>346089</v>
      </c>
      <c r="E25" s="20">
        <f t="shared" si="11"/>
        <v>2715554</v>
      </c>
      <c r="F25" s="20">
        <f t="shared" si="11"/>
        <v>1507462</v>
      </c>
      <c r="G25" s="20">
        <f t="shared" si="11"/>
        <v>70808</v>
      </c>
      <c r="H25" s="20">
        <f t="shared" si="11"/>
        <v>234205</v>
      </c>
      <c r="I25" s="20">
        <f t="shared" si="11"/>
        <v>63232</v>
      </c>
      <c r="J25" s="20">
        <f t="shared" si="11"/>
        <v>495787</v>
      </c>
      <c r="K25" s="20">
        <f t="shared" si="1"/>
        <v>34878077</v>
      </c>
      <c r="N25" s="44"/>
    </row>
    <row r="26" spans="1:14" ht="15.75" customHeight="1">
      <c r="A26" s="18" t="s">
        <v>14</v>
      </c>
      <c r="B26" s="20">
        <f aca="true" t="shared" si="12" ref="B26:J26">B93+B164+B231</f>
        <v>48886210</v>
      </c>
      <c r="C26" s="20">
        <f t="shared" si="12"/>
        <v>8588661</v>
      </c>
      <c r="D26" s="20">
        <f t="shared" si="12"/>
        <v>675321</v>
      </c>
      <c r="E26" s="20">
        <f t="shared" si="12"/>
        <v>5297851</v>
      </c>
      <c r="F26" s="20">
        <f t="shared" si="12"/>
        <v>2899162</v>
      </c>
      <c r="G26" s="20">
        <f t="shared" si="12"/>
        <v>137836</v>
      </c>
      <c r="H26" s="20">
        <f t="shared" si="12"/>
        <v>456114</v>
      </c>
      <c r="I26" s="20">
        <f t="shared" si="12"/>
        <v>123318</v>
      </c>
      <c r="J26" s="20">
        <f t="shared" si="12"/>
        <v>973440</v>
      </c>
      <c r="K26" s="20">
        <f t="shared" si="1"/>
        <v>68037913</v>
      </c>
      <c r="N26" s="44"/>
    </row>
    <row r="27" spans="1:14" ht="15.75" customHeight="1">
      <c r="A27" s="18" t="s">
        <v>15</v>
      </c>
      <c r="B27" s="20">
        <f aca="true" t="shared" si="13" ref="B27:J27">B94+B165+B232</f>
        <v>37471109</v>
      </c>
      <c r="C27" s="20">
        <f t="shared" si="13"/>
        <v>6584849</v>
      </c>
      <c r="D27" s="20">
        <f t="shared" si="13"/>
        <v>517594</v>
      </c>
      <c r="E27" s="20">
        <f t="shared" si="13"/>
        <v>4067597</v>
      </c>
      <c r="F27" s="20">
        <f t="shared" si="13"/>
        <v>2241400</v>
      </c>
      <c r="G27" s="20">
        <f t="shared" si="13"/>
        <v>105722</v>
      </c>
      <c r="H27" s="20">
        <f t="shared" si="13"/>
        <v>349147</v>
      </c>
      <c r="I27" s="20">
        <f t="shared" si="13"/>
        <v>94704</v>
      </c>
      <c r="J27" s="20">
        <f t="shared" si="13"/>
        <v>745729</v>
      </c>
      <c r="K27" s="20">
        <f t="shared" si="1"/>
        <v>52177851</v>
      </c>
      <c r="N27" s="44"/>
    </row>
    <row r="28" spans="1:14" ht="15.75" customHeight="1">
      <c r="A28" s="18" t="s">
        <v>16</v>
      </c>
      <c r="B28" s="20">
        <f aca="true" t="shared" si="14" ref="B28:J28">B95+B166+B233</f>
        <v>34203537</v>
      </c>
      <c r="C28" s="20">
        <f t="shared" si="14"/>
        <v>6007530</v>
      </c>
      <c r="D28" s="20">
        <f t="shared" si="14"/>
        <v>472567</v>
      </c>
      <c r="E28" s="20">
        <f t="shared" si="14"/>
        <v>3706135</v>
      </c>
      <c r="F28" s="20">
        <f t="shared" si="14"/>
        <v>2039923</v>
      </c>
      <c r="G28" s="20">
        <f t="shared" si="14"/>
        <v>96554</v>
      </c>
      <c r="H28" s="20">
        <f t="shared" si="14"/>
        <v>319584</v>
      </c>
      <c r="I28" s="20">
        <f t="shared" si="14"/>
        <v>86278</v>
      </c>
      <c r="J28" s="20">
        <f t="shared" si="14"/>
        <v>679094</v>
      </c>
      <c r="K28" s="20">
        <f t="shared" si="1"/>
        <v>47611202</v>
      </c>
      <c r="N28" s="44"/>
    </row>
    <row r="29" spans="1:14" ht="15.75" customHeight="1">
      <c r="A29" s="18" t="s">
        <v>17</v>
      </c>
      <c r="B29" s="20">
        <f aca="true" t="shared" si="15" ref="B29:J29">B96+B167+B234</f>
        <v>26161324</v>
      </c>
      <c r="C29" s="20">
        <f t="shared" si="15"/>
        <v>4594048</v>
      </c>
      <c r="D29" s="20">
        <f t="shared" si="15"/>
        <v>361507</v>
      </c>
      <c r="E29" s="20">
        <f t="shared" si="15"/>
        <v>2836196</v>
      </c>
      <c r="F29" s="20">
        <f t="shared" si="15"/>
        <v>1576180</v>
      </c>
      <c r="G29" s="20">
        <f t="shared" si="15"/>
        <v>73979</v>
      </c>
      <c r="H29" s="20">
        <f t="shared" si="15"/>
        <v>244721</v>
      </c>
      <c r="I29" s="20">
        <f t="shared" si="15"/>
        <v>66042</v>
      </c>
      <c r="J29" s="20">
        <f t="shared" si="15"/>
        <v>517518</v>
      </c>
      <c r="K29" s="20">
        <f t="shared" si="1"/>
        <v>36431515</v>
      </c>
      <c r="N29" s="44"/>
    </row>
    <row r="30" spans="1:14" ht="15.75" customHeight="1">
      <c r="A30" s="18" t="s">
        <v>18</v>
      </c>
      <c r="B30" s="20">
        <f aca="true" t="shared" si="16" ref="B30:J30">B97+B168+B235</f>
        <v>27695553</v>
      </c>
      <c r="C30" s="20">
        <f t="shared" si="16"/>
        <v>4863778</v>
      </c>
      <c r="D30" s="20">
        <f t="shared" si="16"/>
        <v>382683</v>
      </c>
      <c r="E30" s="20">
        <f t="shared" si="16"/>
        <v>3001004</v>
      </c>
      <c r="F30" s="20">
        <f t="shared" si="16"/>
        <v>1658165</v>
      </c>
      <c r="G30" s="20">
        <f t="shared" si="16"/>
        <v>78243</v>
      </c>
      <c r="H30" s="20">
        <f t="shared" si="16"/>
        <v>258977</v>
      </c>
      <c r="I30" s="20">
        <f t="shared" si="16"/>
        <v>69870</v>
      </c>
      <c r="J30" s="20">
        <f t="shared" si="16"/>
        <v>548909</v>
      </c>
      <c r="K30" s="20">
        <f t="shared" si="1"/>
        <v>38557182</v>
      </c>
      <c r="N30" s="44"/>
    </row>
    <row r="31" spans="1:14" ht="15.75" customHeight="1">
      <c r="A31" s="19" t="s">
        <v>19</v>
      </c>
      <c r="B31" s="21">
        <f aca="true" t="shared" si="17" ref="B31:J31">B98+B169+B236</f>
        <v>36733088</v>
      </c>
      <c r="C31" s="21">
        <f t="shared" si="17"/>
        <v>6452767</v>
      </c>
      <c r="D31" s="21">
        <f t="shared" si="17"/>
        <v>507480</v>
      </c>
      <c r="E31" s="21">
        <f t="shared" si="17"/>
        <v>3981858</v>
      </c>
      <c r="F31" s="21">
        <f t="shared" si="17"/>
        <v>2190489</v>
      </c>
      <c r="G31" s="21">
        <f t="shared" si="17"/>
        <v>103666</v>
      </c>
      <c r="H31" s="21">
        <f t="shared" si="17"/>
        <v>342948</v>
      </c>
      <c r="I31" s="21">
        <f t="shared" si="17"/>
        <v>92698</v>
      </c>
      <c r="J31" s="21">
        <f t="shared" si="17"/>
        <v>729975</v>
      </c>
      <c r="K31" s="21">
        <f t="shared" si="1"/>
        <v>51134969</v>
      </c>
      <c r="N31" s="44"/>
    </row>
    <row r="32" spans="1:11" ht="15.75" customHeight="1">
      <c r="A32" s="34" t="s">
        <v>20</v>
      </c>
      <c r="B32" s="35">
        <f>SUM(B15:B31)</f>
        <v>804282982</v>
      </c>
      <c r="C32" s="35">
        <f aca="true" t="shared" si="18" ref="C32:K32">SUM(C15:C31)</f>
        <v>141276586</v>
      </c>
      <c r="D32" s="35">
        <f>SUM(D15:D31)</f>
        <v>11111768</v>
      </c>
      <c r="E32" s="35">
        <f>SUM(E15:E31)</f>
        <v>87168532</v>
      </c>
      <c r="F32" s="35">
        <f>SUM(F15:F31)</f>
        <v>47962938</v>
      </c>
      <c r="G32" s="35">
        <f>SUM(G15:G31)</f>
        <v>2270085</v>
      </c>
      <c r="H32" s="35">
        <f t="shared" si="18"/>
        <v>7511496</v>
      </c>
      <c r="I32" s="35">
        <f>SUM(I15:I31)</f>
        <v>2029289</v>
      </c>
      <c r="J32" s="35">
        <f t="shared" si="18"/>
        <v>15976969</v>
      </c>
      <c r="K32" s="35">
        <f t="shared" si="18"/>
        <v>1119590645</v>
      </c>
    </row>
    <row r="33" spans="1:1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6" spans="1:4" ht="87" customHeight="1">
      <c r="A36" s="28" t="s">
        <v>2</v>
      </c>
      <c r="B36" s="38" t="s">
        <v>37</v>
      </c>
      <c r="C36" s="38" t="s">
        <v>31</v>
      </c>
      <c r="D36" s="28" t="s">
        <v>20</v>
      </c>
    </row>
    <row r="37" spans="1:9" ht="15.75" customHeight="1">
      <c r="A37" s="18" t="s">
        <v>3</v>
      </c>
      <c r="B37" s="20">
        <f aca="true" t="shared" si="19" ref="B37:D53">B104+B175+B242</f>
        <v>944878</v>
      </c>
      <c r="C37" s="20">
        <f t="shared" si="19"/>
        <v>1097136</v>
      </c>
      <c r="D37" s="20">
        <f t="shared" si="19"/>
        <v>43752642</v>
      </c>
      <c r="F37" s="43"/>
      <c r="G37" s="41"/>
      <c r="I37" s="41"/>
    </row>
    <row r="38" spans="1:9" ht="15.75" customHeight="1">
      <c r="A38" s="18" t="s">
        <v>4</v>
      </c>
      <c r="B38" s="20">
        <f t="shared" si="19"/>
        <v>4137971</v>
      </c>
      <c r="C38" s="20">
        <f t="shared" si="19"/>
        <v>759677</v>
      </c>
      <c r="D38" s="20">
        <f t="shared" si="19"/>
        <v>88878503</v>
      </c>
      <c r="F38" s="43"/>
      <c r="G38" s="41"/>
      <c r="I38" s="41"/>
    </row>
    <row r="39" spans="1:9" ht="15.75" customHeight="1">
      <c r="A39" s="18" t="s">
        <v>5</v>
      </c>
      <c r="B39" s="20">
        <f t="shared" si="19"/>
        <v>1700445</v>
      </c>
      <c r="C39" s="20">
        <f t="shared" si="19"/>
        <v>4781458</v>
      </c>
      <c r="D39" s="20">
        <f t="shared" si="19"/>
        <v>57846506</v>
      </c>
      <c r="F39" s="43"/>
      <c r="G39" s="41"/>
      <c r="I39" s="41"/>
    </row>
    <row r="40" spans="1:9" ht="15.75" customHeight="1">
      <c r="A40" s="18" t="s">
        <v>6</v>
      </c>
      <c r="B40" s="20">
        <f t="shared" si="19"/>
        <v>10663940</v>
      </c>
      <c r="C40" s="20">
        <f t="shared" si="19"/>
        <v>0</v>
      </c>
      <c r="D40" s="20">
        <f t="shared" si="19"/>
        <v>290561601</v>
      </c>
      <c r="F40" s="43"/>
      <c r="G40" s="41"/>
      <c r="I40" s="41"/>
    </row>
    <row r="41" spans="1:9" ht="15.75" customHeight="1">
      <c r="A41" s="18" t="s">
        <v>7</v>
      </c>
      <c r="B41" s="20">
        <f t="shared" si="19"/>
        <v>3210743</v>
      </c>
      <c r="C41" s="20">
        <f t="shared" si="19"/>
        <v>54379</v>
      </c>
      <c r="D41" s="20">
        <f t="shared" si="19"/>
        <v>87598509</v>
      </c>
      <c r="F41" s="43"/>
      <c r="G41" s="41"/>
      <c r="I41" s="41"/>
    </row>
    <row r="42" spans="1:9" ht="15.75" customHeight="1">
      <c r="A42" s="18" t="s">
        <v>8</v>
      </c>
      <c r="B42" s="20">
        <f t="shared" si="19"/>
        <v>2105214</v>
      </c>
      <c r="C42" s="20">
        <f t="shared" si="19"/>
        <v>1055515</v>
      </c>
      <c r="D42" s="20">
        <f t="shared" si="19"/>
        <v>58758871</v>
      </c>
      <c r="F42" s="43"/>
      <c r="G42" s="41"/>
      <c r="I42" s="41"/>
    </row>
    <row r="43" spans="1:9" ht="15.75" customHeight="1">
      <c r="A43" s="18" t="s">
        <v>9</v>
      </c>
      <c r="B43" s="20">
        <f t="shared" si="19"/>
        <v>491564</v>
      </c>
      <c r="C43" s="20">
        <f t="shared" si="19"/>
        <v>2185511</v>
      </c>
      <c r="D43" s="20">
        <f t="shared" si="19"/>
        <v>41097610</v>
      </c>
      <c r="F43" s="43"/>
      <c r="G43" s="41"/>
      <c r="I43" s="41"/>
    </row>
    <row r="44" spans="1:9" ht="15.75" customHeight="1">
      <c r="A44" s="18" t="s">
        <v>10</v>
      </c>
      <c r="B44" s="20">
        <f t="shared" si="19"/>
        <v>2985644</v>
      </c>
      <c r="C44" s="20">
        <f t="shared" si="19"/>
        <v>277926</v>
      </c>
      <c r="D44" s="20">
        <f t="shared" si="19"/>
        <v>79176706</v>
      </c>
      <c r="F44" s="43"/>
      <c r="G44" s="41"/>
      <c r="I44" s="41"/>
    </row>
    <row r="45" spans="1:9" ht="15.75" customHeight="1">
      <c r="A45" s="18" t="s">
        <v>11</v>
      </c>
      <c r="B45" s="20">
        <f t="shared" si="19"/>
        <v>606022</v>
      </c>
      <c r="C45" s="20">
        <f t="shared" si="19"/>
        <v>60790</v>
      </c>
      <c r="D45" s="20">
        <f t="shared" si="19"/>
        <v>37558688</v>
      </c>
      <c r="F45" s="43"/>
      <c r="G45" s="41"/>
      <c r="I45" s="41"/>
    </row>
    <row r="46" spans="1:9" ht="15.75" customHeight="1">
      <c r="A46" s="18" t="s">
        <v>12</v>
      </c>
      <c r="B46" s="20">
        <f t="shared" si="19"/>
        <v>1388133</v>
      </c>
      <c r="C46" s="20">
        <f t="shared" si="19"/>
        <v>1424169</v>
      </c>
      <c r="D46" s="20">
        <f t="shared" si="19"/>
        <v>45463415</v>
      </c>
      <c r="F46" s="43"/>
      <c r="G46" s="41"/>
      <c r="I46" s="41"/>
    </row>
    <row r="47" spans="1:9" ht="15.75" customHeight="1">
      <c r="A47" s="18" t="s">
        <v>13</v>
      </c>
      <c r="B47" s="20">
        <f t="shared" si="19"/>
        <v>491449</v>
      </c>
      <c r="C47" s="20">
        <f t="shared" si="19"/>
        <v>643712</v>
      </c>
      <c r="D47" s="20">
        <f t="shared" si="19"/>
        <v>36013238</v>
      </c>
      <c r="F47" s="43"/>
      <c r="G47" s="41"/>
      <c r="I47" s="41"/>
    </row>
    <row r="48" spans="1:9" ht="15.75" customHeight="1">
      <c r="A48" s="18" t="s">
        <v>14</v>
      </c>
      <c r="B48" s="20">
        <f t="shared" si="19"/>
        <v>2550116</v>
      </c>
      <c r="C48" s="20">
        <f t="shared" si="19"/>
        <v>0</v>
      </c>
      <c r="D48" s="20">
        <f t="shared" si="19"/>
        <v>70588029</v>
      </c>
      <c r="F48" s="43"/>
      <c r="G48" s="41"/>
      <c r="I48" s="41"/>
    </row>
    <row r="49" spans="1:9" ht="15.75" customHeight="1">
      <c r="A49" s="18" t="s">
        <v>15</v>
      </c>
      <c r="B49" s="20">
        <f t="shared" si="19"/>
        <v>1916201</v>
      </c>
      <c r="C49" s="20">
        <f t="shared" si="19"/>
        <v>1833830</v>
      </c>
      <c r="D49" s="20">
        <f t="shared" si="19"/>
        <v>55927882</v>
      </c>
      <c r="F49" s="43"/>
      <c r="G49" s="41"/>
      <c r="I49" s="41"/>
    </row>
    <row r="50" spans="1:9" ht="15.75" customHeight="1">
      <c r="A50" s="18" t="s">
        <v>16</v>
      </c>
      <c r="B50" s="20">
        <f t="shared" si="19"/>
        <v>1442488</v>
      </c>
      <c r="C50" s="20">
        <f t="shared" si="19"/>
        <v>1278589</v>
      </c>
      <c r="D50" s="20">
        <f t="shared" si="19"/>
        <v>50332279</v>
      </c>
      <c r="F50" s="43"/>
      <c r="G50" s="41"/>
      <c r="I50" s="41"/>
    </row>
    <row r="51" spans="1:9" ht="15.75" customHeight="1">
      <c r="A51" s="18" t="s">
        <v>17</v>
      </c>
      <c r="B51" s="20">
        <f t="shared" si="19"/>
        <v>771069</v>
      </c>
      <c r="C51" s="20">
        <f t="shared" si="19"/>
        <v>1111697</v>
      </c>
      <c r="D51" s="20">
        <f t="shared" si="19"/>
        <v>38314281</v>
      </c>
      <c r="F51" s="43"/>
      <c r="G51" s="41"/>
      <c r="I51" s="41"/>
    </row>
    <row r="52" spans="1:9" ht="15.75" customHeight="1">
      <c r="A52" s="18" t="s">
        <v>18</v>
      </c>
      <c r="B52" s="20">
        <f t="shared" si="19"/>
        <v>891853</v>
      </c>
      <c r="C52" s="20">
        <f t="shared" si="19"/>
        <v>244760</v>
      </c>
      <c r="D52" s="20">
        <f t="shared" si="19"/>
        <v>39693795</v>
      </c>
      <c r="F52" s="43"/>
      <c r="G52" s="41"/>
      <c r="I52" s="41"/>
    </row>
    <row r="53" spans="1:9" ht="15.75" customHeight="1">
      <c r="A53" s="19" t="s">
        <v>19</v>
      </c>
      <c r="B53" s="21">
        <f t="shared" si="19"/>
        <v>981865</v>
      </c>
      <c r="C53" s="21">
        <f t="shared" si="19"/>
        <v>2155745</v>
      </c>
      <c r="D53" s="21">
        <f t="shared" si="19"/>
        <v>54272579</v>
      </c>
      <c r="F53" s="43"/>
      <c r="G53" s="41"/>
      <c r="I53" s="41"/>
    </row>
    <row r="54" spans="1:9" ht="15.75" customHeight="1">
      <c r="A54" s="34" t="s">
        <v>20</v>
      </c>
      <c r="B54" s="35">
        <f>SUM(B37:B53)</f>
        <v>37279595</v>
      </c>
      <c r="C54" s="35">
        <f>SUM(C37:C53)</f>
        <v>18964894</v>
      </c>
      <c r="D54" s="35">
        <f>SUM(D37:D53)</f>
        <v>1175835134</v>
      </c>
      <c r="F54" s="41"/>
      <c r="G54" s="41"/>
      <c r="H54" s="41"/>
      <c r="I54" s="41"/>
    </row>
    <row r="58" ht="12.75">
      <c r="D58" s="41"/>
    </row>
    <row r="69" ht="12.75"/>
    <row r="70" ht="12.75"/>
    <row r="71" ht="12.75"/>
    <row r="72" ht="12.75"/>
    <row r="73" ht="12.75"/>
    <row r="74" ht="12.75"/>
    <row r="75" ht="12.75"/>
    <row r="76" ht="12.75"/>
    <row r="78" spans="1:12" s="3" customFormat="1" ht="21">
      <c r="A78" s="45" t="s">
        <v>23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27"/>
    </row>
    <row r="79" spans="1:12" s="3" customFormat="1" ht="21">
      <c r="A79" s="46" t="s">
        <v>35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26"/>
    </row>
    <row r="80" spans="1:12" s="3" customFormat="1" ht="2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15"/>
    </row>
    <row r="81" spans="1:12" s="4" customFormat="1" ht="87" customHeight="1">
      <c r="A81" s="30" t="s">
        <v>2</v>
      </c>
      <c r="B81" s="28" t="s">
        <v>1</v>
      </c>
      <c r="C81" s="28" t="s">
        <v>0</v>
      </c>
      <c r="D81" s="29" t="s">
        <v>25</v>
      </c>
      <c r="E81" s="28" t="s">
        <v>21</v>
      </c>
      <c r="F81" s="30" t="s">
        <v>22</v>
      </c>
      <c r="G81" s="28" t="s">
        <v>28</v>
      </c>
      <c r="H81" s="28" t="s">
        <v>24</v>
      </c>
      <c r="I81" s="30" t="s">
        <v>26</v>
      </c>
      <c r="J81" s="38" t="s">
        <v>36</v>
      </c>
      <c r="K81" s="30" t="s">
        <v>20</v>
      </c>
      <c r="L81" s="16"/>
    </row>
    <row r="82" spans="1:12" s="9" customFormat="1" ht="15.75" customHeight="1">
      <c r="A82" s="18" t="s">
        <v>3</v>
      </c>
      <c r="B82" s="39">
        <v>9454202</v>
      </c>
      <c r="C82" s="39">
        <v>1671984</v>
      </c>
      <c r="D82" s="39">
        <v>130417</v>
      </c>
      <c r="E82" s="39">
        <v>1080096</v>
      </c>
      <c r="F82" s="39">
        <v>740796</v>
      </c>
      <c r="G82" s="39">
        <v>27457</v>
      </c>
      <c r="H82" s="39">
        <v>85201</v>
      </c>
      <c r="I82" s="39">
        <v>25347</v>
      </c>
      <c r="J82" s="39">
        <v>181278</v>
      </c>
      <c r="K82" s="20">
        <f aca="true" t="shared" si="20" ref="K82:K98">SUM(B82:J82)</f>
        <v>13396778</v>
      </c>
      <c r="L82" s="10"/>
    </row>
    <row r="83" spans="1:12" s="9" customFormat="1" ht="15.75" customHeight="1">
      <c r="A83" s="18" t="s">
        <v>4</v>
      </c>
      <c r="B83" s="39">
        <v>17091734</v>
      </c>
      <c r="C83" s="39">
        <v>3022689</v>
      </c>
      <c r="D83" s="39">
        <v>235774</v>
      </c>
      <c r="E83" s="39">
        <v>1952647</v>
      </c>
      <c r="F83" s="39">
        <v>1339245</v>
      </c>
      <c r="G83" s="39">
        <v>49638</v>
      </c>
      <c r="H83" s="39">
        <v>154030</v>
      </c>
      <c r="I83" s="39">
        <v>45824</v>
      </c>
      <c r="J83" s="39">
        <v>327723</v>
      </c>
      <c r="K83" s="20">
        <f t="shared" si="20"/>
        <v>24219304</v>
      </c>
      <c r="L83" s="10"/>
    </row>
    <row r="84" spans="1:12" s="9" customFormat="1" ht="15.75" customHeight="1">
      <c r="A84" s="18" t="s">
        <v>5</v>
      </c>
      <c r="B84" s="39">
        <v>11912206</v>
      </c>
      <c r="C84" s="39">
        <v>2106685</v>
      </c>
      <c r="D84" s="39">
        <v>164325</v>
      </c>
      <c r="E84" s="39">
        <v>1360912</v>
      </c>
      <c r="F84" s="39">
        <v>933396</v>
      </c>
      <c r="G84" s="39">
        <v>34595</v>
      </c>
      <c r="H84" s="39">
        <v>107352</v>
      </c>
      <c r="I84" s="39">
        <v>31937</v>
      </c>
      <c r="J84" s="39">
        <v>228409</v>
      </c>
      <c r="K84" s="20">
        <f t="shared" si="20"/>
        <v>16879817</v>
      </c>
      <c r="L84" s="10"/>
    </row>
    <row r="85" spans="1:12" s="9" customFormat="1" ht="15.75" customHeight="1">
      <c r="A85" s="18" t="s">
        <v>6</v>
      </c>
      <c r="B85" s="39">
        <v>63075164</v>
      </c>
      <c r="C85" s="39">
        <v>11154904</v>
      </c>
      <c r="D85" s="39">
        <v>870099</v>
      </c>
      <c r="E85" s="39">
        <v>7206030</v>
      </c>
      <c r="F85" s="39">
        <v>4942337</v>
      </c>
      <c r="G85" s="39">
        <v>183182</v>
      </c>
      <c r="H85" s="39">
        <v>568429</v>
      </c>
      <c r="I85" s="39">
        <v>169107</v>
      </c>
      <c r="J85" s="39">
        <v>1209425</v>
      </c>
      <c r="K85" s="20">
        <f t="shared" si="20"/>
        <v>89378677</v>
      </c>
      <c r="L85" s="10"/>
    </row>
    <row r="86" spans="1:12" s="9" customFormat="1" ht="15.75" customHeight="1">
      <c r="A86" s="18" t="s">
        <v>7</v>
      </c>
      <c r="B86" s="39">
        <v>18967103</v>
      </c>
      <c r="C86" s="39">
        <v>3354350</v>
      </c>
      <c r="D86" s="39">
        <v>261644</v>
      </c>
      <c r="E86" s="39">
        <v>2166900</v>
      </c>
      <c r="F86" s="39">
        <v>1486192</v>
      </c>
      <c r="G86" s="39">
        <v>55084</v>
      </c>
      <c r="H86" s="39">
        <v>170930</v>
      </c>
      <c r="I86" s="39">
        <v>50852</v>
      </c>
      <c r="J86" s="39">
        <v>363682</v>
      </c>
      <c r="K86" s="20">
        <f t="shared" si="20"/>
        <v>26876737</v>
      </c>
      <c r="L86" s="10"/>
    </row>
    <row r="87" spans="1:12" s="9" customFormat="1" ht="15.75" customHeight="1">
      <c r="A87" s="18" t="s">
        <v>8</v>
      </c>
      <c r="B87" s="39">
        <v>12569219</v>
      </c>
      <c r="C87" s="39">
        <v>2222878</v>
      </c>
      <c r="D87" s="39">
        <v>173388</v>
      </c>
      <c r="E87" s="39">
        <v>1435972</v>
      </c>
      <c r="F87" s="39">
        <v>984878</v>
      </c>
      <c r="G87" s="39">
        <v>36503</v>
      </c>
      <c r="H87" s="39">
        <v>113273</v>
      </c>
      <c r="I87" s="39">
        <v>33699</v>
      </c>
      <c r="J87" s="39">
        <v>241007</v>
      </c>
      <c r="K87" s="20">
        <f t="shared" si="20"/>
        <v>17810817</v>
      </c>
      <c r="L87" s="10"/>
    </row>
    <row r="88" spans="1:12" s="9" customFormat="1" ht="15.75" customHeight="1">
      <c r="A88" s="18" t="s">
        <v>9</v>
      </c>
      <c r="B88" s="39">
        <v>9034960</v>
      </c>
      <c r="C88" s="39">
        <v>1597841</v>
      </c>
      <c r="D88" s="39">
        <v>124634</v>
      </c>
      <c r="E88" s="39">
        <v>1032200</v>
      </c>
      <c r="F88" s="39">
        <v>707946</v>
      </c>
      <c r="G88" s="39">
        <v>26240</v>
      </c>
      <c r="H88" s="39">
        <v>81423</v>
      </c>
      <c r="I88" s="39">
        <v>24223</v>
      </c>
      <c r="J88" s="39">
        <v>173239</v>
      </c>
      <c r="K88" s="20">
        <f t="shared" si="20"/>
        <v>12802706</v>
      </c>
      <c r="L88" s="10"/>
    </row>
    <row r="89" spans="1:12" s="9" customFormat="1" ht="15.75" customHeight="1">
      <c r="A89" s="18" t="s">
        <v>10</v>
      </c>
      <c r="B89" s="39">
        <v>16650583</v>
      </c>
      <c r="C89" s="39">
        <v>2944671</v>
      </c>
      <c r="D89" s="39">
        <v>229689</v>
      </c>
      <c r="E89" s="39">
        <v>1902248</v>
      </c>
      <c r="F89" s="39">
        <v>1304678</v>
      </c>
      <c r="G89" s="39">
        <v>48357</v>
      </c>
      <c r="H89" s="39">
        <v>150054</v>
      </c>
      <c r="I89" s="39">
        <v>44641</v>
      </c>
      <c r="J89" s="39">
        <v>319264</v>
      </c>
      <c r="K89" s="20">
        <f t="shared" si="20"/>
        <v>23594185</v>
      </c>
      <c r="L89" s="10"/>
    </row>
    <row r="90" spans="1:12" s="9" customFormat="1" ht="15.75" customHeight="1">
      <c r="A90" s="18" t="s">
        <v>11</v>
      </c>
      <c r="B90" s="39">
        <v>8648700</v>
      </c>
      <c r="C90" s="39">
        <v>1529531</v>
      </c>
      <c r="D90" s="39">
        <v>119306</v>
      </c>
      <c r="E90" s="39">
        <v>988072</v>
      </c>
      <c r="F90" s="39">
        <v>677680</v>
      </c>
      <c r="G90" s="39">
        <v>25117</v>
      </c>
      <c r="H90" s="39">
        <v>77942</v>
      </c>
      <c r="I90" s="39">
        <v>23188</v>
      </c>
      <c r="J90" s="39">
        <v>165833</v>
      </c>
      <c r="K90" s="20">
        <f t="shared" si="20"/>
        <v>12255369</v>
      </c>
      <c r="L90" s="10"/>
    </row>
    <row r="91" spans="1:12" s="9" customFormat="1" ht="15.75" customHeight="1">
      <c r="A91" s="18" t="s">
        <v>12</v>
      </c>
      <c r="B91" s="39">
        <v>9829370</v>
      </c>
      <c r="C91" s="39">
        <v>1738333</v>
      </c>
      <c r="D91" s="39">
        <v>135593</v>
      </c>
      <c r="E91" s="39">
        <v>1122958</v>
      </c>
      <c r="F91" s="39">
        <v>770193</v>
      </c>
      <c r="G91" s="39">
        <v>28545</v>
      </c>
      <c r="H91" s="39">
        <v>88582</v>
      </c>
      <c r="I91" s="39">
        <v>26353</v>
      </c>
      <c r="J91" s="39">
        <v>188472</v>
      </c>
      <c r="K91" s="20">
        <f t="shared" si="20"/>
        <v>13928399</v>
      </c>
      <c r="L91" s="10"/>
    </row>
    <row r="92" spans="1:12" s="9" customFormat="1" ht="15.75" customHeight="1">
      <c r="A92" s="18" t="s">
        <v>13</v>
      </c>
      <c r="B92" s="39">
        <v>8303571</v>
      </c>
      <c r="C92" s="39">
        <v>1468494</v>
      </c>
      <c r="D92" s="39">
        <v>114545</v>
      </c>
      <c r="E92" s="39">
        <v>948643</v>
      </c>
      <c r="F92" s="39">
        <v>650637</v>
      </c>
      <c r="G92" s="39">
        <v>24115</v>
      </c>
      <c r="H92" s="39">
        <v>74831</v>
      </c>
      <c r="I92" s="39">
        <v>22262</v>
      </c>
      <c r="J92" s="39">
        <v>159216</v>
      </c>
      <c r="K92" s="20">
        <f t="shared" si="20"/>
        <v>11766314</v>
      </c>
      <c r="L92" s="10"/>
    </row>
    <row r="93" spans="1:12" s="9" customFormat="1" ht="15.75" customHeight="1">
      <c r="A93" s="18" t="s">
        <v>14</v>
      </c>
      <c r="B93" s="39">
        <v>14827817</v>
      </c>
      <c r="C93" s="39">
        <v>2622313</v>
      </c>
      <c r="D93" s="39">
        <v>204544</v>
      </c>
      <c r="E93" s="39">
        <v>1694006</v>
      </c>
      <c r="F93" s="39">
        <v>1161853</v>
      </c>
      <c r="G93" s="39">
        <v>43064</v>
      </c>
      <c r="H93" s="39">
        <v>133627</v>
      </c>
      <c r="I93" s="39">
        <v>39754</v>
      </c>
      <c r="J93" s="39">
        <v>284314</v>
      </c>
      <c r="K93" s="20">
        <f t="shared" si="20"/>
        <v>21011292</v>
      </c>
      <c r="L93" s="10"/>
    </row>
    <row r="94" spans="1:12" s="9" customFormat="1" ht="15.75" customHeight="1">
      <c r="A94" s="18" t="s">
        <v>15</v>
      </c>
      <c r="B94" s="39">
        <v>12084008</v>
      </c>
      <c r="C94" s="39">
        <v>2137068</v>
      </c>
      <c r="D94" s="39">
        <v>166695</v>
      </c>
      <c r="E94" s="39">
        <v>1380539</v>
      </c>
      <c r="F94" s="39">
        <v>946858</v>
      </c>
      <c r="G94" s="39">
        <v>35095</v>
      </c>
      <c r="H94" s="39">
        <v>108900</v>
      </c>
      <c r="I94" s="39">
        <v>32398</v>
      </c>
      <c r="J94" s="39">
        <v>231703</v>
      </c>
      <c r="K94" s="20">
        <f t="shared" si="20"/>
        <v>17123264</v>
      </c>
      <c r="L94" s="10"/>
    </row>
    <row r="95" spans="1:12" s="9" customFormat="1" ht="15.75" customHeight="1">
      <c r="A95" s="18" t="s">
        <v>16</v>
      </c>
      <c r="B95" s="39">
        <v>10720503</v>
      </c>
      <c r="C95" s="39">
        <v>1895931</v>
      </c>
      <c r="D95" s="39">
        <v>147886</v>
      </c>
      <c r="E95" s="39">
        <v>1224765</v>
      </c>
      <c r="F95" s="39">
        <v>840019</v>
      </c>
      <c r="G95" s="39">
        <v>31133</v>
      </c>
      <c r="H95" s="39">
        <v>96613</v>
      </c>
      <c r="I95" s="39">
        <v>28742</v>
      </c>
      <c r="J95" s="39">
        <v>205559</v>
      </c>
      <c r="K95" s="20">
        <f t="shared" si="20"/>
        <v>15191151</v>
      </c>
      <c r="L95" s="10"/>
    </row>
    <row r="96" spans="1:12" s="9" customFormat="1" ht="15.75" customHeight="1">
      <c r="A96" s="18" t="s">
        <v>17</v>
      </c>
      <c r="B96" s="39">
        <v>8718667</v>
      </c>
      <c r="C96" s="39">
        <v>1541904</v>
      </c>
      <c r="D96" s="39">
        <v>120271</v>
      </c>
      <c r="E96" s="39">
        <v>996065</v>
      </c>
      <c r="F96" s="39">
        <v>683163</v>
      </c>
      <c r="G96" s="39">
        <v>25321</v>
      </c>
      <c r="H96" s="39">
        <v>78572</v>
      </c>
      <c r="I96" s="39">
        <v>23375</v>
      </c>
      <c r="J96" s="39">
        <v>167175</v>
      </c>
      <c r="K96" s="20">
        <f t="shared" si="20"/>
        <v>12354513</v>
      </c>
      <c r="L96" s="10"/>
    </row>
    <row r="97" spans="1:12" s="9" customFormat="1" ht="15.75" customHeight="1">
      <c r="A97" s="18" t="s">
        <v>18</v>
      </c>
      <c r="B97" s="39">
        <v>8878884</v>
      </c>
      <c r="C97" s="39">
        <v>1570239</v>
      </c>
      <c r="D97" s="39">
        <v>122481</v>
      </c>
      <c r="E97" s="39">
        <v>1014369</v>
      </c>
      <c r="F97" s="39">
        <v>695717</v>
      </c>
      <c r="G97" s="39">
        <v>25786</v>
      </c>
      <c r="H97" s="39">
        <v>80016</v>
      </c>
      <c r="I97" s="39">
        <v>23805</v>
      </c>
      <c r="J97" s="39">
        <v>170247</v>
      </c>
      <c r="K97" s="20">
        <f t="shared" si="20"/>
        <v>12581544</v>
      </c>
      <c r="L97" s="10"/>
    </row>
    <row r="98" spans="1:12" s="9" customFormat="1" ht="15.75" customHeight="1">
      <c r="A98" s="19" t="s">
        <v>19</v>
      </c>
      <c r="B98" s="39">
        <v>11533965</v>
      </c>
      <c r="C98" s="39">
        <v>2039793</v>
      </c>
      <c r="D98" s="39">
        <v>159107</v>
      </c>
      <c r="E98" s="39">
        <v>1317699</v>
      </c>
      <c r="F98" s="39">
        <v>903759</v>
      </c>
      <c r="G98" s="39">
        <v>33497</v>
      </c>
      <c r="H98" s="39">
        <v>103943</v>
      </c>
      <c r="I98" s="39">
        <v>30923</v>
      </c>
      <c r="J98" s="39">
        <v>221156</v>
      </c>
      <c r="K98" s="21">
        <f t="shared" si="20"/>
        <v>16343842</v>
      </c>
      <c r="L98" s="10"/>
    </row>
    <row r="99" spans="1:12" s="9" customFormat="1" ht="15" customHeight="1">
      <c r="A99" s="34" t="s">
        <v>20</v>
      </c>
      <c r="B99" s="35">
        <f>SUM(B82:B98)</f>
        <v>252300656</v>
      </c>
      <c r="C99" s="35">
        <f aca="true" t="shared" si="21" ref="C99:J99">SUM(C82:C98)</f>
        <v>44619608</v>
      </c>
      <c r="D99" s="35">
        <f t="shared" si="21"/>
        <v>3480398</v>
      </c>
      <c r="E99" s="35">
        <f t="shared" si="21"/>
        <v>28824121</v>
      </c>
      <c r="F99" s="35">
        <f t="shared" si="21"/>
        <v>19769347</v>
      </c>
      <c r="G99" s="35">
        <f t="shared" si="21"/>
        <v>732729</v>
      </c>
      <c r="H99" s="35">
        <f t="shared" si="21"/>
        <v>2273718</v>
      </c>
      <c r="I99" s="35">
        <f t="shared" si="21"/>
        <v>676430</v>
      </c>
      <c r="J99" s="35">
        <f t="shared" si="21"/>
        <v>4837702</v>
      </c>
      <c r="K99" s="35">
        <f>SUM(K82:K98)</f>
        <v>357514709</v>
      </c>
      <c r="L99" s="11"/>
    </row>
    <row r="100" spans="1:12" s="9" customFormat="1" ht="11.2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11"/>
    </row>
    <row r="101" spans="1:12" s="9" customFormat="1" ht="11.2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11"/>
    </row>
    <row r="102" spans="1:12" s="9" customFormat="1" ht="11.2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11"/>
    </row>
    <row r="103" spans="1:12" s="9" customFormat="1" ht="87" customHeight="1">
      <c r="A103" s="30" t="s">
        <v>2</v>
      </c>
      <c r="B103" s="38" t="s">
        <v>37</v>
      </c>
      <c r="C103" s="38" t="s">
        <v>31</v>
      </c>
      <c r="D103" s="30" t="s">
        <v>20</v>
      </c>
      <c r="E103" s="25"/>
      <c r="F103" s="25"/>
      <c r="G103" s="25"/>
      <c r="H103" s="25"/>
      <c r="I103" s="25"/>
      <c r="J103" s="25"/>
      <c r="K103" s="25"/>
      <c r="L103" s="11"/>
    </row>
    <row r="104" spans="1:12" s="9" customFormat="1" ht="15.75" customHeight="1">
      <c r="A104" s="18" t="s">
        <v>3</v>
      </c>
      <c r="B104" s="39">
        <v>286102</v>
      </c>
      <c r="C104" s="39"/>
      <c r="D104" s="20">
        <f>K82+B104+C104</f>
        <v>13682880</v>
      </c>
      <c r="E104" s="25"/>
      <c r="F104" s="25"/>
      <c r="G104" s="25"/>
      <c r="H104" s="25"/>
      <c r="I104" s="25"/>
      <c r="J104" s="25"/>
      <c r="K104" s="25"/>
      <c r="L104" s="11"/>
    </row>
    <row r="105" spans="1:12" s="9" customFormat="1" ht="15.75" customHeight="1">
      <c r="A105" s="18" t="s">
        <v>4</v>
      </c>
      <c r="B105" s="39">
        <v>1252946</v>
      </c>
      <c r="C105" s="39"/>
      <c r="D105" s="20">
        <f aca="true" t="shared" si="22" ref="D105:D120">K83+B105+C105</f>
        <v>25472250</v>
      </c>
      <c r="E105" s="25"/>
      <c r="F105" s="25"/>
      <c r="G105" s="25"/>
      <c r="H105" s="25"/>
      <c r="I105" s="25"/>
      <c r="J105" s="25"/>
      <c r="K105" s="25"/>
      <c r="L105" s="11"/>
    </row>
    <row r="106" spans="1:12" s="9" customFormat="1" ht="15.75" customHeight="1">
      <c r="A106" s="18" t="s">
        <v>5</v>
      </c>
      <c r="B106" s="39">
        <v>514882</v>
      </c>
      <c r="C106" s="39"/>
      <c r="D106" s="20">
        <f t="shared" si="22"/>
        <v>17394699</v>
      </c>
      <c r="E106" s="25"/>
      <c r="F106" s="25"/>
      <c r="G106" s="25"/>
      <c r="H106" s="25"/>
      <c r="I106" s="25"/>
      <c r="J106" s="25"/>
      <c r="K106" s="25"/>
      <c r="L106" s="11"/>
    </row>
    <row r="107" spans="1:12" s="9" customFormat="1" ht="15.75" customHeight="1">
      <c r="A107" s="18" t="s">
        <v>6</v>
      </c>
      <c r="B107" s="39">
        <v>3228958</v>
      </c>
      <c r="C107" s="39"/>
      <c r="D107" s="20">
        <f t="shared" si="22"/>
        <v>92607635</v>
      </c>
      <c r="E107" s="25"/>
      <c r="F107" s="25"/>
      <c r="G107" s="25"/>
      <c r="H107" s="25"/>
      <c r="I107" s="25"/>
      <c r="J107" s="25"/>
      <c r="K107" s="25"/>
      <c r="L107" s="11"/>
    </row>
    <row r="108" spans="1:12" s="9" customFormat="1" ht="15.75" customHeight="1">
      <c r="A108" s="18" t="s">
        <v>7</v>
      </c>
      <c r="B108" s="39">
        <v>972188</v>
      </c>
      <c r="C108" s="39"/>
      <c r="D108" s="20">
        <f t="shared" si="22"/>
        <v>27848925</v>
      </c>
      <c r="E108" s="25"/>
      <c r="F108" s="25"/>
      <c r="G108" s="25"/>
      <c r="H108" s="25"/>
      <c r="I108" s="25"/>
      <c r="J108" s="25"/>
      <c r="K108" s="25"/>
      <c r="L108" s="11"/>
    </row>
    <row r="109" spans="1:12" s="9" customFormat="1" ht="15.75" customHeight="1">
      <c r="A109" s="18" t="s">
        <v>8</v>
      </c>
      <c r="B109" s="39">
        <v>637443</v>
      </c>
      <c r="C109" s="39"/>
      <c r="D109" s="20">
        <f t="shared" si="22"/>
        <v>18448260</v>
      </c>
      <c r="E109" s="25"/>
      <c r="F109" s="25"/>
      <c r="G109" s="25"/>
      <c r="H109" s="25"/>
      <c r="I109" s="25"/>
      <c r="J109" s="25"/>
      <c r="K109" s="25"/>
      <c r="L109" s="11"/>
    </row>
    <row r="110" spans="1:12" s="9" customFormat="1" ht="15.75" customHeight="1">
      <c r="A110" s="18" t="s">
        <v>9</v>
      </c>
      <c r="B110" s="39">
        <v>148842</v>
      </c>
      <c r="C110" s="39"/>
      <c r="D110" s="20">
        <f t="shared" si="22"/>
        <v>12951548</v>
      </c>
      <c r="E110" s="25"/>
      <c r="F110" s="25"/>
      <c r="G110" s="25"/>
      <c r="H110" s="25"/>
      <c r="I110" s="25"/>
      <c r="J110" s="25"/>
      <c r="K110" s="25"/>
      <c r="L110" s="11"/>
    </row>
    <row r="111" spans="1:12" s="9" customFormat="1" ht="15.75" customHeight="1">
      <c r="A111" s="18" t="s">
        <v>10</v>
      </c>
      <c r="B111" s="39">
        <v>904030</v>
      </c>
      <c r="C111" s="39"/>
      <c r="D111" s="20">
        <f t="shared" si="22"/>
        <v>24498215</v>
      </c>
      <c r="E111" s="25"/>
      <c r="F111" s="25"/>
      <c r="G111" s="25"/>
      <c r="H111" s="25"/>
      <c r="I111" s="25"/>
      <c r="J111" s="25"/>
      <c r="K111" s="25"/>
      <c r="L111" s="11"/>
    </row>
    <row r="112" spans="1:12" s="9" customFormat="1" ht="15.75" customHeight="1">
      <c r="A112" s="18" t="s">
        <v>11</v>
      </c>
      <c r="B112" s="39">
        <v>183498</v>
      </c>
      <c r="C112" s="39"/>
      <c r="D112" s="20">
        <f t="shared" si="22"/>
        <v>12438867</v>
      </c>
      <c r="E112" s="25"/>
      <c r="F112" s="25"/>
      <c r="G112" s="25"/>
      <c r="H112" s="25"/>
      <c r="I112" s="25"/>
      <c r="J112" s="25"/>
      <c r="K112" s="25"/>
      <c r="L112" s="11"/>
    </row>
    <row r="113" spans="1:12" s="9" customFormat="1" ht="15.75" customHeight="1">
      <c r="A113" s="18" t="s">
        <v>12</v>
      </c>
      <c r="B113" s="39">
        <v>420316</v>
      </c>
      <c r="C113" s="39"/>
      <c r="D113" s="20">
        <f t="shared" si="22"/>
        <v>14348715</v>
      </c>
      <c r="E113" s="25"/>
      <c r="F113" s="25"/>
      <c r="G113" s="25"/>
      <c r="H113" s="25"/>
      <c r="I113" s="25"/>
      <c r="J113" s="25"/>
      <c r="K113" s="25"/>
      <c r="L113" s="11"/>
    </row>
    <row r="114" spans="1:12" s="9" customFormat="1" ht="15.75" customHeight="1">
      <c r="A114" s="18" t="s">
        <v>13</v>
      </c>
      <c r="B114" s="39">
        <v>148807</v>
      </c>
      <c r="C114" s="39"/>
      <c r="D114" s="20">
        <f t="shared" si="22"/>
        <v>11915121</v>
      </c>
      <c r="E114" s="25"/>
      <c r="F114" s="25"/>
      <c r="G114" s="25"/>
      <c r="H114" s="25"/>
      <c r="I114" s="25"/>
      <c r="J114" s="25"/>
      <c r="K114" s="25"/>
      <c r="L114" s="11"/>
    </row>
    <row r="115" spans="1:12" s="9" customFormat="1" ht="15.75" customHeight="1">
      <c r="A115" s="18" t="s">
        <v>14</v>
      </c>
      <c r="B115" s="39">
        <v>772155</v>
      </c>
      <c r="C115" s="39"/>
      <c r="D115" s="20">
        <f t="shared" si="22"/>
        <v>21783447</v>
      </c>
      <c r="E115" s="25"/>
      <c r="F115" s="25"/>
      <c r="G115" s="25"/>
      <c r="H115" s="25"/>
      <c r="I115" s="25"/>
      <c r="J115" s="25"/>
      <c r="K115" s="25"/>
      <c r="L115" s="11"/>
    </row>
    <row r="116" spans="1:12" s="9" customFormat="1" ht="15.75" customHeight="1">
      <c r="A116" s="18" t="s">
        <v>15</v>
      </c>
      <c r="B116" s="39">
        <v>580211</v>
      </c>
      <c r="C116" s="39"/>
      <c r="D116" s="20">
        <f t="shared" si="22"/>
        <v>17703475</v>
      </c>
      <c r="E116" s="25"/>
      <c r="F116" s="25"/>
      <c r="G116" s="25"/>
      <c r="H116" s="25"/>
      <c r="I116" s="25"/>
      <c r="J116" s="25"/>
      <c r="K116" s="25"/>
      <c r="L116" s="11"/>
    </row>
    <row r="117" spans="1:12" s="9" customFormat="1" ht="15.75" customHeight="1">
      <c r="A117" s="18" t="s">
        <v>16</v>
      </c>
      <c r="B117" s="39">
        <v>436774</v>
      </c>
      <c r="C117" s="39"/>
      <c r="D117" s="20">
        <f t="shared" si="22"/>
        <v>15627925</v>
      </c>
      <c r="E117" s="25"/>
      <c r="F117" s="25"/>
      <c r="G117" s="25"/>
      <c r="H117" s="25"/>
      <c r="I117" s="25"/>
      <c r="J117" s="25"/>
      <c r="K117" s="25"/>
      <c r="L117" s="11"/>
    </row>
    <row r="118" spans="1:12" s="9" customFormat="1" ht="15.75" customHeight="1">
      <c r="A118" s="18" t="s">
        <v>17</v>
      </c>
      <c r="B118" s="39">
        <v>233474</v>
      </c>
      <c r="C118" s="39"/>
      <c r="D118" s="20">
        <f t="shared" si="22"/>
        <v>12587987</v>
      </c>
      <c r="E118" s="25"/>
      <c r="F118" s="25"/>
      <c r="G118" s="25"/>
      <c r="H118" s="25"/>
      <c r="I118" s="25"/>
      <c r="J118" s="25"/>
      <c r="K118" s="25"/>
      <c r="L118" s="11"/>
    </row>
    <row r="119" spans="1:12" s="9" customFormat="1" ht="15.75" customHeight="1">
      <c r="A119" s="18" t="s">
        <v>18</v>
      </c>
      <c r="B119" s="39">
        <v>270046</v>
      </c>
      <c r="C119" s="39"/>
      <c r="D119" s="20">
        <f t="shared" si="22"/>
        <v>12851590</v>
      </c>
      <c r="E119" s="25"/>
      <c r="F119" s="25"/>
      <c r="G119" s="25"/>
      <c r="H119" s="25"/>
      <c r="I119" s="25"/>
      <c r="J119" s="25"/>
      <c r="K119" s="25"/>
      <c r="L119" s="11"/>
    </row>
    <row r="120" spans="1:12" s="9" customFormat="1" ht="15.75" customHeight="1">
      <c r="A120" s="19" t="s">
        <v>19</v>
      </c>
      <c r="B120" s="40">
        <v>297301</v>
      </c>
      <c r="C120" s="40"/>
      <c r="D120" s="20">
        <f t="shared" si="22"/>
        <v>16641143</v>
      </c>
      <c r="E120" s="25"/>
      <c r="F120" s="25"/>
      <c r="G120" s="25"/>
      <c r="H120" s="25"/>
      <c r="I120" s="25"/>
      <c r="J120" s="25"/>
      <c r="K120" s="25"/>
      <c r="L120" s="11"/>
    </row>
    <row r="121" spans="1:12" s="9" customFormat="1" ht="15.75" customHeight="1">
      <c r="A121" s="34" t="s">
        <v>20</v>
      </c>
      <c r="B121" s="35">
        <f>SUM(B104:B120)</f>
        <v>11287973</v>
      </c>
      <c r="C121" s="35">
        <f>SUM(C104:C120)</f>
        <v>0</v>
      </c>
      <c r="D121" s="35">
        <f>SUM(D104:D120)</f>
        <v>368802682</v>
      </c>
      <c r="E121" s="25"/>
      <c r="F121" s="25"/>
      <c r="G121" s="25"/>
      <c r="H121" s="25"/>
      <c r="I121" s="25"/>
      <c r="J121" s="25"/>
      <c r="K121" s="25"/>
      <c r="L121" s="11"/>
    </row>
    <row r="122" spans="1:12" s="9" customFormat="1" ht="11.2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11"/>
    </row>
    <row r="123" spans="1:12" s="9" customFormat="1" ht="11.2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11"/>
    </row>
    <row r="124" spans="1:12" s="9" customFormat="1" ht="11.2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11"/>
    </row>
    <row r="125" spans="1:12" s="9" customFormat="1" ht="11.2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11"/>
    </row>
    <row r="126" spans="1:12" s="9" customFormat="1" ht="11.2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11"/>
    </row>
    <row r="127" spans="1:12" s="9" customFormat="1" ht="11.2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11"/>
    </row>
    <row r="128" spans="1:12" s="9" customFormat="1" ht="11.2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11"/>
    </row>
    <row r="129" spans="1:12" s="9" customFormat="1" ht="11.25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11"/>
    </row>
    <row r="130" spans="1:12" s="9" customFormat="1" ht="11.2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11"/>
    </row>
    <row r="131" spans="1:12" s="9" customFormat="1" ht="11.25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11"/>
    </row>
    <row r="132" spans="1:12" s="9" customFormat="1" ht="11.25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11"/>
    </row>
    <row r="133" spans="1:12" s="9" customFormat="1" ht="11.25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11"/>
    </row>
    <row r="134" spans="1:12" s="9" customFormat="1" ht="11.2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11"/>
    </row>
    <row r="135" spans="1:12" s="9" customFormat="1" ht="11.25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11"/>
    </row>
    <row r="136" spans="1:12" s="9" customFormat="1" ht="11.2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11"/>
    </row>
    <row r="137" spans="1:12" s="9" customFormat="1" ht="11.25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11"/>
    </row>
    <row r="138" spans="1:12" s="9" customFormat="1" ht="11.2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11"/>
    </row>
    <row r="139" spans="1:12" s="9" customFormat="1" ht="11.25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11"/>
    </row>
    <row r="140" spans="1:12" s="9" customFormat="1" ht="12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11"/>
    </row>
    <row r="141" spans="1:12" s="9" customFormat="1" ht="12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11"/>
    </row>
    <row r="142" spans="1:12" s="9" customFormat="1" ht="12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11"/>
    </row>
    <row r="143" spans="1:12" s="9" customFormat="1" ht="12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11"/>
    </row>
    <row r="144" spans="1:12" s="9" customFormat="1" ht="12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11"/>
    </row>
    <row r="145" spans="1:12" s="9" customFormat="1" ht="12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11"/>
    </row>
    <row r="146" spans="1:12" s="9" customFormat="1" ht="12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11"/>
    </row>
    <row r="147" spans="1:12" s="9" customFormat="1" ht="12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11"/>
    </row>
    <row r="148" spans="1:12" s="9" customFormat="1" ht="11.2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11"/>
    </row>
    <row r="149" spans="1:12" s="3" customFormat="1" ht="21">
      <c r="A149" s="45" t="s">
        <v>23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27"/>
    </row>
    <row r="150" spans="1:12" s="3" customFormat="1" ht="21">
      <c r="A150" s="46" t="s">
        <v>34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26"/>
    </row>
    <row r="151" spans="1:12" s="3" customFormat="1" ht="21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15"/>
    </row>
    <row r="152" spans="1:12" s="22" customFormat="1" ht="87" customHeight="1">
      <c r="A152" s="28" t="s">
        <v>2</v>
      </c>
      <c r="B152" s="28" t="s">
        <v>1</v>
      </c>
      <c r="C152" s="28" t="s">
        <v>0</v>
      </c>
      <c r="D152" s="29" t="s">
        <v>25</v>
      </c>
      <c r="E152" s="28" t="s">
        <v>21</v>
      </c>
      <c r="F152" s="30" t="s">
        <v>22</v>
      </c>
      <c r="G152" s="28" t="s">
        <v>28</v>
      </c>
      <c r="H152" s="28" t="s">
        <v>24</v>
      </c>
      <c r="I152" s="30" t="s">
        <v>26</v>
      </c>
      <c r="J152" s="38" t="s">
        <v>36</v>
      </c>
      <c r="K152" s="28" t="s">
        <v>20</v>
      </c>
      <c r="L152" s="17"/>
    </row>
    <row r="153" spans="1:12" s="10" customFormat="1" ht="15.75" customHeight="1">
      <c r="A153" s="18" t="s">
        <v>3</v>
      </c>
      <c r="B153" s="32">
        <v>10618324</v>
      </c>
      <c r="C153" s="32">
        <v>1817191</v>
      </c>
      <c r="D153" s="32">
        <v>148423</v>
      </c>
      <c r="E153" s="32">
        <v>1054797</v>
      </c>
      <c r="F153" s="32">
        <v>582258</v>
      </c>
      <c r="G153" s="32">
        <v>31050</v>
      </c>
      <c r="H153" s="32">
        <v>112844</v>
      </c>
      <c r="I153" s="32">
        <v>24458</v>
      </c>
      <c r="J153" s="39">
        <v>182749</v>
      </c>
      <c r="K153" s="20">
        <f aca="true" t="shared" si="23" ref="K153:K169">SUM(B153:J153)</f>
        <v>14572094</v>
      </c>
      <c r="L153" s="12"/>
    </row>
    <row r="154" spans="1:12" s="10" customFormat="1" ht="15.75" customHeight="1">
      <c r="A154" s="18" t="s">
        <v>4</v>
      </c>
      <c r="B154" s="32">
        <v>22550326</v>
      </c>
      <c r="C154" s="32">
        <v>3859201</v>
      </c>
      <c r="D154" s="32">
        <v>315208</v>
      </c>
      <c r="E154" s="32">
        <v>2240090</v>
      </c>
      <c r="F154" s="32">
        <v>1236552</v>
      </c>
      <c r="G154" s="32">
        <v>65942</v>
      </c>
      <c r="H154" s="32">
        <v>239649</v>
      </c>
      <c r="I154" s="32">
        <v>51942</v>
      </c>
      <c r="J154" s="39">
        <v>388108</v>
      </c>
      <c r="K154" s="20">
        <f t="shared" si="23"/>
        <v>30947018</v>
      </c>
      <c r="L154" s="13"/>
    </row>
    <row r="155" spans="1:12" s="10" customFormat="1" ht="15.75" customHeight="1">
      <c r="A155" s="18" t="s">
        <v>5</v>
      </c>
      <c r="B155" s="32">
        <v>13424011</v>
      </c>
      <c r="C155" s="32">
        <v>2297349</v>
      </c>
      <c r="D155" s="32">
        <v>187641</v>
      </c>
      <c r="E155" s="32">
        <v>1333506</v>
      </c>
      <c r="F155" s="32">
        <v>736109</v>
      </c>
      <c r="G155" s="32">
        <v>39255</v>
      </c>
      <c r="H155" s="32">
        <v>142661</v>
      </c>
      <c r="I155" s="32">
        <v>30921</v>
      </c>
      <c r="J155" s="39">
        <v>231037</v>
      </c>
      <c r="K155" s="20">
        <f t="shared" si="23"/>
        <v>18422490</v>
      </c>
      <c r="L155" s="12"/>
    </row>
    <row r="156" spans="1:12" s="23" customFormat="1" ht="15.75" customHeight="1">
      <c r="A156" s="18" t="s">
        <v>6</v>
      </c>
      <c r="B156" s="32">
        <v>73416990</v>
      </c>
      <c r="C156" s="32">
        <v>12564382</v>
      </c>
      <c r="D156" s="32">
        <v>1026221</v>
      </c>
      <c r="E156" s="32">
        <v>7293052</v>
      </c>
      <c r="F156" s="32">
        <v>4025837</v>
      </c>
      <c r="G156" s="32">
        <v>214686</v>
      </c>
      <c r="H156" s="32">
        <v>780223</v>
      </c>
      <c r="I156" s="32">
        <v>169107</v>
      </c>
      <c r="J156" s="39">
        <v>1263562</v>
      </c>
      <c r="K156" s="20">
        <f t="shared" si="23"/>
        <v>100754060</v>
      </c>
      <c r="L156" s="14"/>
    </row>
    <row r="157" spans="1:12" s="8" customFormat="1" ht="15.75" customHeight="1">
      <c r="A157" s="18" t="s">
        <v>7</v>
      </c>
      <c r="B157" s="32">
        <v>21493435</v>
      </c>
      <c r="C157" s="32">
        <v>3678327</v>
      </c>
      <c r="D157" s="32">
        <v>300435</v>
      </c>
      <c r="E157" s="32">
        <v>2135101</v>
      </c>
      <c r="F157" s="32">
        <v>1178597</v>
      </c>
      <c r="G157" s="32">
        <v>62851</v>
      </c>
      <c r="H157" s="32">
        <v>228417</v>
      </c>
      <c r="I157" s="32">
        <v>49508</v>
      </c>
      <c r="J157" s="39">
        <v>369918</v>
      </c>
      <c r="K157" s="20">
        <f t="shared" si="23"/>
        <v>29496589</v>
      </c>
      <c r="L157" s="7"/>
    </row>
    <row r="158" spans="1:12" s="8" customFormat="1" ht="15.75" customHeight="1">
      <c r="A158" s="18" t="s">
        <v>8</v>
      </c>
      <c r="B158" s="32">
        <v>15172570</v>
      </c>
      <c r="C158" s="32">
        <v>2596592</v>
      </c>
      <c r="D158" s="32">
        <v>212082</v>
      </c>
      <c r="E158" s="32">
        <v>1507203</v>
      </c>
      <c r="F158" s="32">
        <v>831991</v>
      </c>
      <c r="G158" s="32">
        <v>44368</v>
      </c>
      <c r="H158" s="32">
        <v>161243</v>
      </c>
      <c r="I158" s="32">
        <v>34948</v>
      </c>
      <c r="J158" s="39">
        <v>261131</v>
      </c>
      <c r="K158" s="20">
        <f t="shared" si="23"/>
        <v>20822128</v>
      </c>
      <c r="L158" s="7"/>
    </row>
    <row r="159" spans="1:11" ht="15.75" customHeight="1">
      <c r="A159" s="18" t="s">
        <v>9</v>
      </c>
      <c r="B159" s="32">
        <v>10273867</v>
      </c>
      <c r="C159" s="32">
        <v>1758240</v>
      </c>
      <c r="D159" s="32">
        <v>143608</v>
      </c>
      <c r="E159" s="32">
        <v>1020579</v>
      </c>
      <c r="F159" s="32">
        <v>563370</v>
      </c>
      <c r="G159" s="32">
        <v>30043</v>
      </c>
      <c r="H159" s="32">
        <v>109183</v>
      </c>
      <c r="I159" s="32">
        <v>23665</v>
      </c>
      <c r="J159" s="39">
        <v>176821</v>
      </c>
      <c r="K159" s="20">
        <f t="shared" si="23"/>
        <v>14099376</v>
      </c>
    </row>
    <row r="160" spans="1:11" ht="15.75" customHeight="1">
      <c r="A160" s="18" t="s">
        <v>10</v>
      </c>
      <c r="B160" s="32">
        <v>20153946</v>
      </c>
      <c r="C160" s="32">
        <v>3449091</v>
      </c>
      <c r="D160" s="32">
        <v>281711</v>
      </c>
      <c r="E160" s="32">
        <v>2002040</v>
      </c>
      <c r="F160" s="32">
        <v>1105146</v>
      </c>
      <c r="G160" s="32">
        <v>58934</v>
      </c>
      <c r="H160" s="32">
        <v>214182</v>
      </c>
      <c r="I160" s="32">
        <v>46422</v>
      </c>
      <c r="J160" s="39">
        <v>346865</v>
      </c>
      <c r="K160" s="20">
        <f t="shared" si="23"/>
        <v>27658337</v>
      </c>
    </row>
    <row r="161" spans="1:11" ht="15.75" customHeight="1">
      <c r="A161" s="18" t="s">
        <v>11</v>
      </c>
      <c r="B161" s="32">
        <v>9564926</v>
      </c>
      <c r="C161" s="32">
        <v>1636915</v>
      </c>
      <c r="D161" s="32">
        <v>133697</v>
      </c>
      <c r="E161" s="32">
        <v>950155</v>
      </c>
      <c r="F161" s="32">
        <v>524495</v>
      </c>
      <c r="G161" s="32">
        <v>27970</v>
      </c>
      <c r="H161" s="32">
        <v>101649</v>
      </c>
      <c r="I161" s="32">
        <v>22032</v>
      </c>
      <c r="J161" s="39">
        <v>164620</v>
      </c>
      <c r="K161" s="20">
        <f t="shared" si="23"/>
        <v>13126459</v>
      </c>
    </row>
    <row r="162" spans="1:11" ht="15.75" customHeight="1">
      <c r="A162" s="18" t="s">
        <v>12</v>
      </c>
      <c r="B162" s="32">
        <v>11180978</v>
      </c>
      <c r="C162" s="32">
        <v>1913482</v>
      </c>
      <c r="D162" s="32">
        <v>156287</v>
      </c>
      <c r="E162" s="32">
        <v>1110690</v>
      </c>
      <c r="F162" s="32">
        <v>613111</v>
      </c>
      <c r="G162" s="32">
        <v>32695</v>
      </c>
      <c r="H162" s="32">
        <v>118823</v>
      </c>
      <c r="I162" s="32">
        <v>25754</v>
      </c>
      <c r="J162" s="39">
        <v>192433</v>
      </c>
      <c r="K162" s="20">
        <f t="shared" si="23"/>
        <v>15344253</v>
      </c>
    </row>
    <row r="163" spans="1:11" ht="15.75" customHeight="1">
      <c r="A163" s="18" t="s">
        <v>13</v>
      </c>
      <c r="B163" s="32">
        <v>9113527</v>
      </c>
      <c r="C163" s="32">
        <v>1559664</v>
      </c>
      <c r="D163" s="32">
        <v>127389</v>
      </c>
      <c r="E163" s="32">
        <v>905314</v>
      </c>
      <c r="F163" s="32">
        <v>499741</v>
      </c>
      <c r="G163" s="32">
        <v>26650</v>
      </c>
      <c r="H163" s="32">
        <v>96852</v>
      </c>
      <c r="I163" s="32">
        <v>20992</v>
      </c>
      <c r="J163" s="39">
        <v>156851</v>
      </c>
      <c r="K163" s="20">
        <f t="shared" si="23"/>
        <v>12506980</v>
      </c>
    </row>
    <row r="164" spans="1:11" ht="15.75" customHeight="1">
      <c r="A164" s="18" t="s">
        <v>14</v>
      </c>
      <c r="B164" s="32">
        <v>17834486</v>
      </c>
      <c r="C164" s="32">
        <v>3052145</v>
      </c>
      <c r="D164" s="32">
        <v>249290</v>
      </c>
      <c r="E164" s="32">
        <v>1771631</v>
      </c>
      <c r="F164" s="32">
        <v>977958</v>
      </c>
      <c r="G164" s="32">
        <v>52151</v>
      </c>
      <c r="H164" s="32">
        <v>189532</v>
      </c>
      <c r="I164" s="32">
        <v>41080</v>
      </c>
      <c r="J164" s="39">
        <v>306945</v>
      </c>
      <c r="K164" s="20">
        <f t="shared" si="23"/>
        <v>24475218</v>
      </c>
    </row>
    <row r="165" spans="1:11" ht="15.75" customHeight="1">
      <c r="A165" s="18" t="s">
        <v>15</v>
      </c>
      <c r="B165" s="32">
        <v>13238302</v>
      </c>
      <c r="C165" s="32">
        <v>2265566</v>
      </c>
      <c r="D165" s="32">
        <v>185045</v>
      </c>
      <c r="E165" s="32">
        <v>1315058</v>
      </c>
      <c r="F165" s="32">
        <v>725925</v>
      </c>
      <c r="G165" s="32">
        <v>38711</v>
      </c>
      <c r="H165" s="32">
        <v>140688</v>
      </c>
      <c r="I165" s="32">
        <v>30493</v>
      </c>
      <c r="J165" s="39">
        <v>227841</v>
      </c>
      <c r="K165" s="20">
        <f t="shared" si="23"/>
        <v>18167629</v>
      </c>
    </row>
    <row r="166" spans="1:11" ht="15.75" customHeight="1">
      <c r="A166" s="18" t="s">
        <v>16</v>
      </c>
      <c r="B166" s="32">
        <v>12551019</v>
      </c>
      <c r="C166" s="32">
        <v>2147947</v>
      </c>
      <c r="D166" s="32">
        <v>175438</v>
      </c>
      <c r="E166" s="32">
        <v>1246785</v>
      </c>
      <c r="F166" s="32">
        <v>688238</v>
      </c>
      <c r="G166" s="32">
        <v>36702</v>
      </c>
      <c r="H166" s="32">
        <v>133383</v>
      </c>
      <c r="I166" s="32">
        <v>28909</v>
      </c>
      <c r="J166" s="39">
        <v>216013</v>
      </c>
      <c r="K166" s="20">
        <f t="shared" si="23"/>
        <v>17224434</v>
      </c>
    </row>
    <row r="167" spans="1:11" ht="15.75" customHeight="1">
      <c r="A167" s="18" t="s">
        <v>17</v>
      </c>
      <c r="B167" s="32">
        <v>9541315</v>
      </c>
      <c r="C167" s="32">
        <v>1632874</v>
      </c>
      <c r="D167" s="32">
        <v>133368</v>
      </c>
      <c r="E167" s="32">
        <v>947809</v>
      </c>
      <c r="F167" s="32">
        <v>523200</v>
      </c>
      <c r="G167" s="32">
        <v>27901</v>
      </c>
      <c r="H167" s="32">
        <v>101398</v>
      </c>
      <c r="I167" s="32">
        <v>21976</v>
      </c>
      <c r="J167" s="39">
        <v>164214</v>
      </c>
      <c r="K167" s="20">
        <f t="shared" si="23"/>
        <v>13094055</v>
      </c>
    </row>
    <row r="168" spans="1:11" ht="15.75" customHeight="1">
      <c r="A168" s="18" t="s">
        <v>18</v>
      </c>
      <c r="B168" s="32">
        <v>10178873</v>
      </c>
      <c r="C168" s="32">
        <v>1741984</v>
      </c>
      <c r="D168" s="32">
        <v>142280</v>
      </c>
      <c r="E168" s="32">
        <v>1011143</v>
      </c>
      <c r="F168" s="32">
        <v>558161</v>
      </c>
      <c r="G168" s="32">
        <v>29765</v>
      </c>
      <c r="H168" s="32">
        <v>108174</v>
      </c>
      <c r="I168" s="32">
        <v>23446</v>
      </c>
      <c r="J168" s="39">
        <v>175185</v>
      </c>
      <c r="K168" s="20">
        <f t="shared" si="23"/>
        <v>13969011</v>
      </c>
    </row>
    <row r="169" spans="1:11" ht="15.75" customHeight="1">
      <c r="A169" s="19" t="s">
        <v>19</v>
      </c>
      <c r="B169" s="33">
        <v>13361068</v>
      </c>
      <c r="C169" s="33">
        <v>2286576</v>
      </c>
      <c r="D169" s="33">
        <v>186761</v>
      </c>
      <c r="E169" s="33">
        <v>1327253</v>
      </c>
      <c r="F169" s="33">
        <v>732657</v>
      </c>
      <c r="G169" s="33">
        <v>39070</v>
      </c>
      <c r="H169" s="33">
        <v>141992</v>
      </c>
      <c r="I169" s="33">
        <v>30776</v>
      </c>
      <c r="J169" s="39">
        <v>229954</v>
      </c>
      <c r="K169" s="21">
        <f t="shared" si="23"/>
        <v>18336107</v>
      </c>
    </row>
    <row r="170" spans="1:11" ht="15.75" customHeight="1">
      <c r="A170" s="34" t="s">
        <v>20</v>
      </c>
      <c r="B170" s="35">
        <f>SUM(B153:B169)</f>
        <v>293667963</v>
      </c>
      <c r="C170" s="35">
        <f aca="true" t="shared" si="24" ref="C170:I170">SUM(C153:C169)</f>
        <v>50257526</v>
      </c>
      <c r="D170" s="35">
        <f t="shared" si="24"/>
        <v>4104884</v>
      </c>
      <c r="E170" s="35">
        <f t="shared" si="24"/>
        <v>29172206</v>
      </c>
      <c r="F170" s="35">
        <f t="shared" si="24"/>
        <v>16103346</v>
      </c>
      <c r="G170" s="35">
        <f t="shared" si="24"/>
        <v>858744</v>
      </c>
      <c r="H170" s="35">
        <f t="shared" si="24"/>
        <v>3120893</v>
      </c>
      <c r="I170" s="35">
        <f t="shared" si="24"/>
        <v>676429</v>
      </c>
      <c r="J170" s="35">
        <f>SUM(J153:J169)</f>
        <v>5054247</v>
      </c>
      <c r="K170" s="35">
        <f>SUM(K153:K169)</f>
        <v>403016238</v>
      </c>
    </row>
    <row r="174" spans="1:4" ht="87" customHeight="1">
      <c r="A174" s="30" t="s">
        <v>2</v>
      </c>
      <c r="B174" s="38" t="s">
        <v>37</v>
      </c>
      <c r="C174" s="38" t="s">
        <v>31</v>
      </c>
      <c r="D174" s="28" t="s">
        <v>20</v>
      </c>
    </row>
    <row r="175" spans="1:9" ht="15.75" customHeight="1">
      <c r="A175" s="18" t="s">
        <v>3</v>
      </c>
      <c r="B175" s="39">
        <v>298908</v>
      </c>
      <c r="C175" s="32">
        <v>563972</v>
      </c>
      <c r="D175" s="20">
        <f>K153+B175+C175</f>
        <v>15434974</v>
      </c>
      <c r="F175" s="42"/>
      <c r="G175" s="42"/>
      <c r="H175" s="42"/>
      <c r="I175" s="42"/>
    </row>
    <row r="176" spans="1:9" ht="15.75" customHeight="1">
      <c r="A176" s="18" t="s">
        <v>4</v>
      </c>
      <c r="B176" s="39">
        <v>1309029</v>
      </c>
      <c r="C176" s="32">
        <v>759677</v>
      </c>
      <c r="D176" s="20">
        <f aca="true" t="shared" si="25" ref="D176:D191">K154+B176+C176</f>
        <v>33015724</v>
      </c>
      <c r="F176" s="42"/>
      <c r="G176" s="42"/>
      <c r="H176" s="42"/>
      <c r="I176" s="42"/>
    </row>
    <row r="177" spans="1:9" ht="15.75" customHeight="1">
      <c r="A177" s="18" t="s">
        <v>5</v>
      </c>
      <c r="B177" s="39">
        <v>537928</v>
      </c>
      <c r="C177" s="32">
        <v>1603707</v>
      </c>
      <c r="D177" s="20">
        <f t="shared" si="25"/>
        <v>20564125</v>
      </c>
      <c r="F177" s="42"/>
      <c r="G177" s="42"/>
      <c r="H177" s="42"/>
      <c r="I177" s="42"/>
    </row>
    <row r="178" spans="1:9" ht="15.75" customHeight="1">
      <c r="A178" s="18" t="s">
        <v>6</v>
      </c>
      <c r="B178" s="39">
        <v>3373492</v>
      </c>
      <c r="C178" s="32">
        <v>0</v>
      </c>
      <c r="D178" s="20">
        <f t="shared" si="25"/>
        <v>104127552</v>
      </c>
      <c r="F178" s="42"/>
      <c r="G178" s="42"/>
      <c r="H178" s="42"/>
      <c r="I178" s="42"/>
    </row>
    <row r="179" spans="1:9" ht="15.75" customHeight="1">
      <c r="A179" s="18" t="s">
        <v>7</v>
      </c>
      <c r="B179" s="39">
        <v>1015705</v>
      </c>
      <c r="C179" s="32">
        <v>54379</v>
      </c>
      <c r="D179" s="20">
        <f t="shared" si="25"/>
        <v>30566673</v>
      </c>
      <c r="F179" s="42"/>
      <c r="G179" s="42"/>
      <c r="H179" s="42"/>
      <c r="I179" s="42"/>
    </row>
    <row r="180" spans="1:9" ht="15.75" customHeight="1">
      <c r="A180" s="18" t="s">
        <v>8</v>
      </c>
      <c r="B180" s="39">
        <v>665975</v>
      </c>
      <c r="C180" s="32">
        <v>597906</v>
      </c>
      <c r="D180" s="20">
        <f t="shared" si="25"/>
        <v>22086009</v>
      </c>
      <c r="F180" s="42"/>
      <c r="G180" s="42"/>
      <c r="H180" s="42"/>
      <c r="I180" s="42"/>
    </row>
    <row r="181" spans="1:9" ht="15.75" customHeight="1">
      <c r="A181" s="18" t="s">
        <v>9</v>
      </c>
      <c r="B181" s="39">
        <v>155504</v>
      </c>
      <c r="C181" s="32">
        <v>428872</v>
      </c>
      <c r="D181" s="20">
        <f t="shared" si="25"/>
        <v>14683752</v>
      </c>
      <c r="F181" s="42"/>
      <c r="G181" s="42"/>
      <c r="H181" s="42"/>
      <c r="I181" s="42"/>
    </row>
    <row r="182" spans="1:9" ht="15.75" customHeight="1">
      <c r="A182" s="18" t="s">
        <v>10</v>
      </c>
      <c r="B182" s="39">
        <v>944496</v>
      </c>
      <c r="C182" s="32">
        <v>277926</v>
      </c>
      <c r="D182" s="20">
        <f t="shared" si="25"/>
        <v>28880759</v>
      </c>
      <c r="F182" s="42"/>
      <c r="G182" s="42"/>
      <c r="H182" s="42"/>
      <c r="I182" s="42"/>
    </row>
    <row r="183" spans="1:9" ht="15.75" customHeight="1">
      <c r="A183" s="18" t="s">
        <v>11</v>
      </c>
      <c r="B183" s="39">
        <v>191713</v>
      </c>
      <c r="C183" s="32">
        <v>60790</v>
      </c>
      <c r="D183" s="20">
        <f t="shared" si="25"/>
        <v>13378962</v>
      </c>
      <c r="F183" s="42"/>
      <c r="G183" s="42"/>
      <c r="H183" s="42"/>
      <c r="I183" s="42"/>
    </row>
    <row r="184" spans="1:9" ht="15.75" customHeight="1">
      <c r="A184" s="18" t="s">
        <v>12</v>
      </c>
      <c r="B184" s="39">
        <v>439130</v>
      </c>
      <c r="C184" s="32">
        <v>697360</v>
      </c>
      <c r="D184" s="20">
        <f t="shared" si="25"/>
        <v>16480743</v>
      </c>
      <c r="F184" s="42"/>
      <c r="G184" s="42"/>
      <c r="H184" s="42"/>
      <c r="I184" s="42"/>
    </row>
    <row r="185" spans="1:9" ht="15.75" customHeight="1">
      <c r="A185" s="18" t="s">
        <v>13</v>
      </c>
      <c r="B185" s="39">
        <v>155468</v>
      </c>
      <c r="C185" s="32">
        <v>643712</v>
      </c>
      <c r="D185" s="20">
        <f t="shared" si="25"/>
        <v>13306160</v>
      </c>
      <c r="F185" s="42"/>
      <c r="G185" s="42"/>
      <c r="H185" s="42"/>
      <c r="I185" s="42"/>
    </row>
    <row r="186" spans="1:9" ht="15.75" customHeight="1">
      <c r="A186" s="18" t="s">
        <v>14</v>
      </c>
      <c r="B186" s="39">
        <v>806719</v>
      </c>
      <c r="C186" s="32">
        <v>0</v>
      </c>
      <c r="D186" s="20">
        <f t="shared" si="25"/>
        <v>25281937</v>
      </c>
      <c r="F186" s="42"/>
      <c r="G186" s="42"/>
      <c r="H186" s="42"/>
      <c r="I186" s="42"/>
    </row>
    <row r="187" spans="1:9" ht="15.75" customHeight="1">
      <c r="A187" s="18" t="s">
        <v>15</v>
      </c>
      <c r="B187" s="39">
        <v>606182</v>
      </c>
      <c r="C187" s="32">
        <v>1071453</v>
      </c>
      <c r="D187" s="20">
        <f t="shared" si="25"/>
        <v>19845264</v>
      </c>
      <c r="F187" s="42"/>
      <c r="G187" s="42"/>
      <c r="H187" s="42"/>
      <c r="I187" s="42"/>
    </row>
    <row r="188" spans="1:9" ht="15.75" customHeight="1">
      <c r="A188" s="18" t="s">
        <v>16</v>
      </c>
      <c r="B188" s="39">
        <v>456325</v>
      </c>
      <c r="C188" s="32">
        <v>1278589</v>
      </c>
      <c r="D188" s="20">
        <f t="shared" si="25"/>
        <v>18959348</v>
      </c>
      <c r="F188" s="42"/>
      <c r="G188" s="42"/>
      <c r="H188" s="42"/>
      <c r="I188" s="42"/>
    </row>
    <row r="189" spans="1:9" ht="15.75" customHeight="1">
      <c r="A189" s="18" t="s">
        <v>17</v>
      </c>
      <c r="B189" s="39">
        <v>243924</v>
      </c>
      <c r="C189" s="32">
        <v>692222</v>
      </c>
      <c r="D189" s="20">
        <f t="shared" si="25"/>
        <v>14030201</v>
      </c>
      <c r="F189" s="42"/>
      <c r="G189" s="42"/>
      <c r="H189" s="42"/>
      <c r="I189" s="42"/>
    </row>
    <row r="190" spans="1:9" ht="15.75" customHeight="1">
      <c r="A190" s="18" t="s">
        <v>18</v>
      </c>
      <c r="B190" s="39">
        <v>282134</v>
      </c>
      <c r="C190" s="32">
        <v>244760</v>
      </c>
      <c r="D190" s="20">
        <f t="shared" si="25"/>
        <v>14495905</v>
      </c>
      <c r="F190" s="42"/>
      <c r="G190" s="42"/>
      <c r="H190" s="42"/>
      <c r="I190" s="42"/>
    </row>
    <row r="191" spans="1:9" ht="15.75" customHeight="1">
      <c r="A191" s="19" t="s">
        <v>19</v>
      </c>
      <c r="B191" s="40">
        <v>310609</v>
      </c>
      <c r="C191" s="33">
        <v>989663</v>
      </c>
      <c r="D191" s="20">
        <f t="shared" si="25"/>
        <v>19636379</v>
      </c>
      <c r="F191" s="42"/>
      <c r="G191" s="42"/>
      <c r="H191" s="42"/>
      <c r="I191" s="42"/>
    </row>
    <row r="192" spans="1:9" ht="15.75" customHeight="1">
      <c r="A192" s="34" t="s">
        <v>20</v>
      </c>
      <c r="B192" s="35">
        <f>SUM(B175:B191)</f>
        <v>11793241</v>
      </c>
      <c r="C192" s="35">
        <f>SUM(C175:C191)</f>
        <v>9964988</v>
      </c>
      <c r="D192" s="35">
        <f>SUM(D175:D191)</f>
        <v>424774467</v>
      </c>
      <c r="F192" s="42"/>
      <c r="G192" s="42"/>
      <c r="H192" s="42"/>
      <c r="I192" s="42"/>
    </row>
    <row r="207" ht="12.75"/>
    <row r="208" ht="12.75"/>
    <row r="209" ht="12.75"/>
    <row r="210" ht="12.75"/>
    <row r="211" ht="12.75"/>
    <row r="212" ht="12.75"/>
    <row r="213" ht="12.75"/>
    <row r="214" ht="12.75"/>
    <row r="216" spans="1:11" ht="15">
      <c r="A216" s="45" t="s">
        <v>23</v>
      </c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5">
      <c r="A217" s="46" t="s">
        <v>33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</row>
    <row r="218" ht="21" customHeight="1"/>
    <row r="219" spans="1:11" ht="87" customHeight="1">
      <c r="A219" s="28" t="s">
        <v>2</v>
      </c>
      <c r="B219" s="28" t="s">
        <v>1</v>
      </c>
      <c r="C219" s="28" t="s">
        <v>0</v>
      </c>
      <c r="D219" s="29" t="s">
        <v>25</v>
      </c>
      <c r="E219" s="28" t="s">
        <v>21</v>
      </c>
      <c r="F219" s="30" t="s">
        <v>22</v>
      </c>
      <c r="G219" s="28" t="s">
        <v>28</v>
      </c>
      <c r="H219" s="28" t="s">
        <v>24</v>
      </c>
      <c r="I219" s="30" t="s">
        <v>26</v>
      </c>
      <c r="J219" s="38" t="s">
        <v>36</v>
      </c>
      <c r="K219" s="28" t="s">
        <v>20</v>
      </c>
    </row>
    <row r="220" spans="1:11" ht="15.75" customHeight="1">
      <c r="A220" s="18" t="s">
        <v>3</v>
      </c>
      <c r="B220" s="20">
        <v>9886080</v>
      </c>
      <c r="C220" s="20">
        <v>1775777</v>
      </c>
      <c r="D220" s="20">
        <v>134964</v>
      </c>
      <c r="E220" s="20">
        <v>1116464</v>
      </c>
      <c r="F220" s="20">
        <v>462712</v>
      </c>
      <c r="G220" s="20">
        <v>25972</v>
      </c>
      <c r="H220" s="20">
        <v>81016</v>
      </c>
      <c r="I220" s="20">
        <v>25888</v>
      </c>
      <c r="J220" s="39">
        <v>232883</v>
      </c>
      <c r="K220" s="20">
        <f aca="true" t="shared" si="26" ref="K220:K236">SUM(B220:J220)</f>
        <v>13741756</v>
      </c>
    </row>
    <row r="221" spans="1:11" ht="15.75" customHeight="1">
      <c r="A221" s="18" t="s">
        <v>4</v>
      </c>
      <c r="B221" s="20">
        <v>20729722</v>
      </c>
      <c r="C221" s="20">
        <v>3723555</v>
      </c>
      <c r="D221" s="20">
        <v>283000</v>
      </c>
      <c r="E221" s="20">
        <v>2341069</v>
      </c>
      <c r="F221" s="20">
        <v>970242</v>
      </c>
      <c r="G221" s="20">
        <v>54459</v>
      </c>
      <c r="H221" s="20">
        <v>169880</v>
      </c>
      <c r="I221" s="20">
        <v>54283</v>
      </c>
      <c r="J221" s="39">
        <v>488323</v>
      </c>
      <c r="K221" s="20">
        <f t="shared" si="26"/>
        <v>28814533</v>
      </c>
    </row>
    <row r="222" spans="1:11" ht="15.75" customHeight="1">
      <c r="A222" s="18" t="s">
        <v>5</v>
      </c>
      <c r="B222" s="20">
        <v>11555521</v>
      </c>
      <c r="C222" s="20">
        <v>2075649</v>
      </c>
      <c r="D222" s="20">
        <v>157755</v>
      </c>
      <c r="E222" s="20">
        <v>1304999</v>
      </c>
      <c r="F222" s="20">
        <v>540849</v>
      </c>
      <c r="G222" s="20">
        <v>30357</v>
      </c>
      <c r="H222" s="20">
        <v>94697</v>
      </c>
      <c r="I222" s="20">
        <v>30260</v>
      </c>
      <c r="J222" s="39">
        <v>272209</v>
      </c>
      <c r="K222" s="20">
        <f t="shared" si="26"/>
        <v>16062296</v>
      </c>
    </row>
    <row r="223" spans="1:11" ht="15.75" customHeight="1">
      <c r="A223" s="18" t="s">
        <v>6</v>
      </c>
      <c r="B223" s="20">
        <v>64578590</v>
      </c>
      <c r="C223" s="20">
        <v>11599863</v>
      </c>
      <c r="D223" s="20">
        <v>881623</v>
      </c>
      <c r="E223" s="20">
        <v>7293051</v>
      </c>
      <c r="F223" s="20">
        <v>3022561</v>
      </c>
      <c r="G223" s="20">
        <v>169653</v>
      </c>
      <c r="H223" s="20">
        <v>529221</v>
      </c>
      <c r="I223" s="20">
        <v>169107</v>
      </c>
      <c r="J223" s="39">
        <v>1521255</v>
      </c>
      <c r="K223" s="20">
        <f t="shared" si="26"/>
        <v>89764924</v>
      </c>
    </row>
    <row r="224" spans="1:11" ht="15.75" customHeight="1">
      <c r="A224" s="18" t="s">
        <v>7</v>
      </c>
      <c r="B224" s="20">
        <v>20114999</v>
      </c>
      <c r="C224" s="20">
        <v>3613136</v>
      </c>
      <c r="D224" s="20">
        <v>274608</v>
      </c>
      <c r="E224" s="20">
        <v>2271646</v>
      </c>
      <c r="F224" s="20">
        <v>941470</v>
      </c>
      <c r="G224" s="20">
        <v>52844</v>
      </c>
      <c r="H224" s="20">
        <v>164842</v>
      </c>
      <c r="I224" s="20">
        <v>52674</v>
      </c>
      <c r="J224" s="39">
        <v>473842</v>
      </c>
      <c r="K224" s="20">
        <f t="shared" si="26"/>
        <v>27960061</v>
      </c>
    </row>
    <row r="225" spans="1:11" ht="15.75" customHeight="1">
      <c r="A225" s="18" t="s">
        <v>8</v>
      </c>
      <c r="B225" s="20">
        <v>12205085</v>
      </c>
      <c r="C225" s="20">
        <v>2192326</v>
      </c>
      <c r="D225" s="20">
        <v>166623</v>
      </c>
      <c r="E225" s="20">
        <v>1378356</v>
      </c>
      <c r="F225" s="20">
        <v>571251</v>
      </c>
      <c r="G225" s="20">
        <v>32063</v>
      </c>
      <c r="H225" s="20">
        <v>100021</v>
      </c>
      <c r="I225" s="20">
        <v>31961</v>
      </c>
      <c r="J225" s="39">
        <v>287511</v>
      </c>
      <c r="K225" s="20">
        <f t="shared" si="26"/>
        <v>16965197</v>
      </c>
    </row>
    <row r="226" spans="1:11" ht="15.75" customHeight="1">
      <c r="A226" s="18" t="s">
        <v>9</v>
      </c>
      <c r="B226" s="20">
        <v>8286592</v>
      </c>
      <c r="C226" s="20">
        <v>1488471</v>
      </c>
      <c r="D226" s="20">
        <v>113128</v>
      </c>
      <c r="E226" s="20">
        <v>935830</v>
      </c>
      <c r="F226" s="20">
        <v>387849</v>
      </c>
      <c r="G226" s="20">
        <v>21770</v>
      </c>
      <c r="H226" s="20">
        <v>67909</v>
      </c>
      <c r="I226" s="20">
        <v>21700</v>
      </c>
      <c r="J226" s="39">
        <v>195204</v>
      </c>
      <c r="K226" s="20">
        <f t="shared" si="26"/>
        <v>11518453</v>
      </c>
    </row>
    <row r="227" spans="1:11" ht="15.75" customHeight="1">
      <c r="A227" s="18" t="s">
        <v>10</v>
      </c>
      <c r="B227" s="20">
        <v>17741314</v>
      </c>
      <c r="C227" s="20">
        <v>3186765</v>
      </c>
      <c r="D227" s="20">
        <v>242203</v>
      </c>
      <c r="E227" s="20">
        <v>2003579</v>
      </c>
      <c r="F227" s="20">
        <v>830371</v>
      </c>
      <c r="G227" s="20">
        <v>46608</v>
      </c>
      <c r="H227" s="20">
        <v>145390</v>
      </c>
      <c r="I227" s="20">
        <v>46458</v>
      </c>
      <c r="J227" s="39">
        <v>417926</v>
      </c>
      <c r="K227" s="20">
        <f t="shared" si="26"/>
        <v>24660614</v>
      </c>
    </row>
    <row r="228" spans="1:11" ht="15.75" customHeight="1">
      <c r="A228" s="18" t="s">
        <v>11</v>
      </c>
      <c r="B228" s="20">
        <v>8280546</v>
      </c>
      <c r="C228" s="20">
        <v>1487385</v>
      </c>
      <c r="D228" s="20">
        <v>113045</v>
      </c>
      <c r="E228" s="20">
        <v>935147</v>
      </c>
      <c r="F228" s="20">
        <v>387566</v>
      </c>
      <c r="G228" s="20">
        <v>21754</v>
      </c>
      <c r="H228" s="20">
        <v>67859</v>
      </c>
      <c r="I228" s="20">
        <v>21684</v>
      </c>
      <c r="J228" s="39">
        <v>195062</v>
      </c>
      <c r="K228" s="20">
        <f t="shared" si="26"/>
        <v>11510048</v>
      </c>
    </row>
    <row r="229" spans="1:11" ht="15.75" customHeight="1">
      <c r="A229" s="18" t="s">
        <v>12</v>
      </c>
      <c r="B229" s="20">
        <v>9624718</v>
      </c>
      <c r="C229" s="20">
        <v>1728830</v>
      </c>
      <c r="D229" s="20">
        <v>131396</v>
      </c>
      <c r="E229" s="20">
        <v>1086948</v>
      </c>
      <c r="F229" s="20">
        <v>450479</v>
      </c>
      <c r="G229" s="20">
        <v>25285</v>
      </c>
      <c r="H229" s="20">
        <v>78875</v>
      </c>
      <c r="I229" s="20">
        <v>25204</v>
      </c>
      <c r="J229" s="39">
        <v>226726</v>
      </c>
      <c r="K229" s="20">
        <f t="shared" si="26"/>
        <v>13378461</v>
      </c>
    </row>
    <row r="230" spans="1:11" ht="15.75" customHeight="1">
      <c r="A230" s="18" t="s">
        <v>13</v>
      </c>
      <c r="B230" s="20">
        <v>7629282</v>
      </c>
      <c r="C230" s="20">
        <v>1370402</v>
      </c>
      <c r="D230" s="20">
        <v>104155</v>
      </c>
      <c r="E230" s="20">
        <v>861597</v>
      </c>
      <c r="F230" s="20">
        <v>357084</v>
      </c>
      <c r="G230" s="20">
        <v>20043</v>
      </c>
      <c r="H230" s="20">
        <v>62522</v>
      </c>
      <c r="I230" s="20">
        <v>19978</v>
      </c>
      <c r="J230" s="39">
        <v>179720</v>
      </c>
      <c r="K230" s="20">
        <f t="shared" si="26"/>
        <v>10604783</v>
      </c>
    </row>
    <row r="231" spans="1:11" ht="15.75" customHeight="1">
      <c r="A231" s="18" t="s">
        <v>14</v>
      </c>
      <c r="B231" s="20">
        <v>16223907</v>
      </c>
      <c r="C231" s="20">
        <v>2914203</v>
      </c>
      <c r="D231" s="20">
        <v>221487</v>
      </c>
      <c r="E231" s="20">
        <v>1832214</v>
      </c>
      <c r="F231" s="20">
        <v>759351</v>
      </c>
      <c r="G231" s="20">
        <v>42621</v>
      </c>
      <c r="H231" s="20">
        <v>132955</v>
      </c>
      <c r="I231" s="20">
        <v>42484</v>
      </c>
      <c r="J231" s="39">
        <v>382181</v>
      </c>
      <c r="K231" s="20">
        <f t="shared" si="26"/>
        <v>22551403</v>
      </c>
    </row>
    <row r="232" spans="1:11" ht="15.75" customHeight="1">
      <c r="A232" s="18" t="s">
        <v>15</v>
      </c>
      <c r="B232" s="20">
        <v>12148799</v>
      </c>
      <c r="C232" s="20">
        <v>2182215</v>
      </c>
      <c r="D232" s="20">
        <v>165854</v>
      </c>
      <c r="E232" s="20">
        <v>1372000</v>
      </c>
      <c r="F232" s="20">
        <v>568617</v>
      </c>
      <c r="G232" s="20">
        <v>31916</v>
      </c>
      <c r="H232" s="20">
        <v>99559</v>
      </c>
      <c r="I232" s="20">
        <v>31813</v>
      </c>
      <c r="J232" s="39">
        <v>286185</v>
      </c>
      <c r="K232" s="20">
        <f t="shared" si="26"/>
        <v>16886958</v>
      </c>
    </row>
    <row r="233" spans="1:11" ht="15.75" customHeight="1">
      <c r="A233" s="18" t="s">
        <v>16</v>
      </c>
      <c r="B233" s="20">
        <v>10932015</v>
      </c>
      <c r="C233" s="20">
        <v>1963652</v>
      </c>
      <c r="D233" s="20">
        <v>149243</v>
      </c>
      <c r="E233" s="20">
        <v>1234585</v>
      </c>
      <c r="F233" s="20">
        <v>511666</v>
      </c>
      <c r="G233" s="20">
        <v>28719</v>
      </c>
      <c r="H233" s="20">
        <v>89588</v>
      </c>
      <c r="I233" s="20">
        <v>28627</v>
      </c>
      <c r="J233" s="39">
        <v>257522</v>
      </c>
      <c r="K233" s="20">
        <f t="shared" si="26"/>
        <v>15195617</v>
      </c>
    </row>
    <row r="234" spans="1:11" ht="15.75" customHeight="1">
      <c r="A234" s="18" t="s">
        <v>17</v>
      </c>
      <c r="B234" s="20">
        <v>7901342</v>
      </c>
      <c r="C234" s="20">
        <v>1419270</v>
      </c>
      <c r="D234" s="20">
        <v>107868</v>
      </c>
      <c r="E234" s="20">
        <v>892322</v>
      </c>
      <c r="F234" s="20">
        <v>369817</v>
      </c>
      <c r="G234" s="20">
        <v>20757</v>
      </c>
      <c r="H234" s="20">
        <v>64751</v>
      </c>
      <c r="I234" s="20">
        <v>20691</v>
      </c>
      <c r="J234" s="39">
        <v>186129</v>
      </c>
      <c r="K234" s="20">
        <f t="shared" si="26"/>
        <v>10982947</v>
      </c>
    </row>
    <row r="235" spans="1:11" ht="15.75" customHeight="1">
      <c r="A235" s="18" t="s">
        <v>18</v>
      </c>
      <c r="B235" s="20">
        <v>8637796</v>
      </c>
      <c r="C235" s="20">
        <v>1551555</v>
      </c>
      <c r="D235" s="20">
        <v>117922</v>
      </c>
      <c r="E235" s="20">
        <v>975492</v>
      </c>
      <c r="F235" s="20">
        <v>404287</v>
      </c>
      <c r="G235" s="20">
        <v>22692</v>
      </c>
      <c r="H235" s="20">
        <v>70787</v>
      </c>
      <c r="I235" s="20">
        <v>22619</v>
      </c>
      <c r="J235" s="39">
        <v>203477</v>
      </c>
      <c r="K235" s="20">
        <f t="shared" si="26"/>
        <v>12006627</v>
      </c>
    </row>
    <row r="236" spans="1:11" ht="15.75" customHeight="1">
      <c r="A236" s="19" t="s">
        <v>19</v>
      </c>
      <c r="B236" s="21">
        <v>11838055</v>
      </c>
      <c r="C236" s="21">
        <v>2126398</v>
      </c>
      <c r="D236" s="21">
        <v>161612</v>
      </c>
      <c r="E236" s="21">
        <v>1336906</v>
      </c>
      <c r="F236" s="21">
        <v>554073</v>
      </c>
      <c r="G236" s="21">
        <v>31099</v>
      </c>
      <c r="H236" s="21">
        <v>97013</v>
      </c>
      <c r="I236" s="21">
        <v>30999</v>
      </c>
      <c r="J236" s="39">
        <v>278865</v>
      </c>
      <c r="K236" s="21">
        <f t="shared" si="26"/>
        <v>16455020</v>
      </c>
    </row>
    <row r="237" spans="1:11" ht="15.75" customHeight="1">
      <c r="A237" s="34" t="s">
        <v>20</v>
      </c>
      <c r="B237" s="35">
        <f>SUM(B220:B236)</f>
        <v>258314363</v>
      </c>
      <c r="C237" s="35">
        <f aca="true" t="shared" si="27" ref="C237:J237">SUM(C220:C236)</f>
        <v>46399452</v>
      </c>
      <c r="D237" s="35">
        <f t="shared" si="27"/>
        <v>3526486</v>
      </c>
      <c r="E237" s="35">
        <f t="shared" si="27"/>
        <v>29172205</v>
      </c>
      <c r="F237" s="35">
        <f t="shared" si="27"/>
        <v>12090245</v>
      </c>
      <c r="G237" s="35">
        <f t="shared" si="27"/>
        <v>678612</v>
      </c>
      <c r="H237" s="35">
        <f t="shared" si="27"/>
        <v>2116885</v>
      </c>
      <c r="I237" s="35">
        <f t="shared" si="27"/>
        <v>676430</v>
      </c>
      <c r="J237" s="35">
        <f t="shared" si="27"/>
        <v>6085020</v>
      </c>
      <c r="K237" s="35">
        <f>SUM(K220:K236)</f>
        <v>359059698</v>
      </c>
    </row>
    <row r="239" ht="12.75">
      <c r="J239" s="41"/>
    </row>
    <row r="240" ht="12.75">
      <c r="J240" s="41"/>
    </row>
    <row r="241" spans="1:10" ht="87" customHeight="1">
      <c r="A241" s="30" t="s">
        <v>2</v>
      </c>
      <c r="B241" s="38" t="s">
        <v>37</v>
      </c>
      <c r="C241" s="38" t="s">
        <v>31</v>
      </c>
      <c r="D241" s="28" t="s">
        <v>20</v>
      </c>
      <c r="J241" s="41"/>
    </row>
    <row r="242" spans="1:10" ht="15.75" customHeight="1">
      <c r="A242" s="18" t="s">
        <v>3</v>
      </c>
      <c r="B242" s="39">
        <v>359868</v>
      </c>
      <c r="C242" s="20">
        <v>533164</v>
      </c>
      <c r="D242" s="20">
        <f>K220+B242+C242</f>
        <v>14634788</v>
      </c>
      <c r="F242" s="42"/>
      <c r="G242" s="42"/>
      <c r="H242" s="42"/>
      <c r="I242" s="42"/>
      <c r="J242" s="41"/>
    </row>
    <row r="243" spans="1:10" ht="15.75" customHeight="1">
      <c r="A243" s="18" t="s">
        <v>4</v>
      </c>
      <c r="B243" s="39">
        <v>1575996</v>
      </c>
      <c r="C243" s="20">
        <v>0</v>
      </c>
      <c r="D243" s="20">
        <f aca="true" t="shared" si="28" ref="D243:D258">K221+B243+C243</f>
        <v>30390529</v>
      </c>
      <c r="F243" s="42"/>
      <c r="G243" s="42"/>
      <c r="H243" s="42"/>
      <c r="I243" s="42"/>
      <c r="J243" s="41"/>
    </row>
    <row r="244" spans="1:10" ht="15.75" customHeight="1">
      <c r="A244" s="18" t="s">
        <v>5</v>
      </c>
      <c r="B244" s="39">
        <v>647635</v>
      </c>
      <c r="C244" s="20">
        <v>3177751</v>
      </c>
      <c r="D244" s="20">
        <f t="shared" si="28"/>
        <v>19887682</v>
      </c>
      <c r="F244" s="42"/>
      <c r="G244" s="42"/>
      <c r="H244" s="42"/>
      <c r="I244" s="42"/>
      <c r="J244" s="41"/>
    </row>
    <row r="245" spans="1:10" ht="15.75" customHeight="1">
      <c r="A245" s="18" t="s">
        <v>6</v>
      </c>
      <c r="B245" s="39">
        <v>4061490</v>
      </c>
      <c r="C245" s="20">
        <v>0</v>
      </c>
      <c r="D245" s="20">
        <f t="shared" si="28"/>
        <v>93826414</v>
      </c>
      <c r="F245" s="42"/>
      <c r="G245" s="42"/>
      <c r="H245" s="42"/>
      <c r="I245" s="42"/>
      <c r="J245" s="41"/>
    </row>
    <row r="246" spans="1:10" ht="15.75" customHeight="1">
      <c r="A246" s="18" t="s">
        <v>7</v>
      </c>
      <c r="B246" s="39">
        <v>1222850</v>
      </c>
      <c r="C246" s="20">
        <v>0</v>
      </c>
      <c r="D246" s="20">
        <f t="shared" si="28"/>
        <v>29182911</v>
      </c>
      <c r="F246" s="42"/>
      <c r="G246" s="42"/>
      <c r="H246" s="42"/>
      <c r="I246" s="42"/>
      <c r="J246" s="41"/>
    </row>
    <row r="247" spans="1:10" ht="15.75" customHeight="1">
      <c r="A247" s="18" t="s">
        <v>8</v>
      </c>
      <c r="B247" s="39">
        <v>801796</v>
      </c>
      <c r="C247" s="20">
        <v>457609</v>
      </c>
      <c r="D247" s="20">
        <f t="shared" si="28"/>
        <v>18224602</v>
      </c>
      <c r="F247" s="42"/>
      <c r="G247" s="42"/>
      <c r="H247" s="42"/>
      <c r="I247" s="42"/>
      <c r="J247" s="41"/>
    </row>
    <row r="248" spans="1:10" ht="15.75" customHeight="1">
      <c r="A248" s="18" t="s">
        <v>9</v>
      </c>
      <c r="B248" s="39">
        <v>187218</v>
      </c>
      <c r="C248" s="20">
        <v>1756639</v>
      </c>
      <c r="D248" s="20">
        <f t="shared" si="28"/>
        <v>13462310</v>
      </c>
      <c r="F248" s="42"/>
      <c r="G248" s="42"/>
      <c r="H248" s="42"/>
      <c r="I248" s="42"/>
      <c r="J248" s="41"/>
    </row>
    <row r="249" spans="1:10" ht="15.75" customHeight="1">
      <c r="A249" s="18" t="s">
        <v>10</v>
      </c>
      <c r="B249" s="39">
        <v>1137118</v>
      </c>
      <c r="C249" s="20">
        <v>0</v>
      </c>
      <c r="D249" s="20">
        <f t="shared" si="28"/>
        <v>25797732</v>
      </c>
      <c r="F249" s="42"/>
      <c r="G249" s="42"/>
      <c r="H249" s="42"/>
      <c r="I249" s="42"/>
      <c r="J249" s="41"/>
    </row>
    <row r="250" spans="1:10" ht="15.75" customHeight="1">
      <c r="A250" s="18" t="s">
        <v>11</v>
      </c>
      <c r="B250" s="39">
        <v>230811</v>
      </c>
      <c r="C250" s="20">
        <v>0</v>
      </c>
      <c r="D250" s="20">
        <f t="shared" si="28"/>
        <v>11740859</v>
      </c>
      <c r="F250" s="42"/>
      <c r="G250" s="42"/>
      <c r="H250" s="42"/>
      <c r="I250" s="42"/>
      <c r="J250" s="41"/>
    </row>
    <row r="251" spans="1:10" ht="15.75" customHeight="1">
      <c r="A251" s="18" t="s">
        <v>12</v>
      </c>
      <c r="B251" s="39">
        <v>528687</v>
      </c>
      <c r="C251" s="20">
        <v>726809</v>
      </c>
      <c r="D251" s="20">
        <f t="shared" si="28"/>
        <v>14633957</v>
      </c>
      <c r="F251" s="42"/>
      <c r="G251" s="42"/>
      <c r="H251" s="42"/>
      <c r="I251" s="42"/>
      <c r="J251" s="41"/>
    </row>
    <row r="252" spans="1:10" ht="15.75" customHeight="1">
      <c r="A252" s="18" t="s">
        <v>13</v>
      </c>
      <c r="B252" s="39">
        <v>187174</v>
      </c>
      <c r="C252" s="20">
        <v>0</v>
      </c>
      <c r="D252" s="20">
        <f t="shared" si="28"/>
        <v>10791957</v>
      </c>
      <c r="F252" s="42"/>
      <c r="G252" s="42"/>
      <c r="H252" s="42"/>
      <c r="I252" s="42"/>
      <c r="J252" s="41"/>
    </row>
    <row r="253" spans="1:10" ht="15.75" customHeight="1">
      <c r="A253" s="18" t="s">
        <v>14</v>
      </c>
      <c r="B253" s="39">
        <v>971242</v>
      </c>
      <c r="C253" s="20">
        <v>0</v>
      </c>
      <c r="D253" s="20">
        <f t="shared" si="28"/>
        <v>23522645</v>
      </c>
      <c r="F253" s="42"/>
      <c r="G253" s="42"/>
      <c r="H253" s="42"/>
      <c r="I253" s="42"/>
      <c r="J253" s="41"/>
    </row>
    <row r="254" spans="1:10" ht="15.75" customHeight="1">
      <c r="A254" s="18" t="s">
        <v>15</v>
      </c>
      <c r="B254" s="39">
        <v>729808</v>
      </c>
      <c r="C254" s="20">
        <v>762377</v>
      </c>
      <c r="D254" s="20">
        <f t="shared" si="28"/>
        <v>18379143</v>
      </c>
      <c r="F254" s="42"/>
      <c r="G254" s="42"/>
      <c r="H254" s="42"/>
      <c r="I254" s="42"/>
      <c r="J254" s="41"/>
    </row>
    <row r="255" spans="1:10" ht="15.75" customHeight="1">
      <c r="A255" s="18" t="s">
        <v>16</v>
      </c>
      <c r="B255" s="39">
        <v>549389</v>
      </c>
      <c r="C255" s="20">
        <v>0</v>
      </c>
      <c r="D255" s="20">
        <f t="shared" si="28"/>
        <v>15745006</v>
      </c>
      <c r="F255" s="42"/>
      <c r="G255" s="42"/>
      <c r="H255" s="42"/>
      <c r="I255" s="42"/>
      <c r="J255" s="41"/>
    </row>
    <row r="256" spans="1:10" ht="15.75" customHeight="1">
      <c r="A256" s="18" t="s">
        <v>17</v>
      </c>
      <c r="B256" s="39">
        <v>293671</v>
      </c>
      <c r="C256" s="20">
        <v>419475</v>
      </c>
      <c r="D256" s="20">
        <f t="shared" si="28"/>
        <v>11696093</v>
      </c>
      <c r="F256" s="42"/>
      <c r="G256" s="42"/>
      <c r="H256" s="42"/>
      <c r="I256" s="42"/>
      <c r="J256" s="41"/>
    </row>
    <row r="257" spans="1:10" ht="15.75" customHeight="1">
      <c r="A257" s="18" t="s">
        <v>18</v>
      </c>
      <c r="B257" s="39">
        <v>339673</v>
      </c>
      <c r="C257" s="20">
        <v>0</v>
      </c>
      <c r="D257" s="20">
        <f t="shared" si="28"/>
        <v>12346300</v>
      </c>
      <c r="F257" s="42"/>
      <c r="G257" s="42"/>
      <c r="H257" s="42"/>
      <c r="I257" s="42"/>
      <c r="J257" s="41"/>
    </row>
    <row r="258" spans="1:10" ht="15.75" customHeight="1">
      <c r="A258" s="19" t="s">
        <v>19</v>
      </c>
      <c r="B258" s="39">
        <v>373955</v>
      </c>
      <c r="C258" s="21">
        <v>1166082</v>
      </c>
      <c r="D258" s="21">
        <f t="shared" si="28"/>
        <v>17995057</v>
      </c>
      <c r="F258" s="42"/>
      <c r="G258" s="42"/>
      <c r="H258" s="42"/>
      <c r="I258" s="42"/>
      <c r="J258" s="41"/>
    </row>
    <row r="259" spans="1:10" ht="15.75" customHeight="1">
      <c r="A259" s="34" t="s">
        <v>20</v>
      </c>
      <c r="B259" s="35">
        <f>SUM(B242:B258)</f>
        <v>14198381</v>
      </c>
      <c r="C259" s="35">
        <f>SUM(C242:C258)</f>
        <v>8999906</v>
      </c>
      <c r="D259" s="35">
        <f>SUM(D242:D258)</f>
        <v>382257985</v>
      </c>
      <c r="F259" s="42"/>
      <c r="G259" s="42"/>
      <c r="H259" s="42"/>
      <c r="I259" s="42"/>
      <c r="J259" s="41"/>
    </row>
    <row r="260" ht="12.75">
      <c r="J260" s="41"/>
    </row>
    <row r="261" ht="12.75">
      <c r="J261" s="41"/>
    </row>
    <row r="262" ht="12.75">
      <c r="J262" s="41"/>
    </row>
    <row r="263" spans="1:11" ht="24.75" customHeight="1" hidden="1">
      <c r="A263" s="47" t="s">
        <v>29</v>
      </c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1:11" ht="17.25">
      <c r="A264" s="37"/>
      <c r="B264" s="37"/>
      <c r="C264" s="37"/>
      <c r="D264" s="37"/>
      <c r="E264" s="37"/>
      <c r="F264" s="36"/>
      <c r="G264" s="37"/>
      <c r="H264" s="37"/>
      <c r="I264" s="37"/>
      <c r="J264" s="37"/>
      <c r="K264" s="37"/>
    </row>
    <row r="265" spans="1:11" ht="17.25">
      <c r="A265" s="37"/>
      <c r="B265" s="37"/>
      <c r="C265" s="37"/>
      <c r="D265" s="37"/>
      <c r="E265" s="37"/>
      <c r="F265" s="36"/>
      <c r="G265" s="37"/>
      <c r="H265" s="37"/>
      <c r="I265" s="37"/>
      <c r="J265" s="37"/>
      <c r="K265" s="37"/>
    </row>
    <row r="266" spans="1:11" ht="17.25">
      <c r="A266" s="37"/>
      <c r="B266" s="37"/>
      <c r="C266" s="37"/>
      <c r="D266" s="37"/>
      <c r="E266" s="37"/>
      <c r="F266" s="36"/>
      <c r="G266" s="37"/>
      <c r="H266" s="37"/>
      <c r="I266" s="37"/>
      <c r="J266" s="37"/>
      <c r="K266" s="37"/>
    </row>
    <row r="267" spans="1:11" ht="24" customHeight="1" hidden="1">
      <c r="A267" s="48" t="s">
        <v>30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</sheetData>
  <sheetProtection/>
  <mergeCells count="10">
    <mergeCell ref="A11:K11"/>
    <mergeCell ref="A12:K12"/>
    <mergeCell ref="A78:K78"/>
    <mergeCell ref="A79:K79"/>
    <mergeCell ref="A149:K149"/>
    <mergeCell ref="A150:K150"/>
    <mergeCell ref="A216:K216"/>
    <mergeCell ref="A217:K217"/>
    <mergeCell ref="A263:K263"/>
    <mergeCell ref="A267:K267"/>
  </mergeCells>
  <printOptions horizontalCentered="1"/>
  <pageMargins left="0.25" right="0.1968503937007874" top="0.5118110236220472" bottom="0.6692913385826772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2016-04-06T16:53:26Z</cp:lastPrinted>
  <dcterms:created xsi:type="dcterms:W3CDTF">2005-08-12T18:32:02Z</dcterms:created>
  <dcterms:modified xsi:type="dcterms:W3CDTF">2016-07-27T17:46:55Z</dcterms:modified>
  <cp:category/>
  <cp:version/>
  <cp:contentType/>
  <cp:contentStatus/>
</cp:coreProperties>
</file>