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IV TRIMESTRE" sheetId="1" r:id="rId1"/>
  </sheets>
  <definedNames>
    <definedName name="_xlnm.Print_Area" localSheetId="0">'IV TRIMESTRE'!$A$1:$L$131</definedName>
    <definedName name="OLE_LINK1" localSheetId="0">'IV TRIMESTRE'!$A$125</definedName>
  </definedNames>
  <calcPr fullCalcOnLoad="1"/>
</workbook>
</file>

<file path=xl/sharedStrings.xml><?xml version="1.0" encoding="utf-8"?>
<sst xmlns="http://schemas.openxmlformats.org/spreadsheetml/2006/main" count="129" uniqueCount="36">
  <si>
    <t>Fondo de Fomento Municipal</t>
  </si>
  <si>
    <t>TOTAL DE PARTICIPACIONES</t>
  </si>
  <si>
    <t>Fondo General de Participaciones</t>
  </si>
  <si>
    <t>Municipio</t>
  </si>
  <si>
    <t>Balancán</t>
  </si>
  <si>
    <t>Cárdenas</t>
  </si>
  <si>
    <t>Centla</t>
  </si>
  <si>
    <t>Centro</t>
  </si>
  <si>
    <t>Comalcalco</t>
  </si>
  <si>
    <t>Cunduacán</t>
  </si>
  <si>
    <t>Emiliano Zapata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</si>
  <si>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</si>
  <si>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</si>
  <si>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</si>
  <si>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</si>
  <si>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</si>
  <si>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</si>
  <si>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</si>
  <si>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</si>
  <si>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</si>
  <si>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</si>
  <si>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TOTAL</t>
  </si>
  <si>
    <t>IEPS Gasolinas y Diesel</t>
  </si>
  <si>
    <t>Fondo de Fiscalización</t>
  </si>
  <si>
    <t>Fondo de Extracción de Hidrocarburos</t>
  </si>
  <si>
    <t>Fondo de Compensación</t>
  </si>
  <si>
    <t>Impuesto Estatal Vehicular</t>
  </si>
  <si>
    <t>ANEXO VII</t>
  </si>
  <si>
    <t>Impuesto Sobre Automoviles Nuevos</t>
  </si>
  <si>
    <t>Impuesto Especial sobre Producción y Servicios</t>
  </si>
  <si>
    <t>Fondo de Compensación del Impuesto Sobre Automoviles Nuevos</t>
  </si>
  <si>
    <t>ANEXO III</t>
  </si>
  <si>
    <t>PARTICIPACIONES FEDERALES MINISTRADAS A LOS MUNICIPIOS EN EL IV TRIMESTRE DEL EJERCICIO FISCAL 2014</t>
  </si>
  <si>
    <t>PARTICIPACIONES FEDERALES MINISTRADAS A LOS MUNICIPIOS EN EL MES DE OCTUBRE DEL EJERCICIO FISCAL 2014</t>
  </si>
  <si>
    <t>PARTICIPACIONES FEDERALES MINISTRADAS A LOS MUNICIPIOS EN EL MES DE NOVIEMBRE DEL EJERCICIO FISCAL 2014</t>
  </si>
  <si>
    <t>PARTICIPACIONES FEDERALES MINISTRADAS A LOS MUNICIPIOS EN EL MES DE DICIEMBRE DEL EJERCICIO FISCAL 2014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</si>
</sst>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"/>
    <numFmt numFmtId="165" formatCode="#,##0.0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(* #,##0_);_(* \(#,##0\);_(* &quot;-&quot;??_);_(@_)"/>
    <numFmt numFmtId="171" formatCode="_(* #,##0.00_);_(* \(#,##0.00\);_(* &quot;-&quot;??_);_(@_)"/>
    <numFmt numFmtId="172" formatCode="General_)"/>
    <numFmt numFmtId="173" formatCode="_-* #,##0.000_-;\-* #,##0.000_-;_-* &quot;-&quot;??_-;_-@_-"/>
    <numFmt numFmtId="174" formatCode="_-* #,##0.0_-;\-* #,##0.0_-;_-* &quot;-&quot;??_-;_-@_-"/>
    <numFmt numFmtId="175" formatCode="_-* #,##0_-;\-* #,##0_-;_-* &quot;-&quot;??_-;_-@_-"/>
    <numFmt numFmtId="176" formatCode="_-* #,##0.0000_-;\-* #,##0.0000_-;_-* &quot;-&quot;??_-;_-@_-"/>
    <numFmt numFmtId="177" formatCode="_-* #,##0.00000_-;\-* #,##0.00000_-;_-* &quot;-&quot;??_-;_-@_-"/>
    <numFmt numFmtId="178" formatCode="_-* #,##0.000000_-;\-* #,##0.000000_-;_-* &quot;-&quot;??_-;_-@_-"/>
    <numFmt numFmtId="179" formatCode="_-* #,##0.0000000_-;\-* #,##0.0000000_-;_-* &quot;-&quot;??_-;_-@_-"/>
    <numFmt numFmtId="180" formatCode="_-* #,##0.00000000_-;\-* #,##0.00000000_-;_-* &quot;-&quot;??_-;_-@_-"/>
    <numFmt numFmtId="181" formatCode="_-* #,##0.000000000_-;\-* #,##0.000000000_-;_-* &quot;-&quot;??_-;_-@_-"/>
    <numFmt numFmtId="182" formatCode="_-* #,##0.0000000000_-;\-* #,##0.000000000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72" fontId="4" fillId="0" borderId="0" xfId="0" applyNumberFormat="1" applyFont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43" fontId="7" fillId="0" borderId="11" xfId="48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12" xfId="48" applyFont="1" applyFill="1" applyBorder="1" applyAlignment="1">
      <alignment vertical="center"/>
    </xf>
    <xf numFmtId="43" fontId="0" fillId="0" borderId="0" xfId="48" applyFont="1" applyFill="1" applyBorder="1" applyAlignment="1">
      <alignment vertical="center"/>
    </xf>
    <xf numFmtId="43" fontId="7" fillId="34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3" fontId="0" fillId="0" borderId="0" xfId="48" applyFont="1" applyFill="1" applyBorder="1" applyAlignment="1">
      <alignment horizontal="center" vertical="center" wrapText="1"/>
    </xf>
    <xf numFmtId="43" fontId="8" fillId="0" borderId="0" xfId="4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2" fontId="4" fillId="0" borderId="0" xfId="0" applyNumberFormat="1" applyFont="1" applyBorder="1" applyAlignment="1" applyProtection="1">
      <alignment horizontal="center"/>
      <protection/>
    </xf>
    <xf numFmtId="0" fontId="9" fillId="33" borderId="0" xfId="0" applyFont="1" applyFill="1" applyBorder="1" applyAlignment="1">
      <alignment horizontal="center" vertical="center" wrapText="1"/>
    </xf>
    <xf numFmtId="43" fontId="7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3" fontId="7" fillId="0" borderId="0" xfId="48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75" fontId="7" fillId="0" borderId="0" xfId="48" applyNumberFormat="1" applyFont="1" applyFill="1" applyBorder="1" applyAlignment="1">
      <alignment vertical="center"/>
    </xf>
    <xf numFmtId="172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43" fontId="7" fillId="0" borderId="15" xfId="0" applyNumberFormat="1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9" fillId="0" borderId="16" xfId="0" applyFont="1" applyFill="1" applyBorder="1" applyAlignment="1">
      <alignment vertical="center" wrapText="1"/>
    </xf>
    <xf numFmtId="175" fontId="9" fillId="0" borderId="16" xfId="48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5" fontId="7" fillId="0" borderId="13" xfId="48" applyNumberFormat="1" applyFont="1" applyFill="1" applyBorder="1" applyAlignment="1">
      <alignment vertical="center"/>
    </xf>
    <xf numFmtId="175" fontId="7" fillId="0" borderId="14" xfId="48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72" fontId="10" fillId="0" borderId="0" xfId="0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75" zoomScaleNormal="75" zoomScalePageLayoutView="0" workbookViewId="0" topLeftCell="A1">
      <selection activeCell="R112" sqref="R112"/>
    </sheetView>
  </sheetViews>
  <sheetFormatPr defaultColWidth="11.421875" defaultRowHeight="12.75"/>
  <cols>
    <col min="1" max="1" width="14.00390625" style="2" customWidth="1"/>
    <col min="2" max="2" width="14.421875" style="2" customWidth="1"/>
    <col min="3" max="3" width="13.7109375" style="2" customWidth="1"/>
    <col min="4" max="4" width="12.140625" style="2" customWidth="1"/>
    <col min="5" max="5" width="11.7109375" style="2" customWidth="1"/>
    <col min="6" max="6" width="12.421875" style="2" customWidth="1"/>
    <col min="7" max="7" width="13.140625" style="2" customWidth="1"/>
    <col min="8" max="8" width="12.57421875" style="2" customWidth="1"/>
    <col min="9" max="9" width="13.421875" style="2" customWidth="1"/>
    <col min="10" max="10" width="13.7109375" style="2" customWidth="1"/>
    <col min="11" max="11" width="13.57421875" style="2" customWidth="1"/>
    <col min="12" max="12" width="14.57421875" style="2" customWidth="1"/>
    <col min="13" max="13" width="2.8515625" style="7" customWidth="1"/>
    <col min="14" max="14" width="16.7109375" style="2" hidden="1" customWidth="1"/>
    <col min="15" max="16384" width="11.421875" style="1" customWidth="1"/>
  </cols>
  <sheetData>
    <row r="1" spans="1:12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2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2.7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5.75">
      <c r="A6" s="42" t="s">
        <v>31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5.7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9" spans="1:12" ht="87" customHeight="1">
      <c r="A9" s="33" t="s">
        <v>3</v>
      </c>
      <c r="B9" s="33" t="s">
        <v>2</v>
      </c>
      <c r="C9" s="33" t="s">
        <v>0</v>
      </c>
      <c r="D9" s="33" t="s">
        <v>28</v>
      </c>
      <c r="E9" s="33" t="s">
        <v>26</v>
      </c>
      <c r="F9" s="33" t="s">
        <v>29</v>
      </c>
      <c r="G9" s="33" t="s">
        <v>23</v>
      </c>
      <c r="H9" s="33" t="s">
        <v>22</v>
      </c>
      <c r="I9" s="33" t="s">
        <v>25</v>
      </c>
      <c r="J9" s="33" t="s">
        <v>30</v>
      </c>
      <c r="K9" s="33" t="s">
        <v>24</v>
      </c>
      <c r="L9" s="33" t="s">
        <v>21</v>
      </c>
    </row>
    <row r="10" spans="1:12" ht="15.75" customHeight="1">
      <c r="A10" s="24" t="s">
        <v>4</v>
      </c>
      <c r="B10" s="38">
        <f aca="true" t="shared" si="0" ref="B10:K10">B37+B76+B103</f>
        <v>28083691</v>
      </c>
      <c r="C10" s="38">
        <f t="shared" si="0"/>
        <v>4954089</v>
      </c>
      <c r="D10" s="38">
        <f t="shared" si="0"/>
        <v>269018</v>
      </c>
      <c r="E10" s="38">
        <f t="shared" si="0"/>
        <v>220599</v>
      </c>
      <c r="F10" s="38">
        <f t="shared" si="0"/>
        <v>408145</v>
      </c>
      <c r="G10" s="38">
        <f t="shared" si="0"/>
        <v>3211678</v>
      </c>
      <c r="H10" s="38">
        <f t="shared" si="0"/>
        <v>1628468</v>
      </c>
      <c r="I10" s="38">
        <f t="shared" si="0"/>
        <v>655534</v>
      </c>
      <c r="J10" s="38">
        <f t="shared" si="0"/>
        <v>69255</v>
      </c>
      <c r="K10" s="38">
        <f t="shared" si="0"/>
        <v>2054736</v>
      </c>
      <c r="L10" s="38">
        <f>SUM(B10:K10)</f>
        <v>41555213</v>
      </c>
    </row>
    <row r="11" spans="1:12" ht="15.75" customHeight="1">
      <c r="A11" s="24" t="s">
        <v>5</v>
      </c>
      <c r="B11" s="38">
        <f aca="true" t="shared" si="1" ref="B11:K11">B38+B77+B104</f>
        <v>55395390</v>
      </c>
      <c r="C11" s="38">
        <f t="shared" si="1"/>
        <v>9772308</v>
      </c>
      <c r="D11" s="38">
        <f t="shared" si="1"/>
        <v>532245</v>
      </c>
      <c r="E11" s="38">
        <f t="shared" si="1"/>
        <v>434920</v>
      </c>
      <c r="F11" s="38">
        <f t="shared" si="1"/>
        <v>805067</v>
      </c>
      <c r="G11" s="38">
        <f t="shared" si="1"/>
        <v>6333563</v>
      </c>
      <c r="H11" s="38">
        <f t="shared" si="1"/>
        <v>5639981</v>
      </c>
      <c r="I11" s="38">
        <f t="shared" si="1"/>
        <v>2269748</v>
      </c>
      <c r="J11" s="38">
        <f t="shared" si="1"/>
        <v>136634</v>
      </c>
      <c r="K11" s="38">
        <f t="shared" si="1"/>
        <v>4033225</v>
      </c>
      <c r="L11" s="38">
        <f aca="true" t="shared" si="2" ref="L11:L26">SUM(B11:K11)</f>
        <v>85353081</v>
      </c>
    </row>
    <row r="12" spans="1:12" ht="15.75" customHeight="1">
      <c r="A12" s="24" t="s">
        <v>6</v>
      </c>
      <c r="B12" s="38">
        <f aca="true" t="shared" si="3" ref="B12:K12">B39+B78+B105</f>
        <v>35636456</v>
      </c>
      <c r="C12" s="38">
        <f t="shared" si="3"/>
        <v>6286295</v>
      </c>
      <c r="D12" s="38">
        <f t="shared" si="3"/>
        <v>341378</v>
      </c>
      <c r="E12" s="38">
        <f t="shared" si="3"/>
        <v>279972</v>
      </c>
      <c r="F12" s="38">
        <f t="shared" si="3"/>
        <v>517981</v>
      </c>
      <c r="G12" s="38">
        <f t="shared" si="3"/>
        <v>4075387</v>
      </c>
      <c r="H12" s="38">
        <f t="shared" si="3"/>
        <v>2601695</v>
      </c>
      <c r="I12" s="38">
        <f t="shared" si="3"/>
        <v>1047171</v>
      </c>
      <c r="J12" s="38">
        <f t="shared" si="3"/>
        <v>87884</v>
      </c>
      <c r="K12" s="38">
        <f t="shared" si="3"/>
        <v>2605487</v>
      </c>
      <c r="L12" s="38">
        <f t="shared" si="2"/>
        <v>53479706</v>
      </c>
    </row>
    <row r="13" spans="1:12" ht="15.75" customHeight="1">
      <c r="A13" s="24" t="s">
        <v>7</v>
      </c>
      <c r="B13" s="38">
        <f aca="true" t="shared" si="4" ref="B13:K13">B40+B79+B106</f>
        <v>192718917</v>
      </c>
      <c r="C13" s="38">
        <f t="shared" si="4"/>
        <v>33994918</v>
      </c>
      <c r="D13" s="38">
        <f t="shared" si="4"/>
        <v>1848382</v>
      </c>
      <c r="E13" s="38">
        <f t="shared" si="4"/>
        <v>1514212</v>
      </c>
      <c r="F13" s="38">
        <f t="shared" si="4"/>
        <v>2801817</v>
      </c>
      <c r="G13" s="38">
        <f t="shared" si="4"/>
        <v>22037030</v>
      </c>
      <c r="H13" s="38">
        <f t="shared" si="4"/>
        <v>15639992</v>
      </c>
      <c r="I13" s="38">
        <f t="shared" si="4"/>
        <v>6293904</v>
      </c>
      <c r="J13" s="38">
        <f t="shared" si="4"/>
        <v>475332</v>
      </c>
      <c r="K13" s="38">
        <f t="shared" si="4"/>
        <v>14047144</v>
      </c>
      <c r="L13" s="38">
        <f t="shared" si="2"/>
        <v>291371648</v>
      </c>
    </row>
    <row r="14" spans="1:12" ht="15.75" customHeight="1">
      <c r="A14" s="24" t="s">
        <v>8</v>
      </c>
      <c r="B14" s="38">
        <f aca="true" t="shared" si="5" ref="B14:K14">B41+B80+B107</f>
        <v>57832511</v>
      </c>
      <c r="C14" s="38">
        <f t="shared" si="5"/>
        <v>10201592</v>
      </c>
      <c r="D14" s="38">
        <f t="shared" si="5"/>
        <v>553967</v>
      </c>
      <c r="E14" s="38">
        <f t="shared" si="5"/>
        <v>454392</v>
      </c>
      <c r="F14" s="38">
        <f t="shared" si="5"/>
        <v>840650</v>
      </c>
      <c r="G14" s="38">
        <f t="shared" si="5"/>
        <v>6613748</v>
      </c>
      <c r="H14" s="38">
        <f t="shared" si="5"/>
        <v>4703679</v>
      </c>
      <c r="I14" s="38">
        <f t="shared" si="5"/>
        <v>1893142</v>
      </c>
      <c r="J14" s="38">
        <f t="shared" si="5"/>
        <v>142624</v>
      </c>
      <c r="K14" s="38">
        <f t="shared" si="5"/>
        <v>4227596</v>
      </c>
      <c r="L14" s="38">
        <f t="shared" si="2"/>
        <v>87463901</v>
      </c>
    </row>
    <row r="15" spans="1:12" ht="15.75" customHeight="1">
      <c r="A15" s="24" t="s">
        <v>9</v>
      </c>
      <c r="B15" s="38">
        <f aca="true" t="shared" si="6" ref="B15:K15">B42+B81+B108</f>
        <v>38159056</v>
      </c>
      <c r="C15" s="38">
        <f t="shared" si="6"/>
        <v>6731001</v>
      </c>
      <c r="D15" s="38">
        <f t="shared" si="6"/>
        <v>364991</v>
      </c>
      <c r="E15" s="38">
        <f t="shared" si="6"/>
        <v>299927</v>
      </c>
      <c r="F15" s="38">
        <f t="shared" si="6"/>
        <v>554737</v>
      </c>
      <c r="G15" s="38">
        <f t="shared" si="6"/>
        <v>4364362</v>
      </c>
      <c r="H15" s="38">
        <f t="shared" si="6"/>
        <v>3089148</v>
      </c>
      <c r="I15" s="38">
        <f t="shared" si="6"/>
        <v>1243370</v>
      </c>
      <c r="J15" s="38">
        <f t="shared" si="6"/>
        <v>94100</v>
      </c>
      <c r="K15" s="38">
        <f t="shared" si="6"/>
        <v>2794549</v>
      </c>
      <c r="L15" s="38">
        <f t="shared" si="2"/>
        <v>57695241</v>
      </c>
    </row>
    <row r="16" spans="1:12" ht="15.75" customHeight="1">
      <c r="A16" s="24" t="s">
        <v>10</v>
      </c>
      <c r="B16" s="38">
        <f aca="true" t="shared" si="7" ref="B16:K16">B43+B82+B109</f>
        <v>25455659</v>
      </c>
      <c r="C16" s="38">
        <f t="shared" si="7"/>
        <v>4491486</v>
      </c>
      <c r="D16" s="38">
        <f t="shared" si="7"/>
        <v>244740</v>
      </c>
      <c r="E16" s="38">
        <f t="shared" si="7"/>
        <v>199551</v>
      </c>
      <c r="F16" s="38">
        <f t="shared" si="7"/>
        <v>369540</v>
      </c>
      <c r="G16" s="38">
        <f t="shared" si="7"/>
        <v>2910427</v>
      </c>
      <c r="H16" s="38">
        <f t="shared" si="7"/>
        <v>1086161</v>
      </c>
      <c r="I16" s="38">
        <f t="shared" si="7"/>
        <v>437484</v>
      </c>
      <c r="J16" s="38">
        <f t="shared" si="7"/>
        <v>62771</v>
      </c>
      <c r="K16" s="38">
        <f t="shared" si="7"/>
        <v>1861473</v>
      </c>
      <c r="L16" s="38">
        <f t="shared" si="2"/>
        <v>37119292</v>
      </c>
    </row>
    <row r="17" spans="1:12" ht="15.75" customHeight="1">
      <c r="A17" s="24" t="s">
        <v>11</v>
      </c>
      <c r="B17" s="38">
        <f aca="true" t="shared" si="8" ref="B17:K17">B44+B83+B110</f>
        <v>51089848</v>
      </c>
      <c r="C17" s="38">
        <f t="shared" si="8"/>
        <v>9012712</v>
      </c>
      <c r="D17" s="38">
        <f t="shared" si="8"/>
        <v>490079</v>
      </c>
      <c r="E17" s="38">
        <f t="shared" si="8"/>
        <v>401187</v>
      </c>
      <c r="F17" s="38">
        <f t="shared" si="8"/>
        <v>742444</v>
      </c>
      <c r="G17" s="38">
        <f t="shared" si="8"/>
        <v>5842062</v>
      </c>
      <c r="H17" s="38">
        <f t="shared" si="8"/>
        <v>4314462</v>
      </c>
      <c r="I17" s="38">
        <f t="shared" si="8"/>
        <v>1736520</v>
      </c>
      <c r="J17" s="38">
        <f t="shared" si="8"/>
        <v>125998</v>
      </c>
      <c r="K17" s="38">
        <f t="shared" si="8"/>
        <v>3730858</v>
      </c>
      <c r="L17" s="38">
        <f t="shared" si="2"/>
        <v>77486170</v>
      </c>
    </row>
    <row r="18" spans="1:12" ht="15.75" customHeight="1">
      <c r="A18" s="24" t="s">
        <v>12</v>
      </c>
      <c r="B18" s="38">
        <f aca="true" t="shared" si="9" ref="B18:K18">B45+B84+B111</f>
        <v>32597616</v>
      </c>
      <c r="C18" s="38">
        <f t="shared" si="9"/>
        <v>5746337</v>
      </c>
      <c r="D18" s="38">
        <f t="shared" si="9"/>
        <v>318459</v>
      </c>
      <c r="E18" s="38">
        <f t="shared" si="9"/>
        <v>257042</v>
      </c>
      <c r="F18" s="38">
        <f t="shared" si="9"/>
        <v>476334</v>
      </c>
      <c r="G18" s="38">
        <f t="shared" si="9"/>
        <v>3721197</v>
      </c>
      <c r="H18" s="38">
        <f t="shared" si="9"/>
        <v>1379982</v>
      </c>
      <c r="I18" s="38">
        <f t="shared" si="9"/>
        <v>551990</v>
      </c>
      <c r="J18" s="38">
        <f t="shared" si="9"/>
        <v>80595</v>
      </c>
      <c r="K18" s="38">
        <f t="shared" si="9"/>
        <v>2244397</v>
      </c>
      <c r="L18" s="38">
        <f t="shared" si="2"/>
        <v>47373949</v>
      </c>
    </row>
    <row r="19" spans="1:12" ht="15.75" customHeight="1">
      <c r="A19" s="24" t="s">
        <v>13</v>
      </c>
      <c r="B19" s="38">
        <f aca="true" t="shared" si="10" ref="B19:K19">B46+B85+B112</f>
        <v>29053881</v>
      </c>
      <c r="C19" s="38">
        <f t="shared" si="10"/>
        <v>5125512</v>
      </c>
      <c r="D19" s="38">
        <f t="shared" si="10"/>
        <v>278615</v>
      </c>
      <c r="E19" s="38">
        <f t="shared" si="10"/>
        <v>228104</v>
      </c>
      <c r="F19" s="38">
        <f t="shared" si="10"/>
        <v>422136</v>
      </c>
      <c r="G19" s="38">
        <f t="shared" si="10"/>
        <v>3322380</v>
      </c>
      <c r="H19" s="38">
        <f t="shared" si="10"/>
        <v>2122739</v>
      </c>
      <c r="I19" s="38">
        <f t="shared" si="10"/>
        <v>854486</v>
      </c>
      <c r="J19" s="38">
        <f t="shared" si="10"/>
        <v>71648</v>
      </c>
      <c r="K19" s="38">
        <f t="shared" si="10"/>
        <v>2124662</v>
      </c>
      <c r="L19" s="38">
        <f t="shared" si="2"/>
        <v>43604163</v>
      </c>
    </row>
    <row r="20" spans="1:12" ht="15.75" customHeight="1">
      <c r="A20" s="24" t="s">
        <v>14</v>
      </c>
      <c r="B20" s="38">
        <f aca="true" t="shared" si="11" ref="B20:K20">B47+B86+B113</f>
        <v>24525531</v>
      </c>
      <c r="C20" s="38">
        <f t="shared" si="11"/>
        <v>4326930</v>
      </c>
      <c r="D20" s="38">
        <f t="shared" si="11"/>
        <v>235434</v>
      </c>
      <c r="E20" s="38">
        <f t="shared" si="11"/>
        <v>192443</v>
      </c>
      <c r="F20" s="38">
        <f t="shared" si="11"/>
        <v>356224</v>
      </c>
      <c r="G20" s="38">
        <f t="shared" si="11"/>
        <v>2804363</v>
      </c>
      <c r="H20" s="38">
        <f t="shared" si="11"/>
        <v>1065814</v>
      </c>
      <c r="I20" s="38">
        <f t="shared" si="11"/>
        <v>429178</v>
      </c>
      <c r="J20" s="38">
        <f t="shared" si="11"/>
        <v>60480</v>
      </c>
      <c r="K20" s="38">
        <f t="shared" si="11"/>
        <v>1793373</v>
      </c>
      <c r="L20" s="38">
        <f t="shared" si="2"/>
        <v>35789770</v>
      </c>
    </row>
    <row r="21" spans="1:12" ht="15.75" customHeight="1">
      <c r="A21" s="24" t="s">
        <v>15</v>
      </c>
      <c r="B21" s="38">
        <f aca="true" t="shared" si="12" ref="B21:K21">B48+B87+B114</f>
        <v>47058831</v>
      </c>
      <c r="C21" s="38">
        <f t="shared" si="12"/>
        <v>8302841</v>
      </c>
      <c r="D21" s="38">
        <f t="shared" si="12"/>
        <v>452312</v>
      </c>
      <c r="E21" s="38">
        <f t="shared" si="12"/>
        <v>369044</v>
      </c>
      <c r="F21" s="38">
        <f t="shared" si="12"/>
        <v>683333</v>
      </c>
      <c r="G21" s="38">
        <f t="shared" si="12"/>
        <v>5380450</v>
      </c>
      <c r="H21" s="38">
        <f t="shared" si="12"/>
        <v>3759730</v>
      </c>
      <c r="I21" s="38">
        <f t="shared" si="12"/>
        <v>1513571</v>
      </c>
      <c r="J21" s="38">
        <f t="shared" si="12"/>
        <v>116049</v>
      </c>
      <c r="K21" s="38">
        <f t="shared" si="12"/>
        <v>3438428</v>
      </c>
      <c r="L21" s="38">
        <f t="shared" si="2"/>
        <v>71074589</v>
      </c>
    </row>
    <row r="22" spans="1:12" ht="15.75" customHeight="1">
      <c r="A22" s="24" t="s">
        <v>16</v>
      </c>
      <c r="B22" s="38">
        <f aca="true" t="shared" si="13" ref="B22:K22">B49+B88+B115</f>
        <v>33957617</v>
      </c>
      <c r="C22" s="38">
        <f t="shared" si="13"/>
        <v>5988639</v>
      </c>
      <c r="D22" s="38">
        <f t="shared" si="13"/>
        <v>322737</v>
      </c>
      <c r="E22" s="38">
        <f t="shared" si="13"/>
        <v>267476</v>
      </c>
      <c r="F22" s="38">
        <f t="shared" si="13"/>
        <v>494093</v>
      </c>
      <c r="G22" s="38">
        <f t="shared" si="13"/>
        <v>3885635</v>
      </c>
      <c r="H22" s="38">
        <f t="shared" si="13"/>
        <v>2794362</v>
      </c>
      <c r="I22" s="38">
        <f t="shared" si="13"/>
        <v>1124713</v>
      </c>
      <c r="J22" s="38">
        <f t="shared" si="13"/>
        <v>83723</v>
      </c>
      <c r="K22" s="38">
        <f t="shared" si="13"/>
        <v>2501829</v>
      </c>
      <c r="L22" s="38">
        <f t="shared" si="2"/>
        <v>51420824</v>
      </c>
    </row>
    <row r="23" spans="1:12" ht="15.75" customHeight="1">
      <c r="A23" s="24" t="s">
        <v>17</v>
      </c>
      <c r="B23" s="38">
        <f aca="true" t="shared" si="14" ref="B23:K23">B50+B89+B116</f>
        <v>32724031</v>
      </c>
      <c r="C23" s="38">
        <f t="shared" si="14"/>
        <v>5771233</v>
      </c>
      <c r="D23" s="38">
        <f t="shared" si="14"/>
        <v>311681</v>
      </c>
      <c r="E23" s="38">
        <f t="shared" si="14"/>
        <v>257666</v>
      </c>
      <c r="F23" s="38">
        <f t="shared" si="14"/>
        <v>476134</v>
      </c>
      <c r="G23" s="38">
        <f t="shared" si="14"/>
        <v>3743852</v>
      </c>
      <c r="H23" s="38">
        <f t="shared" si="14"/>
        <v>2262197</v>
      </c>
      <c r="I23" s="38">
        <f t="shared" si="14"/>
        <v>910440</v>
      </c>
      <c r="J23" s="38">
        <f t="shared" si="14"/>
        <v>80692</v>
      </c>
      <c r="K23" s="38">
        <f t="shared" si="14"/>
        <v>2402891</v>
      </c>
      <c r="L23" s="38">
        <f t="shared" si="2"/>
        <v>48940817</v>
      </c>
    </row>
    <row r="24" spans="1:12" ht="15.75" customHeight="1">
      <c r="A24" s="24" t="s">
        <v>18</v>
      </c>
      <c r="B24" s="38">
        <f aca="true" t="shared" si="15" ref="B24:K24">B51+B90+B117</f>
        <v>24789320</v>
      </c>
      <c r="C24" s="38">
        <f t="shared" si="15"/>
        <v>4373322</v>
      </c>
      <c r="D24" s="38">
        <f t="shared" si="15"/>
        <v>237828</v>
      </c>
      <c r="E24" s="38">
        <f t="shared" si="15"/>
        <v>194565</v>
      </c>
      <c r="F24" s="38">
        <f t="shared" si="15"/>
        <v>360114</v>
      </c>
      <c r="G24" s="38">
        <f t="shared" si="15"/>
        <v>2834636</v>
      </c>
      <c r="H24" s="38">
        <f t="shared" si="15"/>
        <v>1370063</v>
      </c>
      <c r="I24" s="38">
        <f t="shared" si="15"/>
        <v>551591</v>
      </c>
      <c r="J24" s="38">
        <f t="shared" si="15"/>
        <v>61134</v>
      </c>
      <c r="K24" s="38">
        <f t="shared" si="15"/>
        <v>1812922</v>
      </c>
      <c r="L24" s="38">
        <f t="shared" si="2"/>
        <v>36585495</v>
      </c>
    </row>
    <row r="25" spans="1:12" ht="15.75" customHeight="1">
      <c r="A25" s="24" t="s">
        <v>19</v>
      </c>
      <c r="B25" s="38">
        <f aca="true" t="shared" si="16" ref="B25:K25">B52+B91+B118</f>
        <v>27789523</v>
      </c>
      <c r="C25" s="38">
        <f t="shared" si="16"/>
        <v>4902531</v>
      </c>
      <c r="D25" s="38">
        <f t="shared" si="16"/>
        <v>267748</v>
      </c>
      <c r="E25" s="38">
        <f t="shared" si="16"/>
        <v>218071</v>
      </c>
      <c r="F25" s="38">
        <f t="shared" si="16"/>
        <v>403849</v>
      </c>
      <c r="G25" s="38">
        <f t="shared" si="16"/>
        <v>3176588</v>
      </c>
      <c r="H25" s="38">
        <f t="shared" si="16"/>
        <v>1566594</v>
      </c>
      <c r="I25" s="38">
        <f t="shared" si="16"/>
        <v>630350</v>
      </c>
      <c r="J25" s="38">
        <f t="shared" si="16"/>
        <v>68554</v>
      </c>
      <c r="K25" s="38">
        <f t="shared" si="16"/>
        <v>2014548</v>
      </c>
      <c r="L25" s="38">
        <f t="shared" si="2"/>
        <v>41038356</v>
      </c>
    </row>
    <row r="26" spans="1:12" ht="15.75" customHeight="1">
      <c r="A26" s="25" t="s">
        <v>20</v>
      </c>
      <c r="B26" s="39">
        <f aca="true" t="shared" si="17" ref="B26:K26">B53+B92+B119</f>
        <v>34007802</v>
      </c>
      <c r="C26" s="39">
        <f t="shared" si="17"/>
        <v>5997926</v>
      </c>
      <c r="D26" s="39">
        <f t="shared" si="17"/>
        <v>323919</v>
      </c>
      <c r="E26" s="39">
        <f t="shared" si="17"/>
        <v>267675</v>
      </c>
      <c r="F26" s="39">
        <f t="shared" si="17"/>
        <v>494673</v>
      </c>
      <c r="G26" s="39">
        <f t="shared" si="17"/>
        <v>3890760</v>
      </c>
      <c r="H26" s="39">
        <f t="shared" si="17"/>
        <v>1798648</v>
      </c>
      <c r="I26" s="39">
        <f t="shared" si="17"/>
        <v>724021</v>
      </c>
      <c r="J26" s="39">
        <f t="shared" si="17"/>
        <v>83852</v>
      </c>
      <c r="K26" s="39">
        <f t="shared" si="17"/>
        <v>2500457</v>
      </c>
      <c r="L26" s="39">
        <f t="shared" si="2"/>
        <v>50089733</v>
      </c>
    </row>
    <row r="27" spans="1:12" ht="15.75" customHeight="1">
      <c r="A27" s="35" t="s">
        <v>21</v>
      </c>
      <c r="B27" s="36">
        <f>SUM(B10:B26)</f>
        <v>770875680</v>
      </c>
      <c r="C27" s="36">
        <f aca="true" t="shared" si="18" ref="C27:L27">SUM(C10:C26)</f>
        <v>135979672</v>
      </c>
      <c r="D27" s="36">
        <f t="shared" si="18"/>
        <v>7393533</v>
      </c>
      <c r="E27" s="36">
        <f t="shared" si="18"/>
        <v>6056846</v>
      </c>
      <c r="F27" s="36">
        <f t="shared" si="18"/>
        <v>11207271</v>
      </c>
      <c r="G27" s="36">
        <f t="shared" si="18"/>
        <v>88148118</v>
      </c>
      <c r="H27" s="36">
        <f t="shared" si="18"/>
        <v>56823715</v>
      </c>
      <c r="I27" s="36">
        <f t="shared" si="18"/>
        <v>22867213</v>
      </c>
      <c r="J27" s="36">
        <f t="shared" si="18"/>
        <v>1901325</v>
      </c>
      <c r="K27" s="36">
        <f t="shared" si="18"/>
        <v>56188575</v>
      </c>
      <c r="L27" s="36">
        <f t="shared" si="18"/>
        <v>1157441948</v>
      </c>
    </row>
    <row r="28" spans="1:12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  <row r="30" spans="1:12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3" spans="1:14" s="3" customFormat="1" ht="20.25">
      <c r="A33" s="42" t="s">
        <v>27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31"/>
      <c r="N33" s="31"/>
    </row>
    <row r="34" spans="1:14" s="3" customFormat="1" ht="20.25">
      <c r="A34" s="43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30"/>
      <c r="N34" s="30"/>
    </row>
    <row r="35" spans="1:14" s="3" customFormat="1" ht="21" thickBo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19"/>
      <c r="N35" s="5"/>
    </row>
    <row r="36" spans="1:14" s="4" customFormat="1" ht="87" customHeight="1" thickBot="1">
      <c r="A36" s="33" t="s">
        <v>3</v>
      </c>
      <c r="B36" s="33" t="s">
        <v>2</v>
      </c>
      <c r="C36" s="33" t="s">
        <v>0</v>
      </c>
      <c r="D36" s="33" t="s">
        <v>28</v>
      </c>
      <c r="E36" s="33" t="s">
        <v>26</v>
      </c>
      <c r="F36" s="33" t="s">
        <v>29</v>
      </c>
      <c r="G36" s="33" t="s">
        <v>23</v>
      </c>
      <c r="H36" s="33" t="s">
        <v>22</v>
      </c>
      <c r="I36" s="33" t="s">
        <v>25</v>
      </c>
      <c r="J36" s="33" t="s">
        <v>30</v>
      </c>
      <c r="K36" s="33" t="s">
        <v>24</v>
      </c>
      <c r="L36" s="33" t="s">
        <v>21</v>
      </c>
      <c r="M36" s="20"/>
      <c r="N36" s="6" t="s">
        <v>1</v>
      </c>
    </row>
    <row r="37" spans="1:14" s="11" customFormat="1" ht="15.75" customHeight="1" thickTop="1">
      <c r="A37" s="24" t="s">
        <v>4</v>
      </c>
      <c r="B37" s="38">
        <v>9594101</v>
      </c>
      <c r="C37" s="38">
        <v>1669954</v>
      </c>
      <c r="D37" s="38">
        <v>57560</v>
      </c>
      <c r="E37" s="38">
        <v>85442</v>
      </c>
      <c r="F37" s="38">
        <v>147459</v>
      </c>
      <c r="G37" s="38">
        <v>1126845</v>
      </c>
      <c r="H37" s="38">
        <v>544601</v>
      </c>
      <c r="I37" s="38">
        <v>217537</v>
      </c>
      <c r="J37" s="38">
        <v>23429</v>
      </c>
      <c r="K37" s="38">
        <v>930244</v>
      </c>
      <c r="L37" s="38">
        <f>SUM(B37:K37)</f>
        <v>14397172</v>
      </c>
      <c r="M37" s="13"/>
      <c r="N37" s="10">
        <v>45534965</v>
      </c>
    </row>
    <row r="38" spans="1:14" s="11" customFormat="1" ht="15.75" customHeight="1">
      <c r="A38" s="24" t="s">
        <v>5</v>
      </c>
      <c r="B38" s="38">
        <v>18501346</v>
      </c>
      <c r="C38" s="38">
        <v>3220355</v>
      </c>
      <c r="D38" s="38">
        <v>111000</v>
      </c>
      <c r="E38" s="38">
        <v>164767</v>
      </c>
      <c r="F38" s="38">
        <v>284361</v>
      </c>
      <c r="G38" s="38">
        <v>2173017</v>
      </c>
      <c r="H38" s="38">
        <v>1871585</v>
      </c>
      <c r="I38" s="38">
        <v>747589</v>
      </c>
      <c r="J38" s="38">
        <v>45181</v>
      </c>
      <c r="K38" s="38">
        <v>1793890</v>
      </c>
      <c r="L38" s="38">
        <f aca="true" t="shared" si="19" ref="L38:L53">SUM(B38:K38)</f>
        <v>28913091</v>
      </c>
      <c r="M38" s="13"/>
      <c r="N38" s="12">
        <v>91574391</v>
      </c>
    </row>
    <row r="39" spans="1:14" s="11" customFormat="1" ht="15.75" customHeight="1">
      <c r="A39" s="24" t="s">
        <v>6</v>
      </c>
      <c r="B39" s="38">
        <v>12147434</v>
      </c>
      <c r="C39" s="38">
        <v>2114389</v>
      </c>
      <c r="D39" s="38">
        <v>72879</v>
      </c>
      <c r="E39" s="38">
        <v>108180</v>
      </c>
      <c r="F39" s="38">
        <v>186703</v>
      </c>
      <c r="G39" s="38">
        <v>1426739</v>
      </c>
      <c r="H39" s="38">
        <v>868329</v>
      </c>
      <c r="I39" s="38">
        <v>346847</v>
      </c>
      <c r="J39" s="38">
        <v>29664</v>
      </c>
      <c r="K39" s="38">
        <v>1177815</v>
      </c>
      <c r="L39" s="38">
        <f t="shared" si="19"/>
        <v>18478979</v>
      </c>
      <c r="M39" s="13"/>
      <c r="N39" s="12">
        <v>57424712</v>
      </c>
    </row>
    <row r="40" spans="1:14" s="11" customFormat="1" ht="15.75" customHeight="1">
      <c r="A40" s="24" t="s">
        <v>7</v>
      </c>
      <c r="B40" s="38">
        <v>64882361</v>
      </c>
      <c r="C40" s="38">
        <v>11293460</v>
      </c>
      <c r="D40" s="38">
        <v>389265</v>
      </c>
      <c r="E40" s="38">
        <v>577822</v>
      </c>
      <c r="F40" s="38">
        <v>997224</v>
      </c>
      <c r="G40" s="38">
        <v>7620554</v>
      </c>
      <c r="H40" s="38">
        <v>5198855</v>
      </c>
      <c r="I40" s="38">
        <v>2076639</v>
      </c>
      <c r="J40" s="38">
        <v>158444</v>
      </c>
      <c r="K40" s="38">
        <v>6290993</v>
      </c>
      <c r="L40" s="38">
        <f t="shared" si="19"/>
        <v>99485617</v>
      </c>
      <c r="M40" s="13"/>
      <c r="N40" s="12">
        <v>302175010</v>
      </c>
    </row>
    <row r="41" spans="1:14" s="11" customFormat="1" ht="15.75" customHeight="1">
      <c r="A41" s="24" t="s">
        <v>8</v>
      </c>
      <c r="B41" s="38">
        <v>19706869</v>
      </c>
      <c r="C41" s="38">
        <v>3430189</v>
      </c>
      <c r="D41" s="38">
        <v>118232</v>
      </c>
      <c r="E41" s="38">
        <v>175503</v>
      </c>
      <c r="F41" s="38">
        <v>302889</v>
      </c>
      <c r="G41" s="38">
        <v>2314608</v>
      </c>
      <c r="H41" s="38">
        <v>1569045</v>
      </c>
      <c r="I41" s="38">
        <v>626743</v>
      </c>
      <c r="J41" s="38">
        <v>48124</v>
      </c>
      <c r="K41" s="38">
        <v>1910778</v>
      </c>
      <c r="L41" s="38">
        <f t="shared" si="19"/>
        <v>30202980</v>
      </c>
      <c r="M41" s="13"/>
      <c r="N41" s="12">
        <v>94970260</v>
      </c>
    </row>
    <row r="42" spans="1:14" s="11" customFormat="1" ht="15.75" customHeight="1">
      <c r="A42" s="24" t="s">
        <v>9</v>
      </c>
      <c r="B42" s="38">
        <v>13122396</v>
      </c>
      <c r="C42" s="38">
        <v>2284092</v>
      </c>
      <c r="D42" s="38">
        <v>78728</v>
      </c>
      <c r="E42" s="38">
        <v>116864</v>
      </c>
      <c r="F42" s="38">
        <v>201688</v>
      </c>
      <c r="G42" s="38">
        <v>1541250</v>
      </c>
      <c r="H42" s="38">
        <v>1033178</v>
      </c>
      <c r="I42" s="38">
        <v>412694</v>
      </c>
      <c r="J42" s="38">
        <v>32045</v>
      </c>
      <c r="K42" s="38">
        <v>1272347</v>
      </c>
      <c r="L42" s="38">
        <f t="shared" si="19"/>
        <v>20095282</v>
      </c>
      <c r="M42" s="13"/>
      <c r="N42" s="12">
        <v>64082945</v>
      </c>
    </row>
    <row r="43" spans="1:14" s="11" customFormat="1" ht="15.75" customHeight="1">
      <c r="A43" s="24" t="s">
        <v>10</v>
      </c>
      <c r="B43" s="38">
        <v>8601643</v>
      </c>
      <c r="C43" s="38">
        <v>1497207</v>
      </c>
      <c r="D43" s="38">
        <v>51606</v>
      </c>
      <c r="E43" s="38">
        <v>76603</v>
      </c>
      <c r="F43" s="38">
        <v>132205</v>
      </c>
      <c r="G43" s="38">
        <v>1010279</v>
      </c>
      <c r="H43" s="38">
        <v>362154</v>
      </c>
      <c r="I43" s="38">
        <v>144660</v>
      </c>
      <c r="J43" s="38">
        <v>21005</v>
      </c>
      <c r="K43" s="38">
        <v>834015</v>
      </c>
      <c r="L43" s="38">
        <f t="shared" si="19"/>
        <v>12731377</v>
      </c>
      <c r="M43" s="13"/>
      <c r="N43" s="12">
        <v>40857595</v>
      </c>
    </row>
    <row r="44" spans="1:14" s="11" customFormat="1" ht="15.75" customHeight="1">
      <c r="A44" s="24" t="s">
        <v>11</v>
      </c>
      <c r="B44" s="38">
        <v>17291891</v>
      </c>
      <c r="C44" s="38">
        <v>3009835</v>
      </c>
      <c r="D44" s="38">
        <v>103744</v>
      </c>
      <c r="E44" s="38">
        <v>153996</v>
      </c>
      <c r="F44" s="38">
        <v>265772</v>
      </c>
      <c r="G44" s="38">
        <v>2030965</v>
      </c>
      <c r="H44" s="38">
        <v>1436479</v>
      </c>
      <c r="I44" s="38">
        <v>573789</v>
      </c>
      <c r="J44" s="38">
        <v>42227</v>
      </c>
      <c r="K44" s="38">
        <v>1676622</v>
      </c>
      <c r="L44" s="38">
        <f t="shared" si="19"/>
        <v>26585320</v>
      </c>
      <c r="M44" s="13"/>
      <c r="N44" s="12">
        <v>82413268</v>
      </c>
    </row>
    <row r="45" spans="1:14" s="11" customFormat="1" ht="15.75" customHeight="1">
      <c r="A45" s="24" t="s">
        <v>12</v>
      </c>
      <c r="B45" s="38">
        <v>8594117</v>
      </c>
      <c r="C45" s="38">
        <v>1495897</v>
      </c>
      <c r="D45" s="38">
        <v>51561</v>
      </c>
      <c r="E45" s="38">
        <v>76536</v>
      </c>
      <c r="F45" s="38">
        <v>132089</v>
      </c>
      <c r="G45" s="38">
        <v>1009395</v>
      </c>
      <c r="H45" s="38">
        <v>402584</v>
      </c>
      <c r="I45" s="38">
        <v>160809</v>
      </c>
      <c r="J45" s="38">
        <v>20987</v>
      </c>
      <c r="K45" s="38">
        <v>833286</v>
      </c>
      <c r="L45" s="38">
        <f t="shared" si="19"/>
        <v>12777261</v>
      </c>
      <c r="M45" s="13"/>
      <c r="N45" s="12">
        <v>40798029</v>
      </c>
    </row>
    <row r="46" spans="1:14" s="11" customFormat="1" ht="15.75" customHeight="1">
      <c r="A46" s="24" t="s">
        <v>13</v>
      </c>
      <c r="B46" s="38">
        <v>9883371</v>
      </c>
      <c r="C46" s="38">
        <v>1720305</v>
      </c>
      <c r="D46" s="38">
        <v>59296</v>
      </c>
      <c r="E46" s="38">
        <v>88018</v>
      </c>
      <c r="F46" s="38">
        <v>151905</v>
      </c>
      <c r="G46" s="38">
        <v>1160820</v>
      </c>
      <c r="H46" s="38">
        <v>708128</v>
      </c>
      <c r="I46" s="38">
        <v>282855</v>
      </c>
      <c r="J46" s="38">
        <v>24135</v>
      </c>
      <c r="K46" s="38">
        <v>958292</v>
      </c>
      <c r="L46" s="38">
        <f t="shared" si="19"/>
        <v>15037125</v>
      </c>
      <c r="M46" s="13"/>
      <c r="N46" s="12">
        <v>46889245</v>
      </c>
    </row>
    <row r="47" spans="1:14" s="11" customFormat="1" ht="15.75" customHeight="1">
      <c r="A47" s="24" t="s">
        <v>14</v>
      </c>
      <c r="B47" s="38">
        <v>8319000</v>
      </c>
      <c r="C47" s="38">
        <v>1448010</v>
      </c>
      <c r="D47" s="38">
        <v>49910</v>
      </c>
      <c r="E47" s="38">
        <v>74088</v>
      </c>
      <c r="F47" s="38">
        <v>127861</v>
      </c>
      <c r="G47" s="38">
        <v>977082</v>
      </c>
      <c r="H47" s="38">
        <v>355941</v>
      </c>
      <c r="I47" s="38">
        <v>142178</v>
      </c>
      <c r="J47" s="38">
        <v>20315</v>
      </c>
      <c r="K47" s="38">
        <v>806610</v>
      </c>
      <c r="L47" s="38">
        <f t="shared" si="19"/>
        <v>12320995</v>
      </c>
      <c r="M47" s="13"/>
      <c r="N47" s="12">
        <v>39134392</v>
      </c>
    </row>
    <row r="48" spans="1:14" s="11" customFormat="1" ht="15.75" customHeight="1">
      <c r="A48" s="24" t="s">
        <v>15</v>
      </c>
      <c r="B48" s="38">
        <v>15873730</v>
      </c>
      <c r="C48" s="38">
        <v>2762990</v>
      </c>
      <c r="D48" s="38">
        <v>95235</v>
      </c>
      <c r="E48" s="38">
        <v>141366</v>
      </c>
      <c r="F48" s="38">
        <v>243975</v>
      </c>
      <c r="G48" s="38">
        <v>1864399</v>
      </c>
      <c r="H48" s="38">
        <v>1251046</v>
      </c>
      <c r="I48" s="38">
        <v>499719</v>
      </c>
      <c r="J48" s="38">
        <v>38764</v>
      </c>
      <c r="K48" s="38">
        <v>1539117</v>
      </c>
      <c r="L48" s="38">
        <f t="shared" si="19"/>
        <v>24310341</v>
      </c>
      <c r="M48" s="13"/>
      <c r="N48" s="12">
        <v>76469744</v>
      </c>
    </row>
    <row r="49" spans="1:14" s="11" customFormat="1" ht="15.75" customHeight="1">
      <c r="A49" s="24" t="s">
        <v>16</v>
      </c>
      <c r="B49" s="38">
        <v>12075081</v>
      </c>
      <c r="C49" s="38">
        <v>2101795</v>
      </c>
      <c r="D49" s="38">
        <v>72445</v>
      </c>
      <c r="E49" s="38">
        <v>107537</v>
      </c>
      <c r="F49" s="38">
        <v>185591</v>
      </c>
      <c r="G49" s="38">
        <v>1418241</v>
      </c>
      <c r="H49" s="38">
        <v>943273</v>
      </c>
      <c r="I49" s="38">
        <v>376780</v>
      </c>
      <c r="J49" s="38">
        <v>29488</v>
      </c>
      <c r="K49" s="38">
        <v>1170800</v>
      </c>
      <c r="L49" s="38">
        <f t="shared" si="19"/>
        <v>18481031</v>
      </c>
      <c r="M49" s="13"/>
      <c r="N49" s="12">
        <v>54101645</v>
      </c>
    </row>
    <row r="50" spans="1:14" s="11" customFormat="1" ht="15.75" customHeight="1">
      <c r="A50" s="24" t="s">
        <v>17</v>
      </c>
      <c r="B50" s="38">
        <v>11462691</v>
      </c>
      <c r="C50" s="38">
        <v>1995202</v>
      </c>
      <c r="D50" s="38">
        <v>68771</v>
      </c>
      <c r="E50" s="38">
        <v>102083</v>
      </c>
      <c r="F50" s="38">
        <v>176178</v>
      </c>
      <c r="G50" s="38">
        <v>1346314</v>
      </c>
      <c r="H50" s="38">
        <v>761889</v>
      </c>
      <c r="I50" s="38">
        <v>304332</v>
      </c>
      <c r="J50" s="38">
        <v>27992</v>
      </c>
      <c r="K50" s="38">
        <v>1111422</v>
      </c>
      <c r="L50" s="38">
        <f t="shared" si="19"/>
        <v>17356874</v>
      </c>
      <c r="M50" s="13"/>
      <c r="N50" s="12">
        <v>51909393</v>
      </c>
    </row>
    <row r="51" spans="1:14" s="11" customFormat="1" ht="15.75" customHeight="1">
      <c r="A51" s="24" t="s">
        <v>18</v>
      </c>
      <c r="B51" s="38">
        <v>8424639</v>
      </c>
      <c r="C51" s="38">
        <v>1466397</v>
      </c>
      <c r="D51" s="38">
        <v>50544</v>
      </c>
      <c r="E51" s="38">
        <v>75027</v>
      </c>
      <c r="F51" s="38">
        <v>129484</v>
      </c>
      <c r="G51" s="38">
        <v>989489</v>
      </c>
      <c r="H51" s="38">
        <v>457421</v>
      </c>
      <c r="I51" s="38">
        <v>182714</v>
      </c>
      <c r="J51" s="38">
        <v>20574</v>
      </c>
      <c r="K51" s="38">
        <v>816853</v>
      </c>
      <c r="L51" s="38">
        <f t="shared" si="19"/>
        <v>12613142</v>
      </c>
      <c r="M51" s="13"/>
      <c r="N51" s="12">
        <v>40929955</v>
      </c>
    </row>
    <row r="52" spans="1:14" s="11" customFormat="1" ht="15.75" customHeight="1">
      <c r="A52" s="24" t="s">
        <v>19</v>
      </c>
      <c r="B52" s="38">
        <v>9091006</v>
      </c>
      <c r="C52" s="38">
        <v>1582386</v>
      </c>
      <c r="D52" s="38">
        <v>54542</v>
      </c>
      <c r="E52" s="38">
        <v>80962</v>
      </c>
      <c r="F52" s="38">
        <v>139726</v>
      </c>
      <c r="G52" s="38">
        <v>1067756</v>
      </c>
      <c r="H52" s="38">
        <v>514810</v>
      </c>
      <c r="I52" s="38">
        <v>205637</v>
      </c>
      <c r="J52" s="38">
        <v>22200</v>
      </c>
      <c r="K52" s="38">
        <v>881463</v>
      </c>
      <c r="L52" s="38">
        <f t="shared" si="19"/>
        <v>13640488</v>
      </c>
      <c r="M52" s="13"/>
      <c r="N52" s="12">
        <v>43171581</v>
      </c>
    </row>
    <row r="53" spans="1:14" s="11" customFormat="1" ht="15.75" customHeight="1">
      <c r="A53" s="25" t="s">
        <v>20</v>
      </c>
      <c r="B53" s="39">
        <v>11957767</v>
      </c>
      <c r="C53" s="39">
        <v>2081376</v>
      </c>
      <c r="D53" s="39">
        <v>71741</v>
      </c>
      <c r="E53" s="39">
        <v>106492</v>
      </c>
      <c r="F53" s="39">
        <v>183788</v>
      </c>
      <c r="G53" s="39">
        <v>1404462</v>
      </c>
      <c r="H53" s="39">
        <v>609328</v>
      </c>
      <c r="I53" s="39">
        <v>243391</v>
      </c>
      <c r="J53" s="39">
        <v>29201</v>
      </c>
      <c r="K53" s="39">
        <v>1159425</v>
      </c>
      <c r="L53" s="39">
        <f t="shared" si="19"/>
        <v>17846971</v>
      </c>
      <c r="M53" s="13"/>
      <c r="N53" s="12">
        <v>55748418</v>
      </c>
    </row>
    <row r="54" spans="1:14" s="11" customFormat="1" ht="15" customHeight="1">
      <c r="A54" s="35" t="s">
        <v>21</v>
      </c>
      <c r="B54" s="36">
        <f>SUM(B37:B53)</f>
        <v>259529443</v>
      </c>
      <c r="C54" s="36">
        <f aca="true" t="shared" si="20" ref="C54:L54">SUM(C37:C53)</f>
        <v>45173839</v>
      </c>
      <c r="D54" s="36">
        <f t="shared" si="20"/>
        <v>1557059</v>
      </c>
      <c r="E54" s="36">
        <f t="shared" si="20"/>
        <v>2311286</v>
      </c>
      <c r="F54" s="36">
        <f t="shared" si="20"/>
        <v>3988898</v>
      </c>
      <c r="G54" s="36">
        <f t="shared" si="20"/>
        <v>30482215</v>
      </c>
      <c r="H54" s="36">
        <f t="shared" si="20"/>
        <v>18888646</v>
      </c>
      <c r="I54" s="36">
        <f t="shared" si="20"/>
        <v>7544913</v>
      </c>
      <c r="J54" s="36">
        <f t="shared" si="20"/>
        <v>633775</v>
      </c>
      <c r="K54" s="36">
        <f t="shared" si="20"/>
        <v>25163972</v>
      </c>
      <c r="L54" s="36">
        <f t="shared" si="20"/>
        <v>395274046</v>
      </c>
      <c r="M54" s="15"/>
      <c r="N54" s="32">
        <f>SUM(N37:N53)</f>
        <v>1228185548</v>
      </c>
    </row>
    <row r="55" spans="1:14" s="11" customFormat="1" ht="12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15"/>
      <c r="N55" s="22"/>
    </row>
    <row r="56" spans="1:14" s="11" customFormat="1" ht="12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15"/>
      <c r="N56" s="22"/>
    </row>
    <row r="57" spans="1:14" s="11" customFormat="1" ht="12">
      <c r="A57" s="28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15"/>
      <c r="N57" s="22"/>
    </row>
    <row r="58" spans="1:14" s="11" customFormat="1" ht="12">
      <c r="A58" s="28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15"/>
      <c r="N58" s="22"/>
    </row>
    <row r="59" spans="1:14" s="11" customFormat="1" ht="12">
      <c r="A59" s="28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15"/>
      <c r="N59" s="22"/>
    </row>
    <row r="60" spans="1:14" s="11" customFormat="1" ht="12">
      <c r="A60" s="28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15"/>
      <c r="N60" s="22"/>
    </row>
    <row r="61" spans="1:14" s="11" customFormat="1" ht="12">
      <c r="A61" s="28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15"/>
      <c r="N61" s="22"/>
    </row>
    <row r="62" spans="1:14" s="11" customFormat="1" ht="12">
      <c r="A62" s="28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15"/>
      <c r="N62" s="22"/>
    </row>
    <row r="63" spans="1:14" s="11" customFormat="1" ht="12">
      <c r="A63" s="28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15"/>
      <c r="N63" s="22"/>
    </row>
    <row r="64" spans="1:14" s="11" customFormat="1" ht="12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5"/>
      <c r="N64" s="22"/>
    </row>
    <row r="65" spans="1:14" s="11" customFormat="1" ht="12">
      <c r="A65" s="28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15"/>
      <c r="N65" s="22"/>
    </row>
    <row r="66" spans="1:14" s="11" customFormat="1" ht="12">
      <c r="A66" s="28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15"/>
      <c r="N66" s="22"/>
    </row>
    <row r="67" spans="1:14" s="11" customFormat="1" ht="12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15"/>
      <c r="N67" s="22"/>
    </row>
    <row r="68" spans="1:14" s="11" customFormat="1" ht="12">
      <c r="A68" s="28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15"/>
      <c r="N68" s="22"/>
    </row>
    <row r="69" spans="1:14" s="11" customFormat="1" ht="12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15"/>
      <c r="N69" s="22"/>
    </row>
    <row r="70" spans="1:14" s="11" customFormat="1" ht="12">
      <c r="A70" s="28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15"/>
      <c r="N70" s="22"/>
    </row>
    <row r="71" spans="1:14" s="11" customFormat="1" ht="12">
      <c r="A71" s="28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15"/>
      <c r="N71" s="22"/>
    </row>
    <row r="72" spans="1:14" s="3" customFormat="1" ht="20.25">
      <c r="A72" s="42" t="s">
        <v>27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31"/>
      <c r="N72" s="31"/>
    </row>
    <row r="73" spans="1:14" s="3" customFormat="1" ht="20.25">
      <c r="A73" s="43" t="s">
        <v>34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30"/>
      <c r="N73" s="30"/>
    </row>
    <row r="74" spans="1:14" s="3" customFormat="1" ht="2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9"/>
      <c r="N74" s="5"/>
    </row>
    <row r="75" spans="1:14" s="26" customFormat="1" ht="87" customHeight="1">
      <c r="A75" s="33" t="s">
        <v>3</v>
      </c>
      <c r="B75" s="33" t="s">
        <v>2</v>
      </c>
      <c r="C75" s="33" t="s">
        <v>0</v>
      </c>
      <c r="D75" s="33" t="s">
        <v>28</v>
      </c>
      <c r="E75" s="33" t="s">
        <v>26</v>
      </c>
      <c r="F75" s="33" t="s">
        <v>29</v>
      </c>
      <c r="G75" s="33" t="s">
        <v>23</v>
      </c>
      <c r="H75" s="33" t="s">
        <v>22</v>
      </c>
      <c r="I75" s="33" t="s">
        <v>25</v>
      </c>
      <c r="J75" s="33" t="s">
        <v>30</v>
      </c>
      <c r="K75" s="33" t="s">
        <v>24</v>
      </c>
      <c r="L75" s="33" t="s">
        <v>21</v>
      </c>
      <c r="M75" s="21"/>
      <c r="N75" s="14">
        <f>SUM(B75:K75)</f>
        <v>0</v>
      </c>
    </row>
    <row r="76" spans="1:14" s="13" customFormat="1" ht="15.75" customHeight="1">
      <c r="A76" s="24" t="s">
        <v>4</v>
      </c>
      <c r="B76" s="38">
        <v>8983384</v>
      </c>
      <c r="C76" s="38">
        <v>1579276</v>
      </c>
      <c r="D76" s="38">
        <v>93209</v>
      </c>
      <c r="E76" s="38">
        <v>71974</v>
      </c>
      <c r="F76" s="38">
        <v>133934</v>
      </c>
      <c r="G76" s="38">
        <v>1019489</v>
      </c>
      <c r="H76" s="38">
        <v>574859</v>
      </c>
      <c r="I76" s="38">
        <v>219513</v>
      </c>
      <c r="J76" s="38">
        <v>22409</v>
      </c>
      <c r="K76" s="38">
        <v>485418</v>
      </c>
      <c r="L76" s="38">
        <f>SUM(B76:K76)</f>
        <v>13183465</v>
      </c>
      <c r="M76" s="16"/>
      <c r="N76" s="13" t="e">
        <f>N75-#REF!</f>
        <v>#REF!</v>
      </c>
    </row>
    <row r="77" spans="1:13" s="13" customFormat="1" ht="15.75" customHeight="1">
      <c r="A77" s="24" t="s">
        <v>5</v>
      </c>
      <c r="B77" s="38">
        <v>18263868</v>
      </c>
      <c r="C77" s="38">
        <v>3210784</v>
      </c>
      <c r="D77" s="38">
        <v>189501</v>
      </c>
      <c r="E77" s="38">
        <v>146328</v>
      </c>
      <c r="F77" s="38">
        <v>272298</v>
      </c>
      <c r="G77" s="38">
        <v>2072695</v>
      </c>
      <c r="H77" s="38">
        <v>2012841</v>
      </c>
      <c r="I77" s="38">
        <v>768615</v>
      </c>
      <c r="J77" s="38">
        <v>45560</v>
      </c>
      <c r="K77" s="38">
        <v>986886</v>
      </c>
      <c r="L77" s="38">
        <f aca="true" t="shared" si="21" ref="L77:L92">SUM(B77:K77)</f>
        <v>27969376</v>
      </c>
      <c r="M77" s="17"/>
    </row>
    <row r="78" spans="1:13" s="13" customFormat="1" ht="15.75" customHeight="1">
      <c r="A78" s="24" t="s">
        <v>6</v>
      </c>
      <c r="B78" s="38">
        <v>11478356</v>
      </c>
      <c r="C78" s="38">
        <v>2017892</v>
      </c>
      <c r="D78" s="38">
        <v>119096</v>
      </c>
      <c r="E78" s="38">
        <v>91963</v>
      </c>
      <c r="F78" s="38">
        <v>171132</v>
      </c>
      <c r="G78" s="38">
        <v>1302634</v>
      </c>
      <c r="H78" s="38">
        <v>922280</v>
      </c>
      <c r="I78" s="38">
        <v>352178</v>
      </c>
      <c r="J78" s="38">
        <v>28633</v>
      </c>
      <c r="K78" s="38">
        <v>620232</v>
      </c>
      <c r="L78" s="38">
        <f t="shared" si="21"/>
        <v>17104396</v>
      </c>
      <c r="M78" s="16"/>
    </row>
    <row r="79" spans="1:14" s="27" customFormat="1" ht="15.75" customHeight="1">
      <c r="A79" s="24" t="s">
        <v>7</v>
      </c>
      <c r="B79" s="38">
        <v>63516473</v>
      </c>
      <c r="C79" s="38">
        <v>11166181</v>
      </c>
      <c r="D79" s="38">
        <v>659029</v>
      </c>
      <c r="E79" s="38">
        <v>508887</v>
      </c>
      <c r="F79" s="38">
        <v>946974</v>
      </c>
      <c r="G79" s="38">
        <v>7208238</v>
      </c>
      <c r="H79" s="38">
        <v>5581124</v>
      </c>
      <c r="I79" s="38">
        <v>2131183</v>
      </c>
      <c r="J79" s="38">
        <v>158444</v>
      </c>
      <c r="K79" s="38">
        <v>3432108</v>
      </c>
      <c r="L79" s="38">
        <f t="shared" si="21"/>
        <v>95308641</v>
      </c>
      <c r="M79" s="18"/>
      <c r="N79" s="23"/>
    </row>
    <row r="80" spans="1:14" s="9" customFormat="1" ht="15.75" customHeight="1">
      <c r="A80" s="24" t="s">
        <v>8</v>
      </c>
      <c r="B80" s="38">
        <v>18666600</v>
      </c>
      <c r="C80" s="38">
        <v>3281584</v>
      </c>
      <c r="D80" s="38">
        <v>193680</v>
      </c>
      <c r="E80" s="38">
        <v>149555</v>
      </c>
      <c r="F80" s="38">
        <v>278302</v>
      </c>
      <c r="G80" s="38">
        <v>2118400</v>
      </c>
      <c r="H80" s="38">
        <v>1669441</v>
      </c>
      <c r="I80" s="38">
        <v>637487</v>
      </c>
      <c r="J80" s="38">
        <v>46564</v>
      </c>
      <c r="K80" s="38">
        <v>1008647</v>
      </c>
      <c r="L80" s="38">
        <f t="shared" si="21"/>
        <v>28050260</v>
      </c>
      <c r="M80" s="8"/>
      <c r="N80" s="7"/>
    </row>
    <row r="81" spans="1:14" s="9" customFormat="1" ht="15.75" customHeight="1">
      <c r="A81" s="24" t="s">
        <v>9</v>
      </c>
      <c r="B81" s="38">
        <v>12199349</v>
      </c>
      <c r="C81" s="38">
        <v>2144643</v>
      </c>
      <c r="D81" s="38">
        <v>126577</v>
      </c>
      <c r="E81" s="38">
        <v>97740</v>
      </c>
      <c r="F81" s="38">
        <v>181881</v>
      </c>
      <c r="G81" s="38">
        <v>1384457</v>
      </c>
      <c r="H81" s="38">
        <v>1093659</v>
      </c>
      <c r="I81" s="38">
        <v>417620</v>
      </c>
      <c r="J81" s="38">
        <v>30432</v>
      </c>
      <c r="K81" s="38">
        <v>659190</v>
      </c>
      <c r="L81" s="38">
        <f t="shared" si="21"/>
        <v>18335548</v>
      </c>
      <c r="M81" s="8"/>
      <c r="N81" s="7"/>
    </row>
    <row r="82" spans="1:12" ht="15.75" customHeight="1">
      <c r="A82" s="24" t="s">
        <v>10</v>
      </c>
      <c r="B82" s="38">
        <v>8003887</v>
      </c>
      <c r="C82" s="38">
        <v>1407081</v>
      </c>
      <c r="D82" s="38">
        <v>83046</v>
      </c>
      <c r="E82" s="38">
        <v>64126</v>
      </c>
      <c r="F82" s="38">
        <v>119331</v>
      </c>
      <c r="G82" s="38">
        <v>908330</v>
      </c>
      <c r="H82" s="38">
        <v>378806</v>
      </c>
      <c r="I82" s="38">
        <v>144650</v>
      </c>
      <c r="J82" s="38">
        <v>19966</v>
      </c>
      <c r="K82" s="38">
        <v>432490</v>
      </c>
      <c r="L82" s="38">
        <f t="shared" si="21"/>
        <v>11561713</v>
      </c>
    </row>
    <row r="83" spans="1:12" ht="15.75" customHeight="1">
      <c r="A83" s="24" t="s">
        <v>11</v>
      </c>
      <c r="B83" s="38">
        <v>16517585</v>
      </c>
      <c r="C83" s="38">
        <v>2903786</v>
      </c>
      <c r="D83" s="38">
        <v>171382</v>
      </c>
      <c r="E83" s="38">
        <v>132337</v>
      </c>
      <c r="F83" s="38">
        <v>246262</v>
      </c>
      <c r="G83" s="38">
        <v>1874516</v>
      </c>
      <c r="H83" s="38">
        <v>1532280</v>
      </c>
      <c r="I83" s="38">
        <v>585109</v>
      </c>
      <c r="J83" s="38">
        <v>41204</v>
      </c>
      <c r="K83" s="38">
        <v>892528</v>
      </c>
      <c r="L83" s="38">
        <f t="shared" si="21"/>
        <v>24896989</v>
      </c>
    </row>
    <row r="84" spans="1:12" ht="15.75" customHeight="1">
      <c r="A84" s="24" t="s">
        <v>12</v>
      </c>
      <c r="B84" s="38">
        <v>15355679</v>
      </c>
      <c r="C84" s="38">
        <v>2699525</v>
      </c>
      <c r="D84" s="38">
        <v>159326</v>
      </c>
      <c r="E84" s="38">
        <v>123028</v>
      </c>
      <c r="F84" s="38">
        <v>228939</v>
      </c>
      <c r="G84" s="38">
        <v>1742657</v>
      </c>
      <c r="H84" s="38">
        <v>598414</v>
      </c>
      <c r="I84" s="38">
        <v>228508</v>
      </c>
      <c r="J84" s="38">
        <v>38305</v>
      </c>
      <c r="K84" s="38">
        <v>829744</v>
      </c>
      <c r="L84" s="38">
        <f t="shared" si="21"/>
        <v>22004125</v>
      </c>
    </row>
    <row r="85" spans="1:12" ht="15.75" customHeight="1">
      <c r="A85" s="24" t="s">
        <v>13</v>
      </c>
      <c r="B85" s="38">
        <v>9278804</v>
      </c>
      <c r="C85" s="38">
        <v>1631211</v>
      </c>
      <c r="D85" s="38">
        <v>96274</v>
      </c>
      <c r="E85" s="38">
        <v>74341</v>
      </c>
      <c r="F85" s="38">
        <v>138339</v>
      </c>
      <c r="G85" s="38">
        <v>1053015</v>
      </c>
      <c r="H85" s="38">
        <v>750702</v>
      </c>
      <c r="I85" s="38">
        <v>286659</v>
      </c>
      <c r="J85" s="38">
        <v>23146</v>
      </c>
      <c r="K85" s="38">
        <v>501380</v>
      </c>
      <c r="L85" s="38">
        <f t="shared" si="21"/>
        <v>13833871</v>
      </c>
    </row>
    <row r="86" spans="1:12" ht="15.75" customHeight="1">
      <c r="A86" s="24" t="s">
        <v>14</v>
      </c>
      <c r="B86" s="38">
        <v>7788830</v>
      </c>
      <c r="C86" s="38">
        <v>1369275</v>
      </c>
      <c r="D86" s="38">
        <v>80815</v>
      </c>
      <c r="E86" s="38">
        <v>62405</v>
      </c>
      <c r="F86" s="38">
        <v>116125</v>
      </c>
      <c r="G86" s="38">
        <v>883924</v>
      </c>
      <c r="H86" s="38">
        <v>373613</v>
      </c>
      <c r="I86" s="38">
        <v>142666</v>
      </c>
      <c r="J86" s="38">
        <v>19429</v>
      </c>
      <c r="K86" s="38">
        <v>420868</v>
      </c>
      <c r="L86" s="38">
        <f t="shared" si="21"/>
        <v>11257950</v>
      </c>
    </row>
    <row r="87" spans="1:12" ht="15.75" customHeight="1">
      <c r="A87" s="24" t="s">
        <v>15</v>
      </c>
      <c r="B87" s="38">
        <v>14946099</v>
      </c>
      <c r="C87" s="38">
        <v>2627520</v>
      </c>
      <c r="D87" s="38">
        <v>155077</v>
      </c>
      <c r="E87" s="38">
        <v>119746</v>
      </c>
      <c r="F87" s="38">
        <v>222833</v>
      </c>
      <c r="G87" s="38">
        <v>1696175</v>
      </c>
      <c r="H87" s="38">
        <v>1328825</v>
      </c>
      <c r="I87" s="38">
        <v>507418</v>
      </c>
      <c r="J87" s="38">
        <v>37283</v>
      </c>
      <c r="K87" s="38">
        <v>807612</v>
      </c>
      <c r="L87" s="38">
        <f t="shared" si="21"/>
        <v>22448588</v>
      </c>
    </row>
    <row r="88" spans="1:12" ht="15.75" customHeight="1">
      <c r="A88" s="24" t="s">
        <v>16</v>
      </c>
      <c r="B88" s="38">
        <v>10617757</v>
      </c>
      <c r="C88" s="38">
        <v>1866599</v>
      </c>
      <c r="D88" s="38">
        <v>110167</v>
      </c>
      <c r="E88" s="38">
        <v>85068</v>
      </c>
      <c r="F88" s="38">
        <v>158302</v>
      </c>
      <c r="G88" s="38">
        <v>1204969</v>
      </c>
      <c r="H88" s="38">
        <v>983824</v>
      </c>
      <c r="I88" s="38">
        <v>375676</v>
      </c>
      <c r="J88" s="38">
        <v>26486</v>
      </c>
      <c r="K88" s="38">
        <v>573731</v>
      </c>
      <c r="L88" s="38">
        <f t="shared" si="21"/>
        <v>16002579</v>
      </c>
    </row>
    <row r="89" spans="1:12" ht="15.75" customHeight="1">
      <c r="A89" s="24" t="s">
        <v>17</v>
      </c>
      <c r="B89" s="38">
        <v>10450428</v>
      </c>
      <c r="C89" s="38">
        <v>1837183</v>
      </c>
      <c r="D89" s="38">
        <v>108431</v>
      </c>
      <c r="E89" s="38">
        <v>83728</v>
      </c>
      <c r="F89" s="38">
        <v>155807</v>
      </c>
      <c r="G89" s="38">
        <v>1185978</v>
      </c>
      <c r="H89" s="38">
        <v>799451</v>
      </c>
      <c r="I89" s="38">
        <v>305276</v>
      </c>
      <c r="J89" s="38">
        <v>26069</v>
      </c>
      <c r="K89" s="38">
        <v>564686</v>
      </c>
      <c r="L89" s="38">
        <f t="shared" si="21"/>
        <v>15517037</v>
      </c>
    </row>
    <row r="90" spans="1:12" ht="15.75" customHeight="1">
      <c r="A90" s="24" t="s">
        <v>18</v>
      </c>
      <c r="B90" s="38">
        <v>7889559</v>
      </c>
      <c r="C90" s="38">
        <v>1386982</v>
      </c>
      <c r="D90" s="38">
        <v>81860</v>
      </c>
      <c r="E90" s="38">
        <v>63209</v>
      </c>
      <c r="F90" s="38">
        <v>117626</v>
      </c>
      <c r="G90" s="38">
        <v>895355</v>
      </c>
      <c r="H90" s="38">
        <v>482491</v>
      </c>
      <c r="I90" s="38">
        <v>184241</v>
      </c>
      <c r="J90" s="38">
        <v>19682</v>
      </c>
      <c r="K90" s="38">
        <v>426312</v>
      </c>
      <c r="L90" s="38">
        <f t="shared" si="21"/>
        <v>11547317</v>
      </c>
    </row>
    <row r="91" spans="1:12" ht="15.75" customHeight="1">
      <c r="A91" s="24" t="s">
        <v>19</v>
      </c>
      <c r="B91" s="38">
        <v>9396414</v>
      </c>
      <c r="C91" s="38">
        <v>1651888</v>
      </c>
      <c r="D91" s="38">
        <v>97495</v>
      </c>
      <c r="E91" s="38">
        <v>75283</v>
      </c>
      <c r="F91" s="38">
        <v>140092</v>
      </c>
      <c r="G91" s="38">
        <v>1066362</v>
      </c>
      <c r="H91" s="38">
        <v>564559</v>
      </c>
      <c r="I91" s="38">
        <v>215580</v>
      </c>
      <c r="J91" s="38">
        <v>23440</v>
      </c>
      <c r="K91" s="38">
        <v>507734</v>
      </c>
      <c r="L91" s="38">
        <f t="shared" si="21"/>
        <v>13738847</v>
      </c>
    </row>
    <row r="92" spans="1:12" ht="15.75" customHeight="1">
      <c r="A92" s="25" t="s">
        <v>20</v>
      </c>
      <c r="B92" s="39">
        <v>10712833</v>
      </c>
      <c r="C92" s="39">
        <v>1883315</v>
      </c>
      <c r="D92" s="39">
        <v>111153</v>
      </c>
      <c r="E92" s="39">
        <v>85830</v>
      </c>
      <c r="F92" s="39">
        <v>159719</v>
      </c>
      <c r="G92" s="39">
        <v>1215758</v>
      </c>
      <c r="H92" s="39">
        <v>630350</v>
      </c>
      <c r="I92" s="39">
        <v>240702</v>
      </c>
      <c r="J92" s="39">
        <v>26723</v>
      </c>
      <c r="K92" s="39">
        <v>578867</v>
      </c>
      <c r="L92" s="39">
        <f t="shared" si="21"/>
        <v>15645250</v>
      </c>
    </row>
    <row r="93" spans="1:12" ht="15.75" customHeight="1">
      <c r="A93" s="35" t="s">
        <v>21</v>
      </c>
      <c r="B93" s="36">
        <f>SUM(B76:B92)</f>
        <v>254065905</v>
      </c>
      <c r="C93" s="36">
        <f aca="true" t="shared" si="22" ref="C93:L93">SUM(C76:C92)</f>
        <v>44664725</v>
      </c>
      <c r="D93" s="36">
        <f t="shared" si="22"/>
        <v>2636118</v>
      </c>
      <c r="E93" s="36">
        <f t="shared" si="22"/>
        <v>2035548</v>
      </c>
      <c r="F93" s="36">
        <f t="shared" si="22"/>
        <v>3787896</v>
      </c>
      <c r="G93" s="36">
        <f t="shared" si="22"/>
        <v>28832952</v>
      </c>
      <c r="H93" s="36">
        <f t="shared" si="22"/>
        <v>20277519</v>
      </c>
      <c r="I93" s="36">
        <f t="shared" si="22"/>
        <v>7743081</v>
      </c>
      <c r="J93" s="36">
        <f t="shared" si="22"/>
        <v>633775</v>
      </c>
      <c r="K93" s="36">
        <f t="shared" si="22"/>
        <v>13728433</v>
      </c>
      <c r="L93" s="36">
        <f t="shared" si="22"/>
        <v>378405952</v>
      </c>
    </row>
    <row r="99" spans="1:12" ht="15.75">
      <c r="A99" s="42" t="s">
        <v>27</v>
      </c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</row>
    <row r="100" spans="1:12" ht="15.75">
      <c r="A100" s="43" t="s">
        <v>35</v>
      </c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2" spans="1:12" ht="87" customHeight="1">
      <c r="A102" s="33" t="s">
        <v>3</v>
      </c>
      <c r="B102" s="33" t="s">
        <v>2</v>
      </c>
      <c r="C102" s="33" t="s">
        <v>0</v>
      </c>
      <c r="D102" s="33" t="s">
        <v>28</v>
      </c>
      <c r="E102" s="33" t="s">
        <v>26</v>
      </c>
      <c r="F102" s="33" t="s">
        <v>29</v>
      </c>
      <c r="G102" s="33" t="s">
        <v>23</v>
      </c>
      <c r="H102" s="33" t="s">
        <v>22</v>
      </c>
      <c r="I102" s="33" t="s">
        <v>25</v>
      </c>
      <c r="J102" s="33" t="s">
        <v>30</v>
      </c>
      <c r="K102" s="33" t="s">
        <v>24</v>
      </c>
      <c r="L102" s="33" t="s">
        <v>21</v>
      </c>
    </row>
    <row r="103" spans="1:12" ht="15.75" customHeight="1">
      <c r="A103" s="24" t="s">
        <v>4</v>
      </c>
      <c r="B103" s="38">
        <v>9506206</v>
      </c>
      <c r="C103" s="38">
        <v>1704859</v>
      </c>
      <c r="D103" s="38">
        <v>118249</v>
      </c>
      <c r="E103" s="38">
        <v>63183</v>
      </c>
      <c r="F103" s="38">
        <v>126752</v>
      </c>
      <c r="G103" s="38">
        <v>1065344</v>
      </c>
      <c r="H103" s="38">
        <v>509008</v>
      </c>
      <c r="I103" s="38">
        <v>218484</v>
      </c>
      <c r="J103" s="38">
        <v>23417</v>
      </c>
      <c r="K103" s="38">
        <v>639074</v>
      </c>
      <c r="L103" s="38">
        <f>SUM(B103:K103)</f>
        <v>13974576</v>
      </c>
    </row>
    <row r="104" spans="1:12" ht="15.75" customHeight="1">
      <c r="A104" s="24" t="s">
        <v>5</v>
      </c>
      <c r="B104" s="38">
        <v>18630176</v>
      </c>
      <c r="C104" s="38">
        <v>3341169</v>
      </c>
      <c r="D104" s="38">
        <v>231744</v>
      </c>
      <c r="E104" s="38">
        <v>123825</v>
      </c>
      <c r="F104" s="38">
        <v>248408</v>
      </c>
      <c r="G104" s="38">
        <v>2087851</v>
      </c>
      <c r="H104" s="38">
        <v>1755555</v>
      </c>
      <c r="I104" s="38">
        <v>753544</v>
      </c>
      <c r="J104" s="38">
        <v>45893</v>
      </c>
      <c r="K104" s="38">
        <v>1252449</v>
      </c>
      <c r="L104" s="38">
        <f aca="true" t="shared" si="23" ref="L104:L119">SUM(B104:K104)</f>
        <v>28470614</v>
      </c>
    </row>
    <row r="105" spans="1:12" ht="15.75" customHeight="1">
      <c r="A105" s="24" t="s">
        <v>6</v>
      </c>
      <c r="B105" s="38">
        <v>12010666</v>
      </c>
      <c r="C105" s="38">
        <v>2154014</v>
      </c>
      <c r="D105" s="38">
        <v>149403</v>
      </c>
      <c r="E105" s="38">
        <v>79829</v>
      </c>
      <c r="F105" s="38">
        <v>160146</v>
      </c>
      <c r="G105" s="38">
        <v>1346014</v>
      </c>
      <c r="H105" s="38">
        <v>811086</v>
      </c>
      <c r="I105" s="38">
        <v>348146</v>
      </c>
      <c r="J105" s="38">
        <v>29587</v>
      </c>
      <c r="K105" s="38">
        <v>807440</v>
      </c>
      <c r="L105" s="38">
        <f t="shared" si="23"/>
        <v>17896331</v>
      </c>
    </row>
    <row r="106" spans="1:12" ht="15.75" customHeight="1">
      <c r="A106" s="24" t="s">
        <v>7</v>
      </c>
      <c r="B106" s="38">
        <v>64320083</v>
      </c>
      <c r="C106" s="38">
        <v>11535277</v>
      </c>
      <c r="D106" s="38">
        <v>800088</v>
      </c>
      <c r="E106" s="38">
        <v>427503</v>
      </c>
      <c r="F106" s="38">
        <v>857619</v>
      </c>
      <c r="G106" s="38">
        <v>7208238</v>
      </c>
      <c r="H106" s="38">
        <v>4860013</v>
      </c>
      <c r="I106" s="38">
        <v>2086082</v>
      </c>
      <c r="J106" s="38">
        <v>158444</v>
      </c>
      <c r="K106" s="38">
        <v>4324043</v>
      </c>
      <c r="L106" s="38">
        <f t="shared" si="23"/>
        <v>96577390</v>
      </c>
    </row>
    <row r="107" spans="1:12" ht="15.75" customHeight="1">
      <c r="A107" s="24" t="s">
        <v>8</v>
      </c>
      <c r="B107" s="38">
        <v>19459042</v>
      </c>
      <c r="C107" s="38">
        <v>3489819</v>
      </c>
      <c r="D107" s="38">
        <v>242055</v>
      </c>
      <c r="E107" s="38">
        <v>129334</v>
      </c>
      <c r="F107" s="38">
        <v>259459</v>
      </c>
      <c r="G107" s="38">
        <v>2180740</v>
      </c>
      <c r="H107" s="38">
        <v>1465193</v>
      </c>
      <c r="I107" s="38">
        <v>628912</v>
      </c>
      <c r="J107" s="38">
        <v>47936</v>
      </c>
      <c r="K107" s="38">
        <v>1308171</v>
      </c>
      <c r="L107" s="38">
        <f t="shared" si="23"/>
        <v>29210661</v>
      </c>
    </row>
    <row r="108" spans="1:12" ht="15.75" customHeight="1">
      <c r="A108" s="24" t="s">
        <v>9</v>
      </c>
      <c r="B108" s="38">
        <v>12837311</v>
      </c>
      <c r="C108" s="38">
        <v>2302266</v>
      </c>
      <c r="D108" s="38">
        <v>159686</v>
      </c>
      <c r="E108" s="38">
        <v>85323</v>
      </c>
      <c r="F108" s="38">
        <v>171168</v>
      </c>
      <c r="G108" s="38">
        <v>1438655</v>
      </c>
      <c r="H108" s="38">
        <v>962311</v>
      </c>
      <c r="I108" s="38">
        <v>413056</v>
      </c>
      <c r="J108" s="38">
        <v>31623</v>
      </c>
      <c r="K108" s="38">
        <v>863012</v>
      </c>
      <c r="L108" s="38">
        <f t="shared" si="23"/>
        <v>19264411</v>
      </c>
    </row>
    <row r="109" spans="1:12" ht="15.75" customHeight="1">
      <c r="A109" s="24" t="s">
        <v>10</v>
      </c>
      <c r="B109" s="38">
        <v>8850129</v>
      </c>
      <c r="C109" s="38">
        <v>1587198</v>
      </c>
      <c r="D109" s="38">
        <v>110088</v>
      </c>
      <c r="E109" s="38">
        <v>58822</v>
      </c>
      <c r="F109" s="38">
        <v>118004</v>
      </c>
      <c r="G109" s="38">
        <v>991818</v>
      </c>
      <c r="H109" s="38">
        <v>345201</v>
      </c>
      <c r="I109" s="38">
        <v>148174</v>
      </c>
      <c r="J109" s="38">
        <v>21800</v>
      </c>
      <c r="K109" s="38">
        <v>594968</v>
      </c>
      <c r="L109" s="38">
        <f t="shared" si="23"/>
        <v>12826202</v>
      </c>
    </row>
    <row r="110" spans="1:12" ht="15.75" customHeight="1">
      <c r="A110" s="24" t="s">
        <v>11</v>
      </c>
      <c r="B110" s="38">
        <v>17280372</v>
      </c>
      <c r="C110" s="38">
        <v>3099091</v>
      </c>
      <c r="D110" s="38">
        <v>214953</v>
      </c>
      <c r="E110" s="38">
        <v>114854</v>
      </c>
      <c r="F110" s="38">
        <v>230410</v>
      </c>
      <c r="G110" s="38">
        <v>1936581</v>
      </c>
      <c r="H110" s="38">
        <v>1345703</v>
      </c>
      <c r="I110" s="38">
        <v>577622</v>
      </c>
      <c r="J110" s="38">
        <v>42567</v>
      </c>
      <c r="K110" s="38">
        <v>1161708</v>
      </c>
      <c r="L110" s="38">
        <f t="shared" si="23"/>
        <v>26003861</v>
      </c>
    </row>
    <row r="111" spans="1:12" ht="15.75" customHeight="1">
      <c r="A111" s="24" t="s">
        <v>12</v>
      </c>
      <c r="B111" s="38">
        <v>8647820</v>
      </c>
      <c r="C111" s="38">
        <v>1550915</v>
      </c>
      <c r="D111" s="38">
        <v>107572</v>
      </c>
      <c r="E111" s="38">
        <v>57478</v>
      </c>
      <c r="F111" s="38">
        <v>115306</v>
      </c>
      <c r="G111" s="38">
        <v>969145</v>
      </c>
      <c r="H111" s="38">
        <v>378984</v>
      </c>
      <c r="I111" s="38">
        <v>162673</v>
      </c>
      <c r="J111" s="38">
        <v>21303</v>
      </c>
      <c r="K111" s="38">
        <v>581367</v>
      </c>
      <c r="L111" s="38">
        <f t="shared" si="23"/>
        <v>12592563</v>
      </c>
    </row>
    <row r="112" spans="1:12" ht="15.75" customHeight="1">
      <c r="A112" s="24" t="s">
        <v>13</v>
      </c>
      <c r="B112" s="38">
        <v>9891706</v>
      </c>
      <c r="C112" s="38">
        <v>1773996</v>
      </c>
      <c r="D112" s="38">
        <v>123045</v>
      </c>
      <c r="E112" s="38">
        <v>65745</v>
      </c>
      <c r="F112" s="38">
        <v>131892</v>
      </c>
      <c r="G112" s="38">
        <v>1108545</v>
      </c>
      <c r="H112" s="38">
        <v>663909</v>
      </c>
      <c r="I112" s="38">
        <v>284972</v>
      </c>
      <c r="J112" s="38">
        <v>24367</v>
      </c>
      <c r="K112" s="38">
        <v>664990</v>
      </c>
      <c r="L112" s="38">
        <f t="shared" si="23"/>
        <v>14733167</v>
      </c>
    </row>
    <row r="113" spans="1:12" ht="15.75" customHeight="1">
      <c r="A113" s="24" t="s">
        <v>14</v>
      </c>
      <c r="B113" s="38">
        <v>8417701</v>
      </c>
      <c r="C113" s="38">
        <v>1509645</v>
      </c>
      <c r="D113" s="38">
        <v>104709</v>
      </c>
      <c r="E113" s="38">
        <v>55950</v>
      </c>
      <c r="F113" s="38">
        <v>112238</v>
      </c>
      <c r="G113" s="38">
        <v>943357</v>
      </c>
      <c r="H113" s="38">
        <v>336260</v>
      </c>
      <c r="I113" s="38">
        <v>144334</v>
      </c>
      <c r="J113" s="38">
        <v>20736</v>
      </c>
      <c r="K113" s="38">
        <v>565895</v>
      </c>
      <c r="L113" s="38">
        <f t="shared" si="23"/>
        <v>12210825</v>
      </c>
    </row>
    <row r="114" spans="1:12" ht="15.75" customHeight="1">
      <c r="A114" s="24" t="s">
        <v>15</v>
      </c>
      <c r="B114" s="38">
        <v>16239002</v>
      </c>
      <c r="C114" s="38">
        <v>2912331</v>
      </c>
      <c r="D114" s="38">
        <v>202000</v>
      </c>
      <c r="E114" s="38">
        <v>107932</v>
      </c>
      <c r="F114" s="38">
        <v>216525</v>
      </c>
      <c r="G114" s="38">
        <v>1819876</v>
      </c>
      <c r="H114" s="38">
        <v>1179859</v>
      </c>
      <c r="I114" s="38">
        <v>506434</v>
      </c>
      <c r="J114" s="38">
        <v>40002</v>
      </c>
      <c r="K114" s="38">
        <v>1091699</v>
      </c>
      <c r="L114" s="38">
        <f t="shared" si="23"/>
        <v>24315660</v>
      </c>
    </row>
    <row r="115" spans="1:12" ht="15.75" customHeight="1">
      <c r="A115" s="24" t="s">
        <v>16</v>
      </c>
      <c r="B115" s="38">
        <v>11264779</v>
      </c>
      <c r="C115" s="38">
        <v>2020245</v>
      </c>
      <c r="D115" s="38">
        <v>140125</v>
      </c>
      <c r="E115" s="38">
        <v>74871</v>
      </c>
      <c r="F115" s="38">
        <v>150200</v>
      </c>
      <c r="G115" s="38">
        <v>1262425</v>
      </c>
      <c r="H115" s="38">
        <v>867265</v>
      </c>
      <c r="I115" s="38">
        <v>372257</v>
      </c>
      <c r="J115" s="38">
        <v>27749</v>
      </c>
      <c r="K115" s="38">
        <v>757298</v>
      </c>
      <c r="L115" s="38">
        <f t="shared" si="23"/>
        <v>16937214</v>
      </c>
    </row>
    <row r="116" spans="1:12" ht="15.75" customHeight="1">
      <c r="A116" s="24" t="s">
        <v>17</v>
      </c>
      <c r="B116" s="38">
        <v>10810912</v>
      </c>
      <c r="C116" s="38">
        <v>1938848</v>
      </c>
      <c r="D116" s="38">
        <v>134479</v>
      </c>
      <c r="E116" s="38">
        <v>71855</v>
      </c>
      <c r="F116" s="38">
        <v>144149</v>
      </c>
      <c r="G116" s="38">
        <v>1211560</v>
      </c>
      <c r="H116" s="38">
        <v>700857</v>
      </c>
      <c r="I116" s="38">
        <v>300832</v>
      </c>
      <c r="J116" s="38">
        <v>26631</v>
      </c>
      <c r="K116" s="38">
        <v>726783</v>
      </c>
      <c r="L116" s="38">
        <f t="shared" si="23"/>
        <v>16066906</v>
      </c>
    </row>
    <row r="117" spans="1:12" ht="15.75" customHeight="1">
      <c r="A117" s="24" t="s">
        <v>18</v>
      </c>
      <c r="B117" s="38">
        <v>8475122</v>
      </c>
      <c r="C117" s="38">
        <v>1519943</v>
      </c>
      <c r="D117" s="38">
        <v>105424</v>
      </c>
      <c r="E117" s="38">
        <v>56329</v>
      </c>
      <c r="F117" s="38">
        <v>113004</v>
      </c>
      <c r="G117" s="38">
        <v>949792</v>
      </c>
      <c r="H117" s="38">
        <v>430151</v>
      </c>
      <c r="I117" s="38">
        <v>184636</v>
      </c>
      <c r="J117" s="38">
        <v>20878</v>
      </c>
      <c r="K117" s="38">
        <v>569757</v>
      </c>
      <c r="L117" s="38">
        <f t="shared" si="23"/>
        <v>12425036</v>
      </c>
    </row>
    <row r="118" spans="1:12" ht="15.75" customHeight="1">
      <c r="A118" s="24" t="s">
        <v>19</v>
      </c>
      <c r="B118" s="38">
        <v>9302103</v>
      </c>
      <c r="C118" s="38">
        <v>1668257</v>
      </c>
      <c r="D118" s="38">
        <v>115711</v>
      </c>
      <c r="E118" s="38">
        <v>61826</v>
      </c>
      <c r="F118" s="38">
        <v>124031</v>
      </c>
      <c r="G118" s="38">
        <v>1042470</v>
      </c>
      <c r="H118" s="38">
        <v>487225</v>
      </c>
      <c r="I118" s="38">
        <v>209133</v>
      </c>
      <c r="J118" s="38">
        <v>22914</v>
      </c>
      <c r="K118" s="38">
        <v>625351</v>
      </c>
      <c r="L118" s="38">
        <f t="shared" si="23"/>
        <v>13659021</v>
      </c>
    </row>
    <row r="119" spans="1:12" ht="15.75" customHeight="1">
      <c r="A119" s="25" t="s">
        <v>20</v>
      </c>
      <c r="B119" s="39">
        <v>11337202</v>
      </c>
      <c r="C119" s="39">
        <v>2033235</v>
      </c>
      <c r="D119" s="39">
        <v>141025</v>
      </c>
      <c r="E119" s="39">
        <v>75353</v>
      </c>
      <c r="F119" s="39">
        <v>151166</v>
      </c>
      <c r="G119" s="39">
        <v>1270540</v>
      </c>
      <c r="H119" s="39">
        <v>558970</v>
      </c>
      <c r="I119" s="39">
        <v>239928</v>
      </c>
      <c r="J119" s="39">
        <v>27928</v>
      </c>
      <c r="K119" s="39">
        <v>762165</v>
      </c>
      <c r="L119" s="39">
        <f t="shared" si="23"/>
        <v>16597512</v>
      </c>
    </row>
    <row r="120" spans="1:13" ht="15.75" customHeight="1">
      <c r="A120" s="35" t="s">
        <v>21</v>
      </c>
      <c r="B120" s="36">
        <f>SUM(B103:B119)</f>
        <v>257280332</v>
      </c>
      <c r="C120" s="36">
        <f aca="true" t="shared" si="24" ref="C120:L120">SUM(C103:C119)</f>
        <v>46141108</v>
      </c>
      <c r="D120" s="36">
        <f t="shared" si="24"/>
        <v>3200356</v>
      </c>
      <c r="E120" s="36">
        <f t="shared" si="24"/>
        <v>1710012</v>
      </c>
      <c r="F120" s="36">
        <f t="shared" si="24"/>
        <v>3430477</v>
      </c>
      <c r="G120" s="36">
        <f t="shared" si="24"/>
        <v>28832951</v>
      </c>
      <c r="H120" s="36">
        <f t="shared" si="24"/>
        <v>17657550</v>
      </c>
      <c r="I120" s="36">
        <f t="shared" si="24"/>
        <v>7579219</v>
      </c>
      <c r="J120" s="36">
        <f t="shared" si="24"/>
        <v>633775</v>
      </c>
      <c r="K120" s="36">
        <f t="shared" si="24"/>
        <v>17296170</v>
      </c>
      <c r="L120" s="36">
        <f t="shared" si="24"/>
        <v>383761950</v>
      </c>
      <c r="M120" s="37"/>
    </row>
    <row r="124" spans="1:12" ht="15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ht="15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ht="15.75">
      <c r="A126" s="40"/>
    </row>
    <row r="127" ht="15.75">
      <c r="A127" s="40"/>
    </row>
    <row r="128" ht="15.75">
      <c r="A128" s="40"/>
    </row>
    <row r="129" ht="15.75">
      <c r="A129" s="40"/>
    </row>
    <row r="130" spans="1:12" ht="15.75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</row>
  </sheetData>
  <sheetProtection/>
  <mergeCells count="13">
    <mergeCell ref="A125:L125"/>
    <mergeCell ref="A130:L130"/>
    <mergeCell ref="A100:L100"/>
    <mergeCell ref="A73:L73"/>
    <mergeCell ref="A99:L99"/>
    <mergeCell ref="A2:L2"/>
    <mergeCell ref="A124:L124"/>
    <mergeCell ref="A1:L1"/>
    <mergeCell ref="A6:L6"/>
    <mergeCell ref="A7:L7"/>
    <mergeCell ref="A33:L33"/>
    <mergeCell ref="A34:L34"/>
    <mergeCell ref="A72:L72"/>
  </mergeCells>
  <printOptions horizontalCentered="1"/>
  <pageMargins left="0.1968503937007874" right="0.1968503937007874" top="0.5118110236220472" bottom="0.35" header="0" footer="0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 de Querétaro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msanchezd</dc:creator>
  <cp:keywords/>
  <dc:description/>
  <cp:lastModifiedBy>Eva Morales Mingo</cp:lastModifiedBy>
  <cp:lastPrinted>2015-01-29T16:13:50Z</cp:lastPrinted>
  <dcterms:created xsi:type="dcterms:W3CDTF">2005-08-12T18:32:02Z</dcterms:created>
  <dcterms:modified xsi:type="dcterms:W3CDTF">2015-01-29T16:13:54Z</dcterms:modified>
  <cp:category/>
  <cp:version/>
  <cp:contentType/>
  <cp:contentStatus/>
</cp:coreProperties>
</file>